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hidePivotFieldList="1"/>
  <mc:AlternateContent xmlns:mc="http://schemas.openxmlformats.org/markup-compatibility/2006">
    <mc:Choice Requires="x15">
      <x15ac:absPath xmlns:x15ac="http://schemas.microsoft.com/office/spreadsheetml/2010/11/ac" url="D:\Users\d859599\Desktop\"/>
    </mc:Choice>
  </mc:AlternateContent>
  <xr:revisionPtr revIDLastSave="0" documentId="8_{94791522-4E9C-4B7B-B925-4CEABA22DC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rtal Transparência" sheetId="1" r:id="rId1"/>
    <sheet name="Serviços" sheetId="3" state="hidden" r:id="rId2"/>
    <sheet name="Por SAS" sheetId="6" state="hidden" r:id="rId3"/>
    <sheet name="Planilha1" sheetId="14" state="hidden" r:id="rId4"/>
    <sheet name="Observações do Mês" sheetId="4" state="hidden" r:id="rId5"/>
    <sheet name="Organizações" sheetId="13" state="hidden" r:id="rId6"/>
  </sheets>
  <definedNames>
    <definedName name="_xlnm._FilterDatabase" localSheetId="4" hidden="1">'Observações do Mês'!$A$1:$K$1</definedName>
    <definedName name="_xlnm._FilterDatabase" localSheetId="0" hidden="1">'Portal Transparência'!$A$1:$P$1231</definedName>
    <definedName name="_xlnm._FilterDatabase" localSheetId="1" hidden="1">Serviços!$A$1:$AB$1231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6" l="1"/>
  <c r="E45" i="6"/>
  <c r="C45" i="6"/>
  <c r="E42" i="6"/>
  <c r="D42" i="6"/>
  <c r="C42" i="6"/>
  <c r="E35" i="6"/>
  <c r="D35" i="6"/>
  <c r="C35" i="6"/>
  <c r="E31" i="6"/>
  <c r="D31" i="6"/>
  <c r="C31" i="6"/>
  <c r="E25" i="6"/>
  <c r="D25" i="6"/>
  <c r="C25" i="6"/>
  <c r="E17" i="6"/>
  <c r="D17" i="6"/>
  <c r="C17" i="6"/>
  <c r="E13" i="6"/>
  <c r="D13" i="6"/>
  <c r="C13" i="6"/>
  <c r="E8" i="6"/>
  <c r="D8" i="6"/>
  <c r="C8" i="6"/>
  <c r="E6" i="6"/>
  <c r="D6" i="6"/>
  <c r="C6" i="6"/>
  <c r="D47" i="6" l="1"/>
  <c r="C47" i="6"/>
  <c r="E47" i="6"/>
</calcChain>
</file>

<file path=xl/sharedStrings.xml><?xml version="1.0" encoding="utf-8"?>
<sst xmlns="http://schemas.openxmlformats.org/spreadsheetml/2006/main" count="31306" uniqueCount="8295">
  <si>
    <t>Edital</t>
  </si>
  <si>
    <t>Nº Processo</t>
  </si>
  <si>
    <t>SAS</t>
  </si>
  <si>
    <t>TC</t>
  </si>
  <si>
    <t>OSC</t>
  </si>
  <si>
    <t>CNPJ</t>
  </si>
  <si>
    <t>Tipo de Serviço</t>
  </si>
  <si>
    <t>Modalidade</t>
  </si>
  <si>
    <t>Vagas acrescidas pela PANDEMIA</t>
  </si>
  <si>
    <t xml:space="preserve">Total de Vagas no Período </t>
  </si>
  <si>
    <t>Repasse Mensal do Período</t>
  </si>
  <si>
    <t>Nome Fantasia</t>
  </si>
  <si>
    <t>Início da Vigência</t>
  </si>
  <si>
    <t>Término da Vigência</t>
  </si>
  <si>
    <t>Data Assinatura</t>
  </si>
  <si>
    <t>Dotação</t>
  </si>
  <si>
    <t>SAS SÉ</t>
  </si>
  <si>
    <t>CPAS</t>
  </si>
  <si>
    <t>100% DAS SOLICITAÇÕES DE ABORGAGEM ATENDIDAS</t>
  </si>
  <si>
    <t>Rede de Proteção</t>
  </si>
  <si>
    <t>Nº Edital</t>
  </si>
  <si>
    <t>Novos Editais Nº</t>
  </si>
  <si>
    <t>Termo Colaboração</t>
  </si>
  <si>
    <t>TIPO DE CELEBRAÇÃO</t>
  </si>
  <si>
    <t>Processo Atual</t>
  </si>
  <si>
    <t>Organização</t>
  </si>
  <si>
    <t>Vagas Regulares (Sem Aditamento Calamidade Pública)</t>
  </si>
  <si>
    <t>Vagas acrescidas pela situação de EMERGENCIA</t>
  </si>
  <si>
    <t>Total de Vagas durante o período de situação de EMERGÊNCIA</t>
  </si>
  <si>
    <t>Vagas DIA</t>
  </si>
  <si>
    <t>Vagas NOITE</t>
  </si>
  <si>
    <t>Tipo de Imovel</t>
  </si>
  <si>
    <t>Endereço do Serviço</t>
  </si>
  <si>
    <t>Distrito de Instalação</t>
  </si>
  <si>
    <t>Aluguel pela OSC</t>
  </si>
  <si>
    <t>IPTU PELA OSC</t>
  </si>
  <si>
    <t>Planilha Referencial Portaria 001/SMADS/2020</t>
  </si>
  <si>
    <t>Total do Repasse Mensal Regulamentar</t>
  </si>
  <si>
    <t xml:space="preserve">Valor acrescido (Vagas, RH e/ou Marmitex) durante a situação de EMERGÊNCIA </t>
  </si>
  <si>
    <t>Valor do Repasse Mensal durante a situação de EMERGÊNCIA</t>
  </si>
  <si>
    <t xml:space="preserve">Processo </t>
  </si>
  <si>
    <t>Vagas</t>
  </si>
  <si>
    <t>Vigência</t>
  </si>
  <si>
    <t>Observação</t>
  </si>
  <si>
    <t>REGIÃO</t>
  </si>
  <si>
    <t>CRAS REGIONAL</t>
  </si>
  <si>
    <t>COLABORAÇÕES</t>
  </si>
  <si>
    <t>CAPACIDADE</t>
  </si>
  <si>
    <t>VALOR MENSAL</t>
  </si>
  <si>
    <t>OESTE</t>
  </si>
  <si>
    <t>SAS BUTANTÃ</t>
  </si>
  <si>
    <t>SAS LAPA</t>
  </si>
  <si>
    <t>SAS PINHEIROS</t>
  </si>
  <si>
    <t>TOTAL OESTE</t>
  </si>
  <si>
    <t>CENTRO</t>
  </si>
  <si>
    <t>TOTAL CENTRO</t>
  </si>
  <si>
    <t>NORTE</t>
  </si>
  <si>
    <t>SAS CASA VERDE / CACHOEIRINHA</t>
  </si>
  <si>
    <t>SAS FREGUESIA / BRASILÂNDIA</t>
  </si>
  <si>
    <t>SAS PERUS</t>
  </si>
  <si>
    <t>SAS PIRITUBA / JARAGUA</t>
  </si>
  <si>
    <t>TOTAL NORTE 2</t>
  </si>
  <si>
    <t>SAS JAÇANÃ / TREMEMBÉ</t>
  </si>
  <si>
    <t>SAS SANTANA / TUCURUVI</t>
  </si>
  <si>
    <t>SAS VILA MARIA / VILA GUILHERME</t>
  </si>
  <si>
    <t>TOTAL NORTE 1</t>
  </si>
  <si>
    <t>LESTE</t>
  </si>
  <si>
    <t>SAS CIDADE TIRADENTES</t>
  </si>
  <si>
    <t>SAS ERMELINO MATARAZZO</t>
  </si>
  <si>
    <t>SAS GUAIANASES</t>
  </si>
  <si>
    <t>SAS ITAIM PAULISTA</t>
  </si>
  <si>
    <t>SAS ITAQUERA</t>
  </si>
  <si>
    <t>SAS SÃO MATEUS</t>
  </si>
  <si>
    <t>SAS SÃO MIGUEL PAULISTA</t>
  </si>
  <si>
    <t>TOTAL LESTE 2</t>
  </si>
  <si>
    <t>SAS ARICANDUVA/ FORMOSA / CARRÃO</t>
  </si>
  <si>
    <t>SAS MOOCA</t>
  </si>
  <si>
    <t>SAS PENHA</t>
  </si>
  <si>
    <t>SAS SAPOPEMBA</t>
  </si>
  <si>
    <t>SAS VILA PRUDENTE</t>
  </si>
  <si>
    <t>TOTAL LESTE 1</t>
  </si>
  <si>
    <t>SUL</t>
  </si>
  <si>
    <t>SAS IPIRANGA</t>
  </si>
  <si>
    <t>SAS JABAQUARA</t>
  </si>
  <si>
    <t>SAS VILA MARIANA</t>
  </si>
  <si>
    <t>TOTAL SUL 1</t>
  </si>
  <si>
    <t>SAS CAMPO LIMPO</t>
  </si>
  <si>
    <t>SAS CAPELA DO SOCORRO</t>
  </si>
  <si>
    <t>SAS CIDADE ADEMAR</t>
  </si>
  <si>
    <t>SAS M'BOI MIRIM</t>
  </si>
  <si>
    <t>SAS PARELHEIROS</t>
  </si>
  <si>
    <t>SAS SANTO AMARO</t>
  </si>
  <si>
    <t>TOTAL SUL 2</t>
  </si>
  <si>
    <t>ABRANG. MACRO REGIONAL</t>
  </si>
  <si>
    <t>TOTAL MACRO REGIONAL</t>
  </si>
  <si>
    <t>TOTAL</t>
  </si>
  <si>
    <t>198/2017</t>
  </si>
  <si>
    <t>6024.2017.0003050-4</t>
  </si>
  <si>
    <t>MOOCA</t>
  </si>
  <si>
    <t>382/SMADS/2018</t>
  </si>
  <si>
    <t>CENTRO SOCIAL E COMUNITÁRIO PADRE JOSÉ</t>
  </si>
  <si>
    <t>51.739.977/0001-66</t>
  </si>
  <si>
    <t>SCFV - SERVIÇO DE CONVIVÊNCIA E FORTALECIMENTO DE VÍNCULOS</t>
  </si>
  <si>
    <t>CCA - CENTRO PARA CRIANÇAS E ADOLESCENTES COM ATENDIMENTO DE 06 A 14 ANOS E 11 MESES</t>
  </si>
  <si>
    <t>CCA PADRE JOSÉ</t>
  </si>
  <si>
    <t>93.10.08.243.3023.2059.3.3.50.39.00.0X - Manutenção e Operação de Equipamentos de Convivência e Fortalecimento de Vínculos para Crianças e Adolescentes</t>
  </si>
  <si>
    <t>227/2017</t>
  </si>
  <si>
    <t>6024.2017.0003030-0</t>
  </si>
  <si>
    <t>303/SMADS/2018</t>
  </si>
  <si>
    <t>CENTRO SOCIOEDUCATIVO PERSEVERANÇA</t>
  </si>
  <si>
    <t>44.082.642/0001-52</t>
  </si>
  <si>
    <t>CCA PERSEVERANÇA I</t>
  </si>
  <si>
    <t>132/2017</t>
  </si>
  <si>
    <t>6024.2017.0003003-2</t>
  </si>
  <si>
    <t>253/SMADS/2018</t>
  </si>
  <si>
    <t>CENTRO DE ASSISTÊNCIA E PROMOÇÃO SOCIAL NOSSO LAR</t>
  </si>
  <si>
    <t>67.139.907/0001-07</t>
  </si>
  <si>
    <t>CCA NÚCLEO SÓCIO EDUCATIVO NOSSO LAR</t>
  </si>
  <si>
    <t>015/2017</t>
  </si>
  <si>
    <t>6024.2017.0002519-5</t>
  </si>
  <si>
    <t>044/SMADS/2018</t>
  </si>
  <si>
    <t>67.139.907/0025-84</t>
  </si>
  <si>
    <t>NCI - NÚCLEO DE CONVIVÊNCIA DE IDOSOS</t>
  </si>
  <si>
    <t>NCI NOSSO LAR</t>
  </si>
  <si>
    <t>93.10.08.241.3007.2902.3.3.50.39.00.0X - Manutenção e Operação de Equipamentos de Convivência e Fortalecimento de Vínculos para a Pessoa Idosa</t>
  </si>
  <si>
    <t>043/2020</t>
  </si>
  <si>
    <t>6024.2020.0000334-0</t>
  </si>
  <si>
    <t>099/SMADS/2020</t>
  </si>
  <si>
    <t>CENTRO SOCIAL NOSSA SENHORA DO BOM PARTO</t>
  </si>
  <si>
    <t>62.264.494/0001-79</t>
  </si>
  <si>
    <t>SERVIÇO DE ACOLHIMENTO INSTITUCIONAL PARA CRIANÇAS E ADOLESCENTES - SAICA</t>
  </si>
  <si>
    <t>XXXX</t>
  </si>
  <si>
    <t>SAICA CASA VIDA I</t>
  </si>
  <si>
    <t>93.10.08.243.3023.6221.3.3.50.39.00.0X - Manutenção e Operação de Equipamentos de Proteção Social Especial a Crianças, Adolescentes e Jovens em Risco Social</t>
  </si>
  <si>
    <t>257/2019</t>
  </si>
  <si>
    <t>6024.2019.0006138-1</t>
  </si>
  <si>
    <t>390/SMADS/2019</t>
  </si>
  <si>
    <t>NCI SANTA VINCENZA GEROSA</t>
  </si>
  <si>
    <t>166/218</t>
  </si>
  <si>
    <t>6024.2018.0001262-1</t>
  </si>
  <si>
    <t>264/SMADS/2018</t>
  </si>
  <si>
    <t>ASSOCIAÇÃO CULTURAL NOSSA SENHORA</t>
  </si>
  <si>
    <t>05.919.155/0001-40</t>
  </si>
  <si>
    <t>CENTRO DE ACOLHIDA ÀS PESSOAS EM SITUAÇÃO DE RUA</t>
  </si>
  <si>
    <t>CA II - CENTRO DE ACOLHIDA PARA ADULTOS II POR 24 HORAS</t>
  </si>
  <si>
    <t>CTA - CENTRO TEMPORÁRIO DE ACOLHIMENTO - CTA MOOCA I</t>
  </si>
  <si>
    <t>93.10.08.244.3023.2021.3.3.50.39.00.0X - Centro de Acolhida</t>
  </si>
  <si>
    <t>335/2018</t>
  </si>
  <si>
    <t xml:space="preserve">6024.2018.0006157-6 </t>
  </si>
  <si>
    <t>576/SMADS/2018</t>
  </si>
  <si>
    <t>APOIO - ASSOCIAÇÃO DE AUXÍLIO MÚTUO DA REGIÃO LESTE</t>
  </si>
  <si>
    <t>74.087.081/0001-45</t>
  </si>
  <si>
    <t>SERVIÇO DE ACOLHIMENTO INSTITUCIONAL PARA CRIANÇAS E ADOLESCENTES DE APOIO À CENTRAL DE VAGAS</t>
  </si>
  <si>
    <t>SAICA MENINO JESUS</t>
  </si>
  <si>
    <t>095/2017</t>
  </si>
  <si>
    <t>6024.2017.0003062-8</t>
  </si>
  <si>
    <t>PINHEIROS</t>
  </si>
  <si>
    <t>509/SMADS/2018</t>
  </si>
  <si>
    <t>INSPETORIA SALESIANA DE SÃO PAULO - CENTRO JUVENIL SALESIANO DOM BOSCO</t>
  </si>
  <si>
    <t>62.123.336/0011-70</t>
  </si>
  <si>
    <t>CCA DOM BOSCO</t>
  </si>
  <si>
    <t>107/2017</t>
  </si>
  <si>
    <t>6024.2017.0003067-9</t>
  </si>
  <si>
    <t>097/SMADS/2018</t>
  </si>
  <si>
    <t>CONJUNTO ASSISTENCIAL NOSSA SENHORA DA CONCEIÇÃO APARECIDA</t>
  </si>
  <si>
    <t>62.481.064/0001-09</t>
  </si>
  <si>
    <t>CCA MÃE DO SALVADOR</t>
  </si>
  <si>
    <t>175/2019</t>
  </si>
  <si>
    <t>6024.2019.0004816-4</t>
  </si>
  <si>
    <t>321/SMADS/2019</t>
  </si>
  <si>
    <t xml:space="preserve">INSPETORIA SALESIANA DE SÃO PAULO </t>
  </si>
  <si>
    <t>62.123.336/0001-07</t>
  </si>
  <si>
    <t>CEDESP - CENTRO DE DESENVOLVIMENTO SOCIAL E PRODUTIVO PARA ADOLESCENTES, JOVENS E ADULTOS</t>
  </si>
  <si>
    <t>CEDESP DOM BOSCO</t>
  </si>
  <si>
    <t>93.10.08.243.3023.6168.3.3.50.39.00.0X - Manutenção e Operação de Equipamentos para Ações de Orientação ao Mundo do Trabalho para Adolescentes, Jovens e Adultos</t>
  </si>
  <si>
    <t>159/2018</t>
  </si>
  <si>
    <t>6024.2018.0001311-3</t>
  </si>
  <si>
    <t>PERUS</t>
  </si>
  <si>
    <t>377/SMADS/2018</t>
  </si>
  <si>
    <t>CENTRO DE APOIO COMUNITÁRIO DE PERUS</t>
  </si>
  <si>
    <t>01.314.935/0001-05</t>
  </si>
  <si>
    <t>CCA SOL NASCENTE</t>
  </si>
  <si>
    <t>341/2019</t>
  </si>
  <si>
    <t>6024.2019.0008844-1</t>
  </si>
  <si>
    <t>062/SMADS/2020</t>
  </si>
  <si>
    <t>ASSOCIAÇÃO ASSISTENCIAL COMUNITÁRIA AZARIAS</t>
  </si>
  <si>
    <t>03.864.895/0001-09</t>
  </si>
  <si>
    <t>CJ - CENTRO PARA A JUVENTUDE COM ATENDIMENTO DE ADOLESCENTES E JOVENS DE 15 A 17 ANOS E 11 MESES</t>
  </si>
  <si>
    <t>CJ ANHANGUERA</t>
  </si>
  <si>
    <t>262/2019</t>
  </si>
  <si>
    <t>6024.2019.0006323-6</t>
  </si>
  <si>
    <t>005/SMADS/2020</t>
  </si>
  <si>
    <t>UNIÃO DOS MORADORES DO PARQUE ANHANGUERA - UMPA</t>
  </si>
  <si>
    <t>55.224.877/0001-58</t>
  </si>
  <si>
    <t>NÚCLEO DE APOIO À INCLUSÃO SOCIAL PARA PESSOAS COM DEFICIÊNCIA</t>
  </si>
  <si>
    <t>NAISPD II E III - NÚCLEO DE APOIO À INCLUSÃO SOCIAL PARA PESSOAS COM DEFICIÊNCIA II DE 7 ANOS A 14 ANOS E III A PARTIR DE 15 ANOS</t>
  </si>
  <si>
    <t>NAISPD PERUS</t>
  </si>
  <si>
    <t>93.10.08.242.3006.6152.3.3.50.39.00.0X - Manutenção e Operação de Equipamentos de Proteção Social Especial à Pessoa com Deficiência</t>
  </si>
  <si>
    <t>157/2018</t>
  </si>
  <si>
    <t>6024.2018.0001312-1</t>
  </si>
  <si>
    <t>276/SMADS/2018</t>
  </si>
  <si>
    <t>CCA FILHOS DA TERRA</t>
  </si>
  <si>
    <t>117/2017</t>
  </si>
  <si>
    <t>6024.2017.0002957-3</t>
  </si>
  <si>
    <t>077/SMADS/2018</t>
  </si>
  <si>
    <t>CCA JARDIM JARAGUÁ</t>
  </si>
  <si>
    <t>127/2016</t>
  </si>
  <si>
    <t xml:space="preserve">6024.2018.0010522-0 </t>
  </si>
  <si>
    <t>148/SMADS/2016</t>
  </si>
  <si>
    <t>CCA ANHANGUERA</t>
  </si>
  <si>
    <t>DISPENSA</t>
  </si>
  <si>
    <t>6024.2020.0006007-7</t>
  </si>
  <si>
    <t>ARICANDUVA</t>
  </si>
  <si>
    <t>230/SMADS/2020</t>
  </si>
  <si>
    <t>ASSOCIAÇÃO COMUNITÁRIA E BENEFICENTE PADRE JOSÉ AUGUSTO MACHADO MOREIRA</t>
  </si>
  <si>
    <t>65.887.382/0001-62</t>
  </si>
  <si>
    <t>CCA JARDIM DAS ROSAS</t>
  </si>
  <si>
    <t>6024.2020.0005409-3</t>
  </si>
  <si>
    <t>170/SMADS/2020</t>
  </si>
  <si>
    <t>FUNDAÇÃO COMUNIDADE DA GRAÇA</t>
  </si>
  <si>
    <t>01.501.866/0001-49</t>
  </si>
  <si>
    <t>CCA ARICANDUVA - ESPAÇO DA COMUNIDADE I</t>
  </si>
  <si>
    <t>026/2017</t>
  </si>
  <si>
    <t>6024.2017.0002490-3</t>
  </si>
  <si>
    <t>018/SMADS/2018</t>
  </si>
  <si>
    <t>CTA - CENTRO TEMPORÁRIO DE ATENDIMENTO - CTA ARICANDUVA</t>
  </si>
  <si>
    <t>016/2016</t>
  </si>
  <si>
    <t xml:space="preserve">6024.2018.0011133-6 </t>
  </si>
  <si>
    <t>056/SMADS/2016</t>
  </si>
  <si>
    <t>SASF - SERVIÇO DE ASSISTÊNCIA SOCIAL À FAMÍLIA E PROTEÇÃO SOCIAL BÁSICA NO DOMICÍLIO</t>
  </si>
  <si>
    <t>SASF ARICANDUVA - ESPAÇO DA COMUNIDADE I</t>
  </si>
  <si>
    <t>93.10.08.244.3023.4309.3.3.50.39.00.0X - Manutenção e Operação de Equipamentos de Proteção Social Básica às Famílias</t>
  </si>
  <si>
    <t>115/2020</t>
  </si>
  <si>
    <t>6024.2020.0000998-5</t>
  </si>
  <si>
    <t>168/SMADS/2020</t>
  </si>
  <si>
    <t>MSE-MA SERVIÇO DE MEDIDAS SOCIOEDUCATIVAS EM MEIO ABERTO</t>
  </si>
  <si>
    <t>MSE DOM LUCIANO</t>
  </si>
  <si>
    <t>93.10.08.243.3013.6226.3.3.50.39.00.0X - Manutenção e Operação de Equipamentos de Proteção Social Especial a Adolescentes em Medida Sócio-Educativas</t>
  </si>
  <si>
    <t>469/2018</t>
  </si>
  <si>
    <t>6024.2018.0009379-6</t>
  </si>
  <si>
    <t>022/SMADS/2019</t>
  </si>
  <si>
    <t>CENTRO DE ACOLHIDA PARA MULHERES EM SITUAÇÃO DE VIOLÊNCIA</t>
  </si>
  <si>
    <t>ABRIGO PARA MULHERES ESPAÇO DA COMUNIDADE I</t>
  </si>
  <si>
    <t>93.10.08.422.3013.6178.3.3.50.39.00.0X - Manutenção e Operação de Equipamentos Públicos voltados ao Atendimento de Mulheres</t>
  </si>
  <si>
    <t>6024.2020.0007780-8</t>
  </si>
  <si>
    <t>008/SMADS/2021</t>
  </si>
  <si>
    <t>LAR MÃE DO DIVINO AMOR</t>
  </si>
  <si>
    <t>54.321.773/0001-07</t>
  </si>
  <si>
    <t>SERVIÇO DE ACOLHIMENTO INSTITUCIONAL PARA JOVENS E ADULTOS COM DEFICIÊNCIA EM RESIDÊNCIA INCLUSIVA</t>
  </si>
  <si>
    <t xml:space="preserve">RI - RESIDÊNCIA INCLUSIVA </t>
  </si>
  <si>
    <t>RESIDENCIA INCLUSIVA DOM LUCIANO I (CASA FEMININA - 10 VAGAS) E II (CASA MASCULINA - 10 VAGAS)</t>
  </si>
  <si>
    <t>220/2015</t>
  </si>
  <si>
    <t xml:space="preserve">6024.2018.0007545-3 </t>
  </si>
  <si>
    <t>PENHA</t>
  </si>
  <si>
    <t>222/SMADS/2015</t>
  </si>
  <si>
    <t>ASSISTÊNCIA SOCIAL LAR DITOSO</t>
  </si>
  <si>
    <t>59.947.465/0001-05</t>
  </si>
  <si>
    <t>CCA GOTAS DE ESPERANÇA</t>
  </si>
  <si>
    <t>31/12/2020 - EMERGENCIAL EM ANDAMENTO</t>
  </si>
  <si>
    <t>051/2017</t>
  </si>
  <si>
    <t>6024.2017.0002522-5</t>
  </si>
  <si>
    <t>065/SMADS/2018</t>
  </si>
  <si>
    <t>ONDACAIMA - ORGANIZAÇÃO NACIONAL DE DEFESA E APOIO DA CRIANÇA E ADOLESCENTE DO IDOSO E DO MEIO AMBIENTE</t>
  </si>
  <si>
    <t>08.849.334/0001-46</t>
  </si>
  <si>
    <t>CCA LAR DONA TINA II</t>
  </si>
  <si>
    <t>087/2018</t>
  </si>
  <si>
    <t>6024.2018.0000874-8</t>
  </si>
  <si>
    <t>398/SMADS/2018</t>
  </si>
  <si>
    <t>CENTRO SOCIAL BOM JESUS DE CANGAIBA</t>
  </si>
  <si>
    <t>43.384.635/0001-42</t>
  </si>
  <si>
    <t>NCI AMI - AMIGOS DA MELHOR IDADE</t>
  </si>
  <si>
    <t>084/2017</t>
  </si>
  <si>
    <t>6024.2017.0002777-5</t>
  </si>
  <si>
    <t>299/SMADS/2018</t>
  </si>
  <si>
    <t>CENTRO SOCIAL DA PARÓQUIA SANTA LUZIA</t>
  </si>
  <si>
    <t>53.834.560/0001-08</t>
  </si>
  <si>
    <t>CCA SANTA LUZIA</t>
  </si>
  <si>
    <t>099/2017</t>
  </si>
  <si>
    <t>6024.2017.0002778-3</t>
  </si>
  <si>
    <t>144/SMADS/2018</t>
  </si>
  <si>
    <t>CCA SÃO NICOLAU</t>
  </si>
  <si>
    <t>142/2018</t>
  </si>
  <si>
    <t>6024.2018.0000945-0</t>
  </si>
  <si>
    <t>LAPA</t>
  </si>
  <si>
    <t>238/SMADS/2018</t>
  </si>
  <si>
    <t>ASSOCIAÇÃO RECICLÁZARO</t>
  </si>
  <si>
    <t>03.960.06/0001-11</t>
  </si>
  <si>
    <t>NCI MOPI – MOVIMENTO PRÓ IDOSO ASSOCIAÇÃO RECICLÁZARO</t>
  </si>
  <si>
    <t>147/2017</t>
  </si>
  <si>
    <t>6024.2017.0003058-0</t>
  </si>
  <si>
    <t>207/SMADS/2018</t>
  </si>
  <si>
    <t>INSTITUTO ROGACIONISTA SANTO ANÍBAL</t>
  </si>
  <si>
    <t>62.715.529/0001-49</t>
  </si>
  <si>
    <t>CCA ROGACIONISTA</t>
  </si>
  <si>
    <t>336/2017</t>
  </si>
  <si>
    <t>6024.2017.0003527-1</t>
  </si>
  <si>
    <t>158/SMADS/2018</t>
  </si>
  <si>
    <t>ASSOCIAÇÃO CÍVICA FEMININA</t>
  </si>
  <si>
    <t>62.708.912/0001-70</t>
  </si>
  <si>
    <t>CCA PIRATININGA</t>
  </si>
  <si>
    <t>223/2019</t>
  </si>
  <si>
    <t>6024.2019.0004985-3</t>
  </si>
  <si>
    <t>360/SMADS/2019</t>
  </si>
  <si>
    <t>CEDESP SANTO ANTONIO</t>
  </si>
  <si>
    <t>021/2020</t>
  </si>
  <si>
    <t>6024.2020.0000141-0</t>
  </si>
  <si>
    <t>SE</t>
  </si>
  <si>
    <t>076/SMADS/2020</t>
  </si>
  <si>
    <t>SASF NOSSA SENHORA DAS GRAÇAS</t>
  </si>
  <si>
    <t>184/2016</t>
  </si>
  <si>
    <t>6024.2018.0010827-0</t>
  </si>
  <si>
    <t>019/SMADS/2017</t>
  </si>
  <si>
    <t>FUNDAÇÃO FRANCISCA FRANCO</t>
  </si>
  <si>
    <t>62.661.251/0001-74</t>
  </si>
  <si>
    <t>CENTRO DE DEFESA E DE CONVIVÊNCIA DA MULHER</t>
  </si>
  <si>
    <t>ESPAÇO FRANCISCA FRANCO</t>
  </si>
  <si>
    <t>294/2018</t>
  </si>
  <si>
    <t xml:space="preserve">6024.2018.0003795-0  </t>
  </si>
  <si>
    <t>561/SMADS/2018</t>
  </si>
  <si>
    <t>INSTITUTO FOMENTANDO REDES E EMPREENDEDORISMO SOCIAL - INFOREDES</t>
  </si>
  <si>
    <t>10.589.848/0001-51</t>
  </si>
  <si>
    <t>CCA BELA VISTA</t>
  </si>
  <si>
    <t>319/2019</t>
  </si>
  <si>
    <t>6024.2019.0007690-7</t>
  </si>
  <si>
    <t>064/SMADS/2020</t>
  </si>
  <si>
    <t>INSTITUTO HERDEIROS DO FUTURO</t>
  </si>
  <si>
    <t>08.346.099/0001-90</t>
  </si>
  <si>
    <t>SERVIÇO DE PROTEÇÃO SOCIAL ÀS CRIANÇAS E ADOLESCENTES VÍTIMAS DE VIOLÊNCIA -SPSCAVV</t>
  </si>
  <si>
    <t>SPVV BELA VISTA</t>
  </si>
  <si>
    <t>93.10.08.243.3013.6169.3.3.50.39.00.0X - Manutenção e Operação de Equipamentos para Crianças e Adolescentes Vítimas de Violência</t>
  </si>
  <si>
    <t>269/2018</t>
  </si>
  <si>
    <t>6024.2018.0003539-7</t>
  </si>
  <si>
    <t>484/SMADS/2018</t>
  </si>
  <si>
    <t>CRDC - CENTRO DE RECREAÇÃO E DESENVOLVIMENTO DA CRIANÇA ESPECIAL</t>
  </si>
  <si>
    <t>07.396.491/0001-80</t>
  </si>
  <si>
    <t xml:space="preserve">CENTRO DE ACOLHIDA ÀS PESSOAS EM SITUAÇÃO DE RUA </t>
  </si>
  <si>
    <t>CAE - CENTRO DE ACOLHIDA ESPECIAL PARA FAMÍLIAS</t>
  </si>
  <si>
    <t>CTA - CENTRO TEMPORÁRIO DE ATENDIMENTO - CTA FAMILIAS</t>
  </si>
  <si>
    <t>93.10.08.244.3023.2022.3.3.50.39.00.0X - Centro de Acolhida Especial</t>
  </si>
  <si>
    <t>287/2017</t>
  </si>
  <si>
    <t>6024.2017.0003299-0</t>
  </si>
  <si>
    <t>338/SMADS/2018</t>
  </si>
  <si>
    <t>PROVÍNCIA CARMELITANA DE SANTO ELIAS</t>
  </si>
  <si>
    <t>33.621.319/0005-17</t>
  </si>
  <si>
    <t>CCA NOSSA SENHORA DO CARMO</t>
  </si>
  <si>
    <t>300/2017</t>
  </si>
  <si>
    <t>6024.2017.0003301-5</t>
  </si>
  <si>
    <t>308/SMADS/2018</t>
  </si>
  <si>
    <t>OBRAS SOCIAIS NOSSA SENHORA AQUIROPITA</t>
  </si>
  <si>
    <t>62.798.699/0001-34</t>
  </si>
  <si>
    <t>CCA CENTRO EDUCACIONAL DOM ORIONE</t>
  </si>
  <si>
    <t>042/2017</t>
  </si>
  <si>
    <t>6024.2017.0002597-7</t>
  </si>
  <si>
    <t>022/SMADS/2018</t>
  </si>
  <si>
    <t>NCI DOM ORIONE</t>
  </si>
  <si>
    <t>6024.2020.0005599-5</t>
  </si>
  <si>
    <t>197/SMADS/2020</t>
  </si>
  <si>
    <t>SERVIÇOS ASSISTENCIAIS SENHOR BOM JESUS DOS PASSOS</t>
  </si>
  <si>
    <t>56.100.068/0001-05</t>
  </si>
  <si>
    <t>SAICA ESTRELAS DO BOM JESUS</t>
  </si>
  <si>
    <t>305/2019</t>
  </si>
  <si>
    <t>6024.2019.0007739-3</t>
  </si>
  <si>
    <t>051/SMADS/2020</t>
  </si>
  <si>
    <t>COORDENAÇÃO REGIONAL DAS OBRAS DE PROMOÇÃO HUMANA - CROPH</t>
  </si>
  <si>
    <t>43.473.487/0001-32</t>
  </si>
  <si>
    <t xml:space="preserve">CAE - CENTRO DE ACOLHIDA ESPECIAL PARA MULHERES </t>
  </si>
  <si>
    <t>CAE BRIGADEIRO</t>
  </si>
  <si>
    <t>082/2019</t>
  </si>
  <si>
    <t>6024.2019.0001378-6</t>
  </si>
  <si>
    <t>265/SMADS/2019</t>
  </si>
  <si>
    <t>ASSOCIAÇÃO FRANCISCANA DE SOLIDARIEDADE - SEFRAS</t>
  </si>
  <si>
    <t>11.861.086/0008-30</t>
  </si>
  <si>
    <t>CASA DE ASSIS</t>
  </si>
  <si>
    <t>240/2019</t>
  </si>
  <si>
    <t>6024.2019.0005539-0</t>
  </si>
  <si>
    <t>050/SMADS/2020</t>
  </si>
  <si>
    <t>NÚCLEO DE CONVIVÊNCIA PARA ADULTOS EM SITUAÇÃO DE RUA</t>
  </si>
  <si>
    <t>NÚCLEO INFOREDES - BELA VISTA</t>
  </si>
  <si>
    <t>93.10.08.244.3023.2020.3.3.50.39.00.0X - Serviços de Apoio, Convívio e Inserção Produtiva</t>
  </si>
  <si>
    <t>200/2019</t>
  </si>
  <si>
    <t>6024.2019.0004941-1</t>
  </si>
  <si>
    <t>367/SMADS/2019</t>
  </si>
  <si>
    <t>GRUPO ESPÍRITA BATUÍRA</t>
  </si>
  <si>
    <t>61.989.000/0001-50</t>
  </si>
  <si>
    <t>CAE - CENTRO DE ACOLHIDA ESPECIAL PARA PESSOAS EM PERÍODO DE CONVALESCENÇA</t>
  </si>
  <si>
    <t>CASA DE CUIDADOS LAR TRANSITÓRIO BATUÍRA</t>
  </si>
  <si>
    <t>063/2019</t>
  </si>
  <si>
    <t xml:space="preserve">6024.2019.0000487-6 </t>
  </si>
  <si>
    <t>277/SMADS/2019</t>
  </si>
  <si>
    <t>NÚCLEO DE CONVIVÊNCIA DOM ORIONE</t>
  </si>
  <si>
    <t>302/2019</t>
  </si>
  <si>
    <t>6024.2019.0007689-3</t>
  </si>
  <si>
    <t>058/SMADS/2020</t>
  </si>
  <si>
    <t>CENTRO DE ORIENTAÇÃO À FAMÍLIA - COR</t>
  </si>
  <si>
    <t xml:space="preserve">43.633.288/0001-44 </t>
  </si>
  <si>
    <t>SAICA COR</t>
  </si>
  <si>
    <t>128/2016</t>
  </si>
  <si>
    <t>6024.2019.0000673-9</t>
  </si>
  <si>
    <t>184/SMADS/2016</t>
  </si>
  <si>
    <t>SAICA CASA EDITH STEIN</t>
  </si>
  <si>
    <t>070/2016</t>
  </si>
  <si>
    <t>6024.2019.0000873-1</t>
  </si>
  <si>
    <t>113/SMADS/2016</t>
  </si>
  <si>
    <t>SERVIÇO DE ACOLHIMENTO INSTITUCIONAL PARA CRIANÇAS DE 0 A 6 ANOS - SAIC</t>
  </si>
  <si>
    <t>CASA SANTA BAKHITA</t>
  </si>
  <si>
    <t>161/2018</t>
  </si>
  <si>
    <t xml:space="preserve">6024.2018.0001209-5 </t>
  </si>
  <si>
    <t>243/SMADS/2018</t>
  </si>
  <si>
    <t>CA II APARECIDA</t>
  </si>
  <si>
    <t>125/2016</t>
  </si>
  <si>
    <t xml:space="preserve">6024.2019.0000746-8 </t>
  </si>
  <si>
    <t>160/SMADS/2016</t>
  </si>
  <si>
    <t>SAICA MARIA MAYMARD</t>
  </si>
  <si>
    <t>6024.2020.0006726-8</t>
  </si>
  <si>
    <t>268/SMADS/2020</t>
  </si>
  <si>
    <t>MORADA SÃO MARTINHO DE LIMA</t>
  </si>
  <si>
    <t>145/2016</t>
  </si>
  <si>
    <t>6024.2018.0009653-1</t>
  </si>
  <si>
    <t>199/SMADS/2016</t>
  </si>
  <si>
    <t>CCA CEC A NOSSA CASA</t>
  </si>
  <si>
    <t>291/2018</t>
  </si>
  <si>
    <t xml:space="preserve">6024.2018.0003772-1 </t>
  </si>
  <si>
    <t>546/SMADS/2018</t>
  </si>
  <si>
    <t>CASA DE MARTA E MARIA</t>
  </si>
  <si>
    <t>062/2017</t>
  </si>
  <si>
    <t>6024.2017.0002646-9</t>
  </si>
  <si>
    <t>310/SMADS/2018</t>
  </si>
  <si>
    <t xml:space="preserve">ASCOM - ASSOCIAÇÃO COMUNITÁRIA DE SÃO MATEUS </t>
  </si>
  <si>
    <t>02.620.604/0001-66</t>
  </si>
  <si>
    <t>CENTRO COMUNITÁRIO SÃO MARTINHO DE LIMA – POVO DE RUA III</t>
  </si>
  <si>
    <t>028/2018</t>
  </si>
  <si>
    <t>6024.2018.0000186-7</t>
  </si>
  <si>
    <t>169/SMADS/2018</t>
  </si>
  <si>
    <t>SAICA CASA CORAÇÃO DE MARIA</t>
  </si>
  <si>
    <t>218/2017</t>
  </si>
  <si>
    <t>6024.2017.0003023-7</t>
  </si>
  <si>
    <t>231/SMADS/2018</t>
  </si>
  <si>
    <t>CCA CEC SÃO FRANCISCO DE ASSIS</t>
  </si>
  <si>
    <t>092/2019</t>
  </si>
  <si>
    <t>6024.2019.0001529-0</t>
  </si>
  <si>
    <t>353/SMADS/2019</t>
  </si>
  <si>
    <t>SÃO MARTINHO DE LIMA</t>
  </si>
  <si>
    <t>333/2015</t>
  </si>
  <si>
    <t xml:space="preserve">6024.2019.0001145-7 </t>
  </si>
  <si>
    <t>100/SMADS/2016</t>
  </si>
  <si>
    <t>11.861.086/0013-05</t>
  </si>
  <si>
    <t>CENTRO DIA PARA IDOSO</t>
  </si>
  <si>
    <t>CASA DE CLARA</t>
  </si>
  <si>
    <t>93.10.08.241.3007.6154.3.3.50.39.00.0X - Manutenção e Operação de Equipamentos de Proteção Social Especial à População Idosa</t>
  </si>
  <si>
    <t>310/2017</t>
  </si>
  <si>
    <t>6024.2017.0003106-3</t>
  </si>
  <si>
    <t>453/SMADS/2018</t>
  </si>
  <si>
    <t>PORTAL DO FUTURO</t>
  </si>
  <si>
    <t>289/2019</t>
  </si>
  <si>
    <t>6024.2019.0007605-2</t>
  </si>
  <si>
    <t>053/SMADS/2020</t>
  </si>
  <si>
    <t>MSE/MA ASCOM</t>
  </si>
  <si>
    <t>371/2018</t>
  </si>
  <si>
    <t>6024.2018.0003643-1</t>
  </si>
  <si>
    <t>192/SMADS/2019</t>
  </si>
  <si>
    <t>NPJ - NÚCLEO DE PROTEÇÃO JURÍDICO SOCIAL E APOIO PSICOLÓGICO</t>
  </si>
  <si>
    <t>93.10.08.244.3023.6242.3.3.50.39.00.0X - Manutenção e Operação de Equipamentos de Proteção Jurídico Social</t>
  </si>
  <si>
    <t>301/2019</t>
  </si>
  <si>
    <t>6024.2019.0007691-5</t>
  </si>
  <si>
    <t>060/SMADS/2020</t>
  </si>
  <si>
    <t>UNAS - UNIÃO DE NÚCLEOS, ASSOCIAÇÕES DOS MORADORES DE HELIÓPOLIS E REGIÃO</t>
  </si>
  <si>
    <t>38.883.732/0001-40</t>
  </si>
  <si>
    <t>UNAS - SMSE/MA CENTRO</t>
  </si>
  <si>
    <t>309/2017</t>
  </si>
  <si>
    <t xml:space="preserve">6024.2017.0003083-0  </t>
  </si>
  <si>
    <t>549/SMADS/2018</t>
  </si>
  <si>
    <t>ASSOCIAÇÃO EVANGÉLICA BENEFICENTE - AEB</t>
  </si>
  <si>
    <t>61.705.877/0001-72</t>
  </si>
  <si>
    <t>PORTO SEGURO</t>
  </si>
  <si>
    <t>083/2017</t>
  </si>
  <si>
    <t xml:space="preserve">6024.2017.0002994-8 </t>
  </si>
  <si>
    <t>506/SMADS/2018</t>
  </si>
  <si>
    <t>CENTRO GASPAR GARCIA DE DIREITOS HUMANOS</t>
  </si>
  <si>
    <t>59.940.080/0001-08</t>
  </si>
  <si>
    <t>SERVIÇO DE INCLUSÃO SOCIAL E PRODUTIVA</t>
  </si>
  <si>
    <t>PROGRAMA REVIRAVOLTA / COOPERE</t>
  </si>
  <si>
    <t>217/2018</t>
  </si>
  <si>
    <t>6024.2018.0002057-8</t>
  </si>
  <si>
    <t>355/SMADS/2018</t>
  </si>
  <si>
    <t>UNIÃO BRASILEIRO ISRAELITA DO BEM ESTAR SOCIAL UNIBES</t>
  </si>
  <si>
    <t>60.978.723/0001-91</t>
  </si>
  <si>
    <t>SASF BOM RETIRO</t>
  </si>
  <si>
    <t>293/2017</t>
  </si>
  <si>
    <t>6024.2017.0003310-4</t>
  </si>
  <si>
    <t>305/SMADS/2018</t>
  </si>
  <si>
    <t>INSTITUTO DOM BOSCO</t>
  </si>
  <si>
    <t>60.802.154/0001-29</t>
  </si>
  <si>
    <t>CCA PROVIM - PROGRAMA VIDA MELHOR - DOM BOSCO</t>
  </si>
  <si>
    <t>179/2018</t>
  </si>
  <si>
    <t>6024.2018.0001053-0</t>
  </si>
  <si>
    <t>262/SMADS/2018</t>
  </si>
  <si>
    <t>CTA - CENTRO TEMPORÁRIO DE ACOLHIMENTO - CTA PRATES III</t>
  </si>
  <si>
    <t>6024.2020.0007842-1</t>
  </si>
  <si>
    <t>290/SMADS/2020</t>
  </si>
  <si>
    <t>INSTITUIÇÃO BENEFICENTE ISRAELITA 'TEN YAD'</t>
  </si>
  <si>
    <t>69.127.793/0001-00</t>
  </si>
  <si>
    <t>SERVIÇO DE ALIMENTAÇÃO DOMICILIAR PARA PESSOA IDOSA</t>
  </si>
  <si>
    <t>6024.2020.0005733-5</t>
  </si>
  <si>
    <t>178/SMADS/2020</t>
  </si>
  <si>
    <t xml:space="preserve">CAE - CENTRO DE ACOLHIDA PARA MULHERES TRANSEXUAIS </t>
  </si>
  <si>
    <t>CAE FLORESCER I</t>
  </si>
  <si>
    <t>206/2019</t>
  </si>
  <si>
    <t>6024.2019.0004899-7</t>
  </si>
  <si>
    <t>328/SMADS/2019</t>
  </si>
  <si>
    <t>317/2019</t>
  </si>
  <si>
    <t>6024.2019.0008441-1</t>
  </si>
  <si>
    <t>041/SMADS/2020</t>
  </si>
  <si>
    <t>SERVIÇO DE ACOLHIMENTO INSTITUCIONAL PARA FAMÍLIAS E INDIVÍDUOS EM SITUAÇÃO DE RUA</t>
  </si>
  <si>
    <t>AUTONOMIA EM FOCO</t>
  </si>
  <si>
    <t>FAMILIA EM FOCO I</t>
  </si>
  <si>
    <t>518/2018</t>
  </si>
  <si>
    <t>6024.2018.0010572-7 RESCISÃO A PARTIR DE 07/12/2020 (EMERGENCIAL 6024.2020.0010889-4 EM ANDAMENTO)</t>
  </si>
  <si>
    <t>140/SMADS/2019</t>
  </si>
  <si>
    <t>SOCIEDADE AMIGA E ESPORTIVA DO JARDIM COPACABANA - SAEC</t>
  </si>
  <si>
    <t>52.168.804/0001-06</t>
  </si>
  <si>
    <t>NÚCLEO PRATES</t>
  </si>
  <si>
    <t>298/2019</t>
  </si>
  <si>
    <t>6024.2019.0007437-8</t>
  </si>
  <si>
    <t>044/SMADS/2020</t>
  </si>
  <si>
    <t>CTA PRATES II</t>
  </si>
  <si>
    <t>325/2019</t>
  </si>
  <si>
    <t>6024.2019.0008380-6</t>
  </si>
  <si>
    <t>046/SMADS/2020</t>
  </si>
  <si>
    <t>CROPH - COORDENAÇÃO REGIONAL DAS OBRAS DE PROMOÇÃO HUMANA</t>
  </si>
  <si>
    <t xml:space="preserve">CTA - PRATES I </t>
  </si>
  <si>
    <t>470/2018</t>
  </si>
  <si>
    <t>6024.2018.0009408-3</t>
  </si>
  <si>
    <t>026/SMADS/2019</t>
  </si>
  <si>
    <t>ABCD - ASSOCIAÇÃO BENEFICENTE À CRIANÇA DESAMPARADA "NOSSA CASA"</t>
  </si>
  <si>
    <t>03.858.692/0001-00</t>
  </si>
  <si>
    <t>CCA ITALIANOS</t>
  </si>
  <si>
    <t>237/2017</t>
  </si>
  <si>
    <t>6024.2017.0003116-0</t>
  </si>
  <si>
    <t>557/SMADS/2018</t>
  </si>
  <si>
    <t xml:space="preserve">SAICA ABCD </t>
  </si>
  <si>
    <t>142/2020</t>
  </si>
  <si>
    <t>6024.2020.0001360-5</t>
  </si>
  <si>
    <t>202/SMADS/2020</t>
  </si>
  <si>
    <t>CENTRO DIA PARA IDOSO BOM RETIRO</t>
  </si>
  <si>
    <t>066/2017</t>
  </si>
  <si>
    <t>6024.2017.0002694-9</t>
  </si>
  <si>
    <t>009/SMADS/2018</t>
  </si>
  <si>
    <t>ATENDE III</t>
  </si>
  <si>
    <t>084/2015</t>
  </si>
  <si>
    <t xml:space="preserve">6024.2018.0010817-3 </t>
  </si>
  <si>
    <t>009/SMADS/2016</t>
  </si>
  <si>
    <t>REPÚBLICA</t>
  </si>
  <si>
    <t xml:space="preserve">REPÚBLICA PARA ADULTOS  </t>
  </si>
  <si>
    <t>UNIDADE I: REPÚBLICA ALFREDO MAIA; UNIDADE II: REPÚBLICA APA</t>
  </si>
  <si>
    <t>93.10.08.244.3023.2018.3.3.50.39.00.0X - República Para Adultos</t>
  </si>
  <si>
    <t>124/2016</t>
  </si>
  <si>
    <t xml:space="preserve">6024.2018.0009058-4 </t>
  </si>
  <si>
    <t>152/SMADS/2016</t>
  </si>
  <si>
    <t>LAR DE NAZARÉ</t>
  </si>
  <si>
    <t>065/2016</t>
  </si>
  <si>
    <t xml:space="preserve">6024.2019.0000588-0 </t>
  </si>
  <si>
    <t>120/SMADS/2016</t>
  </si>
  <si>
    <t>BAGAGEIRO</t>
  </si>
  <si>
    <t>272 BOXES</t>
  </si>
  <si>
    <t>108/2019</t>
  </si>
  <si>
    <t>6024.2019.0002675-6</t>
  </si>
  <si>
    <t>307/SMADS/2019</t>
  </si>
  <si>
    <t>CENTRO DE ACOLHIDA COM INSERÇÃO PRODUTIVA PARA ADULTOS II POR 24 HORAS</t>
  </si>
  <si>
    <t>CASA SÃO LÁZARO</t>
  </si>
  <si>
    <t>304/2018</t>
  </si>
  <si>
    <t xml:space="preserve">6024.2018.0003774-8  </t>
  </si>
  <si>
    <t>553/SMADS/2018</t>
  </si>
  <si>
    <t>CAE - CENTRO DE ACOLHIDA ESPECIAL PARA IDOSOS</t>
  </si>
  <si>
    <t>CASA DE SIMEÃO</t>
  </si>
  <si>
    <t>204/2018</t>
  </si>
  <si>
    <t>6024.2018.0002329-1</t>
  </si>
  <si>
    <t>424/SMADS/2018</t>
  </si>
  <si>
    <t>CTA - CENTRO TEMPORÁRIO DE ACOLHIMENTO - CTA BRÁS</t>
  </si>
  <si>
    <t>081/2018</t>
  </si>
  <si>
    <t>6024.2018.0000135-2</t>
  </si>
  <si>
    <t>176/SMADS/2018</t>
  </si>
  <si>
    <t>CA I - CENTRO DE ACOLHIDA PARA ADULTOS I POR 16 HORAS / ADT EMERG PARA CA II</t>
  </si>
  <si>
    <t>C.A ALCÂNTARA</t>
  </si>
  <si>
    <t>271/2018</t>
  </si>
  <si>
    <t>6024.2018.0003562-1</t>
  </si>
  <si>
    <t>312/SMADS/2019</t>
  </si>
  <si>
    <t>ASSOCIAÇÃO ALIANÇA DE MISERICÓRDIA</t>
  </si>
  <si>
    <t>04.186.468/0001-73</t>
  </si>
  <si>
    <t>CASA RESTAURA-ME</t>
  </si>
  <si>
    <t>032/2018</t>
  </si>
  <si>
    <t>6024.2018.0000138-7</t>
  </si>
  <si>
    <t>FREGUESIA DO O</t>
  </si>
  <si>
    <t>201/SMADS/2018</t>
  </si>
  <si>
    <t>AÇÃO COMUNITÁRIA TODOS IRMÃOS</t>
  </si>
  <si>
    <t>47.383.864/0006-08</t>
  </si>
  <si>
    <t>CCA TODOS IRMÃOS</t>
  </si>
  <si>
    <t>183/2016</t>
  </si>
  <si>
    <t xml:space="preserve">6024.2018.0009015-0 </t>
  </si>
  <si>
    <t>042/SMADS/2017</t>
  </si>
  <si>
    <t>47.383.864/0005-27</t>
  </si>
  <si>
    <t>SASF ELISA MARIA</t>
  </si>
  <si>
    <t>288/2019</t>
  </si>
  <si>
    <t>6024.2019.0007578-1</t>
  </si>
  <si>
    <t>032/SMADS/2020</t>
  </si>
  <si>
    <t>ASSOCIAÇÃO DE LUTA E PROMOÇÃO SOCIAL JARDIM ROBRU E ADJACÊNCIAS</t>
  </si>
  <si>
    <t>04.676.010/0001-00</t>
  </si>
  <si>
    <t>MSE/MA ALPS II</t>
  </si>
  <si>
    <t>095/2018</t>
  </si>
  <si>
    <t>6024.2018.0000919-1</t>
  </si>
  <si>
    <t>388/SMADS/2018</t>
  </si>
  <si>
    <t>ASSOCIAÇÃO COMUNITÁRIA DO PARQUE MANDY</t>
  </si>
  <si>
    <t>58.493.909/0001-09</t>
  </si>
  <si>
    <t>CCA PARQUE MANDY</t>
  </si>
  <si>
    <t>143/2018</t>
  </si>
  <si>
    <t>6024.2018.0000958-2</t>
  </si>
  <si>
    <t>359/SMADS/2018</t>
  </si>
  <si>
    <t>CASA JESUS, AMOR E CARIDADE</t>
  </si>
  <si>
    <t>00.686.149/0001-76</t>
  </si>
  <si>
    <t>NAISPD LARZINHO</t>
  </si>
  <si>
    <t>321/2019</t>
  </si>
  <si>
    <t>6024.2019.0008052-1</t>
  </si>
  <si>
    <t>161/SMADS/2020</t>
  </si>
  <si>
    <t>MSE-MA ALPS III</t>
  </si>
  <si>
    <t>281/2017</t>
  </si>
  <si>
    <t xml:space="preserve">6024.2017.0003130-6 </t>
  </si>
  <si>
    <t>590/SMADS/2018</t>
  </si>
  <si>
    <t>SOCIEDADE BENEFICENTE CAMINHANDO PARA O FUTURO</t>
  </si>
  <si>
    <t>47.389.788/0001-33</t>
  </si>
  <si>
    <t>CCA ARTE NA RUA</t>
  </si>
  <si>
    <t>098/2017</t>
  </si>
  <si>
    <t>6024.2017.0002984-0</t>
  </si>
  <si>
    <t>311/SMADS/2018</t>
  </si>
  <si>
    <t>NÚCLEO COMUNITÁRIO DE VILA TEREZINHA</t>
  </si>
  <si>
    <t>53.054.078/0001-55</t>
  </si>
  <si>
    <t>CCA SANTA TEREZINHA</t>
  </si>
  <si>
    <t>303/2017</t>
  </si>
  <si>
    <t>6024.2017.0002968-9</t>
  </si>
  <si>
    <t>329/SMADS/2018</t>
  </si>
  <si>
    <t>CCA BEIJA FLOR</t>
  </si>
  <si>
    <t>077/2017</t>
  </si>
  <si>
    <t>6024.2017.0002982-4</t>
  </si>
  <si>
    <t>244/SMADS/2018</t>
  </si>
  <si>
    <t>47.383.864/0001-01</t>
  </si>
  <si>
    <t>CCA PARQUE BELÉM</t>
  </si>
  <si>
    <t>262/2017</t>
  </si>
  <si>
    <t>6024.2017.0002955-7</t>
  </si>
  <si>
    <t>216/SMADS/2018</t>
  </si>
  <si>
    <t>47.383.864/0002-84</t>
  </si>
  <si>
    <t>CCA ANA MARIA</t>
  </si>
  <si>
    <t>038/2018</t>
  </si>
  <si>
    <t>6024.2018.0000137-9</t>
  </si>
  <si>
    <t>173/SMADS/2018</t>
  </si>
  <si>
    <t>ASSOCIAÇÃO SÓCIO CULTURAL MADRE TERESA DE JESUS</t>
  </si>
  <si>
    <t>07.186.567/0001-43</t>
  </si>
  <si>
    <t>CCA ELISA MARIA</t>
  </si>
  <si>
    <t>044/2017</t>
  </si>
  <si>
    <t>6024.2017.0002610-8</t>
  </si>
  <si>
    <t>025/SMADS/2018</t>
  </si>
  <si>
    <t>NÚCLEO CORAÇÃO MATERNO</t>
  </si>
  <si>
    <t>69.129.880/0001-05</t>
  </si>
  <si>
    <t>NCI CORAÇÃO MATERNO</t>
  </si>
  <si>
    <t>6024.2020.0009146-0</t>
  </si>
  <si>
    <t>015/SMADS/2021</t>
  </si>
  <si>
    <t>PROMOVE AÇÃO SOCIO CULTURAL</t>
  </si>
  <si>
    <t>69.127.611/0001-00</t>
  </si>
  <si>
    <t>CIRCO SOCIAL</t>
  </si>
  <si>
    <t>CIRCO SOCIAL BRASILANDIA</t>
  </si>
  <si>
    <t>6024.2020.0004879-4</t>
  </si>
  <si>
    <t>120/SMADS/2020</t>
  </si>
  <si>
    <t>ASSOCIAÇÃO  AMIGOS DE PIANORO</t>
  </si>
  <si>
    <t>67.983.833/0001-90</t>
  </si>
  <si>
    <t>CCA ENRICO GIUST</t>
  </si>
  <si>
    <t>057/2019</t>
  </si>
  <si>
    <t>6024.2019.0000221-0</t>
  </si>
  <si>
    <t>249/SMADS/2019</t>
  </si>
  <si>
    <t xml:space="preserve">CCINTER - CENTRO DE CONVIVÊNCIA INTERGERACIONAL </t>
  </si>
  <si>
    <t>CCINTER GUARANI</t>
  </si>
  <si>
    <t>93.10.08.244.3023.6206.3.3.50.39.00.0X - Manutenção e Operação de Equipamentos Intergeracionais de Convivência e Fortalecimento de Vínculos</t>
  </si>
  <si>
    <t>315/2018</t>
  </si>
  <si>
    <t xml:space="preserve">6024.2018.0005316-6  </t>
  </si>
  <si>
    <t>591/SMADS/2018</t>
  </si>
  <si>
    <t>OBRAS SOCIAIS DE VISTA ALEGRE</t>
  </si>
  <si>
    <t>46.332.888/0001-60</t>
  </si>
  <si>
    <t>CCA VISTA ALEGRE</t>
  </si>
  <si>
    <t>033/2019</t>
  </si>
  <si>
    <t>6024.2019.0000164-8</t>
  </si>
  <si>
    <t>128/SMADS/2019</t>
  </si>
  <si>
    <t>INSTITUIÇÃO DE ASSISTENCIA SOCIAL DO JARDIM PRINCESA</t>
  </si>
  <si>
    <t>51.230.894/0001-47</t>
  </si>
  <si>
    <t>CCA JARDIM PRINCESA</t>
  </si>
  <si>
    <t>126/2019</t>
  </si>
  <si>
    <t>6024.2019.0001936-9</t>
  </si>
  <si>
    <t>292/SMADS/2019</t>
  </si>
  <si>
    <t>CCA CANARINHO</t>
  </si>
  <si>
    <t>182/2020</t>
  </si>
  <si>
    <t>6024.2020.0005516-2</t>
  </si>
  <si>
    <t>289/SMADS/2020</t>
  </si>
  <si>
    <t>INSTITUTO VIDA SÃO PAULO</t>
  </si>
  <si>
    <t>03.816.478/0001-82</t>
  </si>
  <si>
    <t>NPJ INSTITUTO VIDA</t>
  </si>
  <si>
    <t>073/2018</t>
  </si>
  <si>
    <t>6024.2018.0000380-0</t>
  </si>
  <si>
    <t>218/SMADS/2018</t>
  </si>
  <si>
    <t>SPSCVV ACOLHER</t>
  </si>
  <si>
    <t>6024.2020.0010806-1</t>
  </si>
  <si>
    <t>027/SMADS/2021</t>
  </si>
  <si>
    <t>CEDESP PENTEADO</t>
  </si>
  <si>
    <t>083/2016</t>
  </si>
  <si>
    <t>6024.2018.0011755-5</t>
  </si>
  <si>
    <t>BUTANTA</t>
  </si>
  <si>
    <t>140/SMADS/2016</t>
  </si>
  <si>
    <t>INSTITUTO SOCIAL SANTA LÚCIA</t>
  </si>
  <si>
    <t>03.841.493/0001-80</t>
  </si>
  <si>
    <t xml:space="preserve">SEAS - SERVIÇO ESPECIALIZADO DE ABORDAGEM SOCIAL ÀS PESSOAS EM SITUAÇÃO DE RUA </t>
  </si>
  <si>
    <t xml:space="preserve">SEAS I E II - SERVIÇO ESPECIALIZADO DE ABORDAGEM ÀS CRIANÇAS, ADOLESCENTES  E ADULTOS EM SITUAÇÃO DE RUA - SEAS MISTO </t>
  </si>
  <si>
    <t>SEAS BUTANTÃ</t>
  </si>
  <si>
    <t>93.10.08.244.3023.2019.3.3.50.39.00.0X - Serviço Especializado de Abordagem Social - SEAS</t>
  </si>
  <si>
    <t>32/2017</t>
  </si>
  <si>
    <t>6024.2017.0002932-8</t>
  </si>
  <si>
    <t>518/SMADS/2018</t>
  </si>
  <si>
    <t>ASSOCIAÇÃO SANTO AGOSTINHO - ASA</t>
  </si>
  <si>
    <t>62.272.497/0001-54</t>
  </si>
  <si>
    <t>CCA RECANTO SANTA MÔNICA</t>
  </si>
  <si>
    <t>515/2018</t>
  </si>
  <si>
    <t>6024.2018.0010130-6</t>
  </si>
  <si>
    <t>208/SMADS/2019</t>
  </si>
  <si>
    <t>SAMARITANO SÃO FRANCISCO DE ASSIS</t>
  </si>
  <si>
    <t>02.627.820/0001-33</t>
  </si>
  <si>
    <t>INSTITUIÇÃO DE LONGA PERMANÊNCIA PARA IDOSOS - ILPI</t>
  </si>
  <si>
    <t>ILPI DOM PAULO EVARISTO ARNS</t>
  </si>
  <si>
    <t>260/2019</t>
  </si>
  <si>
    <t>6024.2019.0004625-0</t>
  </si>
  <si>
    <t>374/SMADS/2019</t>
  </si>
  <si>
    <t>LAR BATISTA DE CRIANÇAS</t>
  </si>
  <si>
    <t>60.958.972/0001-15</t>
  </si>
  <si>
    <t>SAICA BUTANTÃ</t>
  </si>
  <si>
    <t>322/2015</t>
  </si>
  <si>
    <t xml:space="preserve">6024.2019.0000407-8 </t>
  </si>
  <si>
    <t>044/SMADS/2016</t>
  </si>
  <si>
    <t>COMPLEXO ASSISTENCIAL CAIRBAR SCHUTEL</t>
  </si>
  <si>
    <t>62.909.114/0001-06</t>
  </si>
  <si>
    <t>248/2019</t>
  </si>
  <si>
    <t>6024.2019.0005135-1</t>
  </si>
  <si>
    <t>383/SMADS/2019</t>
  </si>
  <si>
    <t>ASSOCIAÇÃO FALA MULHER</t>
  </si>
  <si>
    <t>06.256.776/0001-53</t>
  </si>
  <si>
    <t>NPJ BUTANTÃ</t>
  </si>
  <si>
    <t>137/2020</t>
  </si>
  <si>
    <t>6024.2020.0002266-3</t>
  </si>
  <si>
    <t>CASA VERDE</t>
  </si>
  <si>
    <t>218/SMADS/2020</t>
  </si>
  <si>
    <t>CCA CAMINHANDO PARA O FUTURO</t>
  </si>
  <si>
    <t>200/2016</t>
  </si>
  <si>
    <t>6024.2019.0000983-5</t>
  </si>
  <si>
    <t>003/SMADS/2017</t>
  </si>
  <si>
    <t>VILA NOVA CACHOEIRINHA</t>
  </si>
  <si>
    <t>105/2020</t>
  </si>
  <si>
    <t>6024.2020.0001056-8</t>
  </si>
  <si>
    <t>180/SMADS/2020</t>
  </si>
  <si>
    <t>CENTRO COMUNITÁRIO NOSSA SENHORA APARECIDA - CCNSA</t>
  </si>
  <si>
    <t>49.077.829/0001-81</t>
  </si>
  <si>
    <t>MSE / MA CACHOEIRINHA</t>
  </si>
  <si>
    <t>199/2017</t>
  </si>
  <si>
    <t>6024.2017.0003061-0</t>
  </si>
  <si>
    <t>468/SMADS/2018</t>
  </si>
  <si>
    <t>CENTRO DE ASSISTENCIA SOCIAL DE VILA DIONÍSIA - CASVIDIO</t>
  </si>
  <si>
    <t>48.902.381/0003-92</t>
  </si>
  <si>
    <t>CCA SÃO FRANCISCO DAS CHAGAS</t>
  </si>
  <si>
    <t>087/2017</t>
  </si>
  <si>
    <t>6024.2017.0002927-1</t>
  </si>
  <si>
    <t>429/SMADS/2018</t>
  </si>
  <si>
    <t>CENTRO DE ASSISTENCIA SOCIAL DO JARDIM PERI</t>
  </si>
  <si>
    <t>43.704.600/0001-43</t>
  </si>
  <si>
    <t>CCA JARDIM PERI</t>
  </si>
  <si>
    <t>082/2017</t>
  </si>
  <si>
    <t>6024.2017.0002942-5</t>
  </si>
  <si>
    <t>260/SMADS/2018</t>
  </si>
  <si>
    <t>CCA NOSSA SENHORA APARECIDA</t>
  </si>
  <si>
    <t>063/2016</t>
  </si>
  <si>
    <t xml:space="preserve">6024.2019.0000963-0 </t>
  </si>
  <si>
    <t>083/SMADS/2016</t>
  </si>
  <si>
    <t>SASF CACHOEIRINHA</t>
  </si>
  <si>
    <t>279/2015</t>
  </si>
  <si>
    <t xml:space="preserve">6024.2019.0000951-7 </t>
  </si>
  <si>
    <t>029/SMADS/2016</t>
  </si>
  <si>
    <t>CENTRO DE CONVIVÊNCIA INFÂNCIA - JUVENTUDE THOMAZ GOUVEIA NETTO CCIJ-TGN</t>
  </si>
  <si>
    <t>05.099.062/0001-16</t>
  </si>
  <si>
    <t>CCA THOMAZ GOUVEIA NETTO</t>
  </si>
  <si>
    <t>6024.2020.0005940-0</t>
  </si>
  <si>
    <t>222/SMADS/2020</t>
  </si>
  <si>
    <t>CCA SÃO JOSÉ</t>
  </si>
  <si>
    <t>509/2018</t>
  </si>
  <si>
    <t xml:space="preserve">6024.2018.0010142-0 </t>
  </si>
  <si>
    <t>142/SMADS/2019</t>
  </si>
  <si>
    <t>11.861.086/0001-63</t>
  </si>
  <si>
    <t>CCA SEFRAS CRIANÇA PERI</t>
  </si>
  <si>
    <t>465/2018</t>
  </si>
  <si>
    <t>6024.2018.0009359-1</t>
  </si>
  <si>
    <t>209/SMADS/2019</t>
  </si>
  <si>
    <t>CJ EUCALIPTOS</t>
  </si>
  <si>
    <t>007/2017</t>
  </si>
  <si>
    <t>6024.2017.0002497-0</t>
  </si>
  <si>
    <t>048/SMADS/2018</t>
  </si>
  <si>
    <t>NCI SÃO FRANCISCO DE ASSIS</t>
  </si>
  <si>
    <t>282/2018</t>
  </si>
  <si>
    <t>6024.2018.0003615-6</t>
  </si>
  <si>
    <t>504/SMADS/2018</t>
  </si>
  <si>
    <t>CENTRO COMUNITÁRIO DA CRIANÇA E DO ADOLESCENTE</t>
  </si>
  <si>
    <t>53.724.977/0001-18</t>
  </si>
  <si>
    <t>CCA ESPERANÇA</t>
  </si>
  <si>
    <t>254/2017</t>
  </si>
  <si>
    <t xml:space="preserve">6024.2017.0003119-5 </t>
  </si>
  <si>
    <t>514/SMADS/2018</t>
  </si>
  <si>
    <t>SAICA PADRE BATISTA</t>
  </si>
  <si>
    <t>183/2018</t>
  </si>
  <si>
    <t>6024.2018.0001890-5</t>
  </si>
  <si>
    <t>416/SMADS/2018</t>
  </si>
  <si>
    <t>UNIÃO DOS MORADORES E DO COMÉRCIO DE PARAISÓPOLIS</t>
  </si>
  <si>
    <t>53.820.619/0001-09</t>
  </si>
  <si>
    <t xml:space="preserve">SASF </t>
  </si>
  <si>
    <t>312/2017</t>
  </si>
  <si>
    <t>6024.2017.0003312-0</t>
  </si>
  <si>
    <t>302/SMADS/2018</t>
  </si>
  <si>
    <t>CCA PERSEVERANÇA III</t>
  </si>
  <si>
    <t>184/2018</t>
  </si>
  <si>
    <t xml:space="preserve">6024.2018.0001902-2  </t>
  </si>
  <si>
    <t>582/SMADS/2018</t>
  </si>
  <si>
    <t>CTA - RAIO DE LUZ</t>
  </si>
  <si>
    <t>037/2019</t>
  </si>
  <si>
    <t xml:space="preserve">6024.2019.0000096-0 </t>
  </si>
  <si>
    <t>165/SMADS/2019</t>
  </si>
  <si>
    <t>CA CAMBUCI INFOREDES</t>
  </si>
  <si>
    <t>485/2018</t>
  </si>
  <si>
    <t>6024.2018.0009467-9</t>
  </si>
  <si>
    <t>SANTO AMARO</t>
  </si>
  <si>
    <t>048/SMADS/2019</t>
  </si>
  <si>
    <t>ASSOCIAÇÃO GRUPO ASSISTENCIAL LUIZ SERGIO</t>
  </si>
  <si>
    <t>51.440.105/0001-00</t>
  </si>
  <si>
    <t>CCA MIOSÓTIS</t>
  </si>
  <si>
    <t>295/2018</t>
  </si>
  <si>
    <t xml:space="preserve">6024.2018.0003798-5 </t>
  </si>
  <si>
    <t>556/SMADS/2018</t>
  </si>
  <si>
    <t>PROGRAMA SOCIAL GOTAS DE FLOR COM AMOR</t>
  </si>
  <si>
    <t>71.740.732/0001-66</t>
  </si>
  <si>
    <t>CCA GOTAS DE FLOR COM AMOR</t>
  </si>
  <si>
    <t>266/2017</t>
  </si>
  <si>
    <t>6024.2017.0003176-4</t>
  </si>
  <si>
    <t>492/SMADS/2018</t>
  </si>
  <si>
    <t>ASSOCIAÇÃO CENTRO SOCIAL BROOKLIN PAULISTA</t>
  </si>
  <si>
    <t>61.863.825/0001-24</t>
  </si>
  <si>
    <t>247/2017</t>
  </si>
  <si>
    <t>6024.2017.0003178-0</t>
  </si>
  <si>
    <t>298/SMADS/2018</t>
  </si>
  <si>
    <t>ASSOCIAÇÃO DOS CAVALEIROS DA SOBERANA ORDEM MILITAR DE MALTA DE SÃO PAULO E BRASIL MERIDIONAL</t>
  </si>
  <si>
    <t>62.808.894/0001-06</t>
  </si>
  <si>
    <t>CCA CRUZ DE MALTA</t>
  </si>
  <si>
    <t>331/2018</t>
  </si>
  <si>
    <t xml:space="preserve">6024.2018.0006135-5 
</t>
  </si>
  <si>
    <t>583/SMADS/2018</t>
  </si>
  <si>
    <t>ASSOCIAÇÃO BRASILEIRA PARA O ADOLESCENTE E A CRIANÇA ESPECIAL - ABRACE</t>
  </si>
  <si>
    <t>62.024.120/0001-86</t>
  </si>
  <si>
    <t>NAISPD III - NÚCLEO DE APOIO À INCLUSÃO SOCIAL PARA PESSOAS COM DEFICIÊNCIA III A PARTIR DE 15 ANOS</t>
  </si>
  <si>
    <t>NAISPD III ABRACE</t>
  </si>
  <si>
    <t>024/2019</t>
  </si>
  <si>
    <t>6024.2019.0000184-2</t>
  </si>
  <si>
    <t>240/SMADS/2019</t>
  </si>
  <si>
    <t>CJ MUNDO NOVO</t>
  </si>
  <si>
    <t>003/2018</t>
  </si>
  <si>
    <t>6024.2017.0003641-3</t>
  </si>
  <si>
    <t>070/SMADS/2018</t>
  </si>
  <si>
    <t>ASSOCIAÇÃO BENEFICENTE CAMINHO DE LUZ - ABECAL</t>
  </si>
  <si>
    <t>05.000.703/0001-33</t>
  </si>
  <si>
    <t>ATENDE ROBERTO MARINHO</t>
  </si>
  <si>
    <t>305/2017</t>
  </si>
  <si>
    <t>6024.2017.0002856-9</t>
  </si>
  <si>
    <t>130/SMADS/2018</t>
  </si>
  <si>
    <t>CASA DA CRIANÇA E DO ADOLESCENTE DE SANTO AMARO - GROSSARL</t>
  </si>
  <si>
    <t>61.054.698/0001-12</t>
  </si>
  <si>
    <t>SAICA GROSSARL 2</t>
  </si>
  <si>
    <t>063/2018</t>
  </si>
  <si>
    <t>6024.2018.0000175-1</t>
  </si>
  <si>
    <t>190/SMADS/2018</t>
  </si>
  <si>
    <t>INSTITUTO PILAR - INSTITUTO DE TRANSFORMAÇÃO SOCIAL</t>
  </si>
  <si>
    <t>05.875.060/0001-71</t>
  </si>
  <si>
    <t>SAICA PILAR</t>
  </si>
  <si>
    <t>6024.2020.0006189-8</t>
  </si>
  <si>
    <t>227/SMADS/2020</t>
  </si>
  <si>
    <t>CCA MADRE RITA AMADA DE JESUS</t>
  </si>
  <si>
    <t>6024.2020.0005957-5</t>
  </si>
  <si>
    <t>226/SMADS/2020</t>
  </si>
  <si>
    <t>GAIA GRUPO DE ASSISTÊNCIA AO IDOSO, À INFÂNCIA E À ADOLESCÊNCIA</t>
  </si>
  <si>
    <t>07.040.234/0001-01</t>
  </si>
  <si>
    <t>CCA BROTO CIDADÃO</t>
  </si>
  <si>
    <t>6024.2020.0004647-3</t>
  </si>
  <si>
    <t>215/SMADS/2020</t>
  </si>
  <si>
    <t>MSE SANTO AMARO</t>
  </si>
  <si>
    <t>131/2018</t>
  </si>
  <si>
    <t>6024.2018.0000930-2</t>
  </si>
  <si>
    <t>395/SMADS/2018</t>
  </si>
  <si>
    <t>NCI GAIA</t>
  </si>
  <si>
    <t>135/2016</t>
  </si>
  <si>
    <t xml:space="preserve">6024.2018.0009316-8 </t>
  </si>
  <si>
    <t>196/SMADS/2016</t>
  </si>
  <si>
    <t>CCA JOÃO PAULO II</t>
  </si>
  <si>
    <t>086/2019</t>
  </si>
  <si>
    <t>6024.2019.0001352-2</t>
  </si>
  <si>
    <t>234/SMADS/2019</t>
  </si>
  <si>
    <t>ASSOCIAÇÃO PROBRASIL</t>
  </si>
  <si>
    <t>03.783.381/0001-10</t>
  </si>
  <si>
    <t>SAICA MALALA YOUSAFZAI</t>
  </si>
  <si>
    <t>328/2018</t>
  </si>
  <si>
    <t xml:space="preserve">6024.2018.0006136-3 </t>
  </si>
  <si>
    <t>572/SMADS/2018</t>
  </si>
  <si>
    <t>CJ REVIRAÇÃO</t>
  </si>
  <si>
    <t>085/2018</t>
  </si>
  <si>
    <t>6024.2018.0000630-3</t>
  </si>
  <si>
    <t>168/SMADS/2018</t>
  </si>
  <si>
    <t>CTA - CENTRO TEMPORÁRIO DE ACOLHIMENTO - CTA SANTO AMARO</t>
  </si>
  <si>
    <t>090/2019</t>
  </si>
  <si>
    <t>6024.2019.0001260-7</t>
  </si>
  <si>
    <t>359/SMADS/2019</t>
  </si>
  <si>
    <t>ASSOCIAÇÃO BRASILEIRA BENEFICENTE ASLAN - ABBA</t>
  </si>
  <si>
    <t>59.641.340/0001-44</t>
  </si>
  <si>
    <t>SERVIÇO DE ACOLHIMENTO FAMILIAR</t>
  </si>
  <si>
    <t>FAMILIA ACOLHEDORA</t>
  </si>
  <si>
    <t>FAMÍLIA ACOLHEDORA PÉROLAS SANTO AMARO</t>
  </si>
  <si>
    <t>93.10.08.244.3023.2023.3.3.50.39.00.0X - Família Acolhedora</t>
  </si>
  <si>
    <t>175/2016</t>
  </si>
  <si>
    <t>6024.2018.0008367-7</t>
  </si>
  <si>
    <t>CAMPO LIMPO</t>
  </si>
  <si>
    <t>037/SMADS/2017</t>
  </si>
  <si>
    <t>SOCIAL BOM JESUS - SBJ</t>
  </si>
  <si>
    <t>47.468.186/0001-71</t>
  </si>
  <si>
    <t>CCA JARDIM PIRACUAMA</t>
  </si>
  <si>
    <t>213/2018</t>
  </si>
  <si>
    <t>6024.2018.0002776-9</t>
  </si>
  <si>
    <t>475/SMADS/2018</t>
  </si>
  <si>
    <t>CCA JARDIM UMARIZAL</t>
  </si>
  <si>
    <t>189/2016</t>
  </si>
  <si>
    <t>6024.2018.0008451-7</t>
  </si>
  <si>
    <t>020/SMADS/2017</t>
  </si>
  <si>
    <t>ASSOCIAÇÃO SANTA CECÍLIA</t>
  </si>
  <si>
    <t>55.641.468/0001-57</t>
  </si>
  <si>
    <t>SASF CAMPO LIMPO</t>
  </si>
  <si>
    <t>306/2018</t>
  </si>
  <si>
    <t xml:space="preserve">6024.2018.0004824-3  </t>
  </si>
  <si>
    <t>566/SMADS/2018</t>
  </si>
  <si>
    <t>CÁRITAS DIOCESANA DE CAMPO LIMPO</t>
  </si>
  <si>
    <t>64.033.061/0001-38</t>
  </si>
  <si>
    <t>SAICA CAMPO LIMPO</t>
  </si>
  <si>
    <t>327/2018</t>
  </si>
  <si>
    <t>6024.2018.0006134-7</t>
  </si>
  <si>
    <t>575/SMADS/2018</t>
  </si>
  <si>
    <t>UNIÃO POPULAR DE MULHERES DE CAMPO LIMPO E ADJACENCIAS</t>
  </si>
  <si>
    <t>57.395.741/0001-36</t>
  </si>
  <si>
    <t>MULHERES VIVAS</t>
  </si>
  <si>
    <t>044/2018</t>
  </si>
  <si>
    <t>6024.2018.0000121-2</t>
  </si>
  <si>
    <t>184/SMADS/2018</t>
  </si>
  <si>
    <t>NCI CAMPO LIMPO</t>
  </si>
  <si>
    <t>039/2019</t>
  </si>
  <si>
    <t>6024.2019.0000087-0</t>
  </si>
  <si>
    <t>160/SMADS/2019</t>
  </si>
  <si>
    <t>SAICA LAR BATISTA - CASA II</t>
  </si>
  <si>
    <t>025/2016</t>
  </si>
  <si>
    <t xml:space="preserve">6024.2018.0008370-7 </t>
  </si>
  <si>
    <t>088/SMADS/2016</t>
  </si>
  <si>
    <t>NCI JARDIM REBOUÇAS</t>
  </si>
  <si>
    <t>174/2016</t>
  </si>
  <si>
    <t>6024.2018.0008368-5</t>
  </si>
  <si>
    <t>008/SMADS/2017</t>
  </si>
  <si>
    <t>CCA VALE DAS VIRTUDES</t>
  </si>
  <si>
    <t>312/2018</t>
  </si>
  <si>
    <t xml:space="preserve">6024.2018.0004867-7  </t>
  </si>
  <si>
    <t>540/SMADS/2018</t>
  </si>
  <si>
    <t>CCA CASA DA CRIANÇA E DO ADOLESCENTE</t>
  </si>
  <si>
    <t>218/2018</t>
  </si>
  <si>
    <t>6024.2018.0002780-7</t>
  </si>
  <si>
    <t>502/SMADS/2018</t>
  </si>
  <si>
    <t>ASSOCIAÇÃO OBRA DO BERÇO</t>
  </si>
  <si>
    <t>62.440.045/0001-34</t>
  </si>
  <si>
    <t>CCA OBRA DO BEÇO - NOSSA VIDA NOSSA ARTE</t>
  </si>
  <si>
    <t>069/2017</t>
  </si>
  <si>
    <t>6024.2017.0002874-7</t>
  </si>
  <si>
    <t>441/SMADS/2018</t>
  </si>
  <si>
    <t>ESPAÇO INFANTIL RECREATIVO E EDUCACIONAL QUADRANGULAR PROJETO VIDA</t>
  </si>
  <si>
    <t>00.631.212/0001-77</t>
  </si>
  <si>
    <t>CCA QUADRANGULAR</t>
  </si>
  <si>
    <t>115/2018</t>
  </si>
  <si>
    <t>6024.2018.0000946-9</t>
  </si>
  <si>
    <t>397/SMADS/2018</t>
  </si>
  <si>
    <t>NCI SÃO PAULO APÓSTOLO</t>
  </si>
  <si>
    <t>037/2018</t>
  </si>
  <si>
    <t>6024.2018.0000128-0</t>
  </si>
  <si>
    <t>259/SMADS/2018</t>
  </si>
  <si>
    <t>ARRASTÃO MOVIMENTO DE PROMOÇÃO HUMANA</t>
  </si>
  <si>
    <t>43.082.197/0001-68</t>
  </si>
  <si>
    <t>CCA ARRASTÃO</t>
  </si>
  <si>
    <t>035/2018</t>
  </si>
  <si>
    <t>6024.2018.0000124-7</t>
  </si>
  <si>
    <t>226/SMADS/2018</t>
  </si>
  <si>
    <t>CASA JOSÉ COLTRO</t>
  </si>
  <si>
    <t>59.483.099/0001-72</t>
  </si>
  <si>
    <t>072/2019</t>
  </si>
  <si>
    <t xml:space="preserve">6024.2019.0000884-7 </t>
  </si>
  <si>
    <t>171/SMADS/2019</t>
  </si>
  <si>
    <t>MOVIMENTO COMUNITÁRIO DE VILA REMO</t>
  </si>
  <si>
    <t>47.084.603/0001-82</t>
  </si>
  <si>
    <t>NPJ CAMPO LIMPO</t>
  </si>
  <si>
    <t>279/2019</t>
  </si>
  <si>
    <t>6024.2019.0007444-0</t>
  </si>
  <si>
    <t>022/SMADS/2020</t>
  </si>
  <si>
    <t>CJ OBRA DO BERÇO</t>
  </si>
  <si>
    <t>032/2019</t>
  </si>
  <si>
    <t xml:space="preserve">6024.2019.0000254-7 </t>
  </si>
  <si>
    <t>184/SMADS/2019</t>
  </si>
  <si>
    <t>TURMA DA TOUCA ASSOCIAÇÃO CULTURAL, RECREATIVA E SOCIAL</t>
  </si>
  <si>
    <t>47.413.513/0001-98</t>
  </si>
  <si>
    <t>CCA JARDIM ANA MARIA</t>
  </si>
  <si>
    <t>405/2018</t>
  </si>
  <si>
    <t>6024.2018.0008137-2</t>
  </si>
  <si>
    <t>045/SMADS/2019</t>
  </si>
  <si>
    <t>CJ ARRASTÃO</t>
  </si>
  <si>
    <t>045/2019</t>
  </si>
  <si>
    <t xml:space="preserve">6024.2019.0000086-2 </t>
  </si>
  <si>
    <t>167/SMADS/2019</t>
  </si>
  <si>
    <t>SAICA LAR BATISTA - CASA I</t>
  </si>
  <si>
    <t>413/2018</t>
  </si>
  <si>
    <t>6024.2018.0008048-1</t>
  </si>
  <si>
    <t>069/SMADS/2019</t>
  </si>
  <si>
    <t>CCA LAR BATISTA DE CRIANÇAS</t>
  </si>
  <si>
    <t>336/2018</t>
  </si>
  <si>
    <t>6024.2018.0006259-9</t>
  </si>
  <si>
    <t>067/SMADS/2019</t>
  </si>
  <si>
    <t>MOVIMENTO COMUNITÁRIO ESTRELA NOVA</t>
  </si>
  <si>
    <t>53.817.169/0001-03</t>
  </si>
  <si>
    <t>CCA ESTRELA NOVA</t>
  </si>
  <si>
    <t>378/2018</t>
  </si>
  <si>
    <t xml:space="preserve">6024.2018.0008089-9 </t>
  </si>
  <si>
    <t>062/SMADS/2019</t>
  </si>
  <si>
    <t>CCA JARDIM MITSUTANI</t>
  </si>
  <si>
    <t>129/2019</t>
  </si>
  <si>
    <t>6024.2019.0003426-0</t>
  </si>
  <si>
    <t>361/SMADS/2019</t>
  </si>
  <si>
    <t>MSE / MA CAMPO LIMPO</t>
  </si>
  <si>
    <t>311/2018</t>
  </si>
  <si>
    <t xml:space="preserve">6024.2018.0004866-9 </t>
  </si>
  <si>
    <t>563/SMADS/2018</t>
  </si>
  <si>
    <t>CCA JARDIM INGÁ</t>
  </si>
  <si>
    <t>178/2016</t>
  </si>
  <si>
    <t>6024.2018.0007543-7</t>
  </si>
  <si>
    <t>025/SMADS/2017</t>
  </si>
  <si>
    <t>SASF CANGAIBA</t>
  </si>
  <si>
    <t>177/2016</t>
  </si>
  <si>
    <t>6024.2018.0007550-0</t>
  </si>
  <si>
    <t>026/SMADS/2017</t>
  </si>
  <si>
    <t>CCA DONA TINA I</t>
  </si>
  <si>
    <t>131/2020</t>
  </si>
  <si>
    <t>6024.2020.0001250-1</t>
  </si>
  <si>
    <t>117/SMADS/2020</t>
  </si>
  <si>
    <t>CCA SANTO ONOFRE</t>
  </si>
  <si>
    <t>110/2018</t>
  </si>
  <si>
    <t>6024.2018.0000873-0</t>
  </si>
  <si>
    <t>369/SMADS/2018</t>
  </si>
  <si>
    <t>CCA BOM JESUS DO CANGAÍBA</t>
  </si>
  <si>
    <t>103/2017</t>
  </si>
  <si>
    <t>6024.2017.0002776-7</t>
  </si>
  <si>
    <t>074/SMADS/2018</t>
  </si>
  <si>
    <t>CCA VILA LONDRINA</t>
  </si>
  <si>
    <t>011/2017</t>
  </si>
  <si>
    <t>6024.2017.0002502-0</t>
  </si>
  <si>
    <t>049/SMADS/2018</t>
  </si>
  <si>
    <t>NCI GIRASSOL</t>
  </si>
  <si>
    <t>009/2017</t>
  </si>
  <si>
    <t>6024.2017.0002509-8</t>
  </si>
  <si>
    <t>024/SMADS/2018</t>
  </si>
  <si>
    <t>NCI BOM JESUS</t>
  </si>
  <si>
    <t>058/2017</t>
  </si>
  <si>
    <t>6024.2017.0002637-0</t>
  </si>
  <si>
    <t>039/SMADS/2018</t>
  </si>
  <si>
    <t>NCI BEM VIVER</t>
  </si>
  <si>
    <t>462/2018</t>
  </si>
  <si>
    <t>6024.2018.0009349-4</t>
  </si>
  <si>
    <t>066/SMADS/2019</t>
  </si>
  <si>
    <t>NCI DIVINO</t>
  </si>
  <si>
    <t>105/2016</t>
  </si>
  <si>
    <t>6024.2018.0008454-1</t>
  </si>
  <si>
    <t>150/SMADS/2016</t>
  </si>
  <si>
    <t>SASF CAPÃO REDONDO I</t>
  </si>
  <si>
    <t>252/2020</t>
  </si>
  <si>
    <t>6024.2020.0008141-4</t>
  </si>
  <si>
    <t>026/SMADS/2021</t>
  </si>
  <si>
    <t>CCA JARDIM AURÉLIO</t>
  </si>
  <si>
    <t>128/2018</t>
  </si>
  <si>
    <t>6024.2018.0000957-4</t>
  </si>
  <si>
    <t>283/SMADS/2018</t>
  </si>
  <si>
    <t>SAICA CAPÃO REDONDO</t>
  </si>
  <si>
    <t>072/2020</t>
  </si>
  <si>
    <t>6024.2020.0000632-3</t>
  </si>
  <si>
    <t>166/SMADS/2020</t>
  </si>
  <si>
    <t>CCA VALO VELHO</t>
  </si>
  <si>
    <t>233/2019</t>
  </si>
  <si>
    <t>6024.2019.0005185-8</t>
  </si>
  <si>
    <t>380/SMADS/2019</t>
  </si>
  <si>
    <t>SASF CAPÃO REDONDO III</t>
  </si>
  <si>
    <t>212/2018</t>
  </si>
  <si>
    <t>6024.2018.0002772-6</t>
  </si>
  <si>
    <t>383/SMADS/2018</t>
  </si>
  <si>
    <t xml:space="preserve">NADI - NÚCLEO ASSISTENCIAL DE DESENVOLVIMENTO INTEGRAL </t>
  </si>
  <si>
    <t>18.725.687/0001-98</t>
  </si>
  <si>
    <t>CCA ESPAÇO COM VIVER – JARDIM DOM JOSÉ.</t>
  </si>
  <si>
    <t xml:space="preserve">6024.2018.0004830-8 </t>
  </si>
  <si>
    <t>550/SMADS/2018</t>
  </si>
  <si>
    <t>SEAS MISTO CAMPO LIMPO</t>
  </si>
  <si>
    <t>232/2019</t>
  </si>
  <si>
    <t>6024.2019.0005184-0</t>
  </si>
  <si>
    <t>023/SMADS/2020</t>
  </si>
  <si>
    <t>262/2015</t>
  </si>
  <si>
    <t>6024.2018.0007762-6</t>
  </si>
  <si>
    <t>033/SMADS/2016</t>
  </si>
  <si>
    <t>SPVV HERDEIROS DO FUTURO CAPÃO REDONDO</t>
  </si>
  <si>
    <t>310/2018</t>
  </si>
  <si>
    <t xml:space="preserve">6024.2018.0004871-5 </t>
  </si>
  <si>
    <t>558/SMADS/2018</t>
  </si>
  <si>
    <t>CCA IMACULADA CONCEIÇÃO</t>
  </si>
  <si>
    <t>309/2018</t>
  </si>
  <si>
    <t xml:space="preserve">6024.2018.0004862-6 </t>
  </si>
  <si>
    <t>539/SMADS/2018</t>
  </si>
  <si>
    <t>CCA PARÓQUIA SANTO ANTONIO</t>
  </si>
  <si>
    <t>313/2018</t>
  </si>
  <si>
    <t xml:space="preserve">6024.2018.0004863-4 </t>
  </si>
  <si>
    <t>560/SMADS/2018</t>
  </si>
  <si>
    <t>CCA JARDIM SÃO BENTO</t>
  </si>
  <si>
    <t>021/2017</t>
  </si>
  <si>
    <t>6024.2017.0002494-6</t>
  </si>
  <si>
    <t>034/SMADS/2018</t>
  </si>
  <si>
    <t>GRUPO VIDA ATIVA</t>
  </si>
  <si>
    <t>141/2016</t>
  </si>
  <si>
    <t>6024.2018.0008323-5</t>
  </si>
  <si>
    <t>151/SMADS/2016</t>
  </si>
  <si>
    <t>CCINTER JARDIM IMBÉ</t>
  </si>
  <si>
    <t>077/2020</t>
  </si>
  <si>
    <t>6024.2020.0000516-5</t>
  </si>
  <si>
    <t>176/SMADS/2020</t>
  </si>
  <si>
    <t>CEDESP AEB</t>
  </si>
  <si>
    <t>060/2020</t>
  </si>
  <si>
    <t>6024.2020.0000326-0</t>
  </si>
  <si>
    <t>145/SMADS/2020</t>
  </si>
  <si>
    <t>CEDESP CASA JOSÉ COLTRO</t>
  </si>
  <si>
    <t>6024.2020.0005097-7</t>
  </si>
  <si>
    <t>160/SMADS/2020</t>
  </si>
  <si>
    <t>CENTRO COMUNITÁRIO E RECREATIVO DO JARDIM MACEDÔNIA</t>
  </si>
  <si>
    <t>54.277.744/0001-87</t>
  </si>
  <si>
    <t>CCA JARDIM MACEDÔNIA</t>
  </si>
  <si>
    <t>099/2019</t>
  </si>
  <si>
    <t>6024.2019.0001757-9</t>
  </si>
  <si>
    <t>260/SMADS/2019</t>
  </si>
  <si>
    <t>ILPI CASA DE REPOUSO OTONIEL MOTA</t>
  </si>
  <si>
    <t>393/2018</t>
  </si>
  <si>
    <t>6024.2018.0008138-0</t>
  </si>
  <si>
    <t>040/SMADS/2019</t>
  </si>
  <si>
    <t>ASSOCIAÇÃO EDUCACIONAL E ASSISTENCIAL CASA DO ZEZINHO</t>
  </si>
  <si>
    <t>74.566.035/0001-29</t>
  </si>
  <si>
    <t>CJ CASA DO ZEZINHO</t>
  </si>
  <si>
    <t>380/2018</t>
  </si>
  <si>
    <t>6024.2018.0007428-7</t>
  </si>
  <si>
    <t>036/SMADS/2019</t>
  </si>
  <si>
    <t>CCA MÃE ADMIRÁVEL</t>
  </si>
  <si>
    <t>350/2018</t>
  </si>
  <si>
    <t>6024.2018.0006637-3</t>
  </si>
  <si>
    <t>100/SMADS/2019</t>
  </si>
  <si>
    <t>214/2018</t>
  </si>
  <si>
    <t>6024.2018.0002770-0</t>
  </si>
  <si>
    <t>501/SMADS/2018</t>
  </si>
  <si>
    <t>CCA CASA DO ZEZINHO</t>
  </si>
  <si>
    <t>129/2018</t>
  </si>
  <si>
    <t>6024.2018.0000959-0</t>
  </si>
  <si>
    <t>282/SMADS/2018</t>
  </si>
  <si>
    <t>MSE - MA CAPÃO REDONDO I</t>
  </si>
  <si>
    <t>130/2019</t>
  </si>
  <si>
    <t>6024.2019.0003427-9</t>
  </si>
  <si>
    <t>364/SMADS/2019</t>
  </si>
  <si>
    <t>MSE / MA CAPÃO REDONDO II</t>
  </si>
  <si>
    <t>151/2019</t>
  </si>
  <si>
    <t>6024.2019.0004347-2</t>
  </si>
  <si>
    <t>389/SMADS/2019</t>
  </si>
  <si>
    <t>CCA IRMÃ DULCE</t>
  </si>
  <si>
    <t>047/2019</t>
  </si>
  <si>
    <t>6024.2019.0000306-3</t>
  </si>
  <si>
    <t>CAPELA DO SOCORRO</t>
  </si>
  <si>
    <t>225/SMADS/2019</t>
  </si>
  <si>
    <t>SEAS CAPELA DO SOCORRO</t>
  </si>
  <si>
    <t>086/2018</t>
  </si>
  <si>
    <t xml:space="preserve">6024.2018.0000855-1 </t>
  </si>
  <si>
    <t>331/SMADS/2018</t>
  </si>
  <si>
    <t xml:space="preserve">ASSOCIAÇÃO FAA DI BRUNO - FADIB </t>
  </si>
  <si>
    <t>78.210.374/0006-33</t>
  </si>
  <si>
    <t>CCA SÃO JOÃO BATISTA</t>
  </si>
  <si>
    <t>064/2017</t>
  </si>
  <si>
    <t>6024.2017.0002677-9</t>
  </si>
  <si>
    <t>005/SMADS/2018</t>
  </si>
  <si>
    <t>ASSOCIAÇÃO BENÇÃO DE PAZ</t>
  </si>
  <si>
    <t>64.025.232/0001-87</t>
  </si>
  <si>
    <t>CCA PROJETO JOSÉ DE ANCHIETA</t>
  </si>
  <si>
    <t>114/2016</t>
  </si>
  <si>
    <t>6024.2019.0000964-9</t>
  </si>
  <si>
    <t>194/SMADS/2016</t>
  </si>
  <si>
    <t>REPÚBLICA PARA JOVENS DE 18 A 21 ANOS</t>
  </si>
  <si>
    <t>93.10.08.244.3023.6221.3.3.50.39.00.0X - Manutenção e Operação de Equipamentos de Proteção Social Especial a Crianças, Adolescentes e Jovens em Risco Social</t>
  </si>
  <si>
    <t>078/2016</t>
  </si>
  <si>
    <t>6024.2019.0000962-2</t>
  </si>
  <si>
    <t>143/SMADS/2016</t>
  </si>
  <si>
    <t>175/2018</t>
  </si>
  <si>
    <t>6024.2018.0001357-1</t>
  </si>
  <si>
    <t>346/SMADS/2018</t>
  </si>
  <si>
    <t>CASA DA VOVÓ NADIR – RECONSTRUINDO HISTÓRIAS E SEMEANDO SONHOS</t>
  </si>
  <si>
    <t>20/07/2018 e 17/08/2018</t>
  </si>
  <si>
    <t>325/2018</t>
  </si>
  <si>
    <t>6024.2019.0005492-0</t>
  </si>
  <si>
    <t>382/SMADS/2019</t>
  </si>
  <si>
    <t>INSTITUTO ESTRELA DO AMANHÃ</t>
  </si>
  <si>
    <t>13.086.051/0001-20</t>
  </si>
  <si>
    <t>SAICA ESTRELA DO AMANHÃ III</t>
  </si>
  <si>
    <t>056/2019</t>
  </si>
  <si>
    <t>6024.2019.0000232-6</t>
  </si>
  <si>
    <t>215/SMADS/2019</t>
  </si>
  <si>
    <t>LACE - NÚCLEO DE AÇÕES PARA A CIDADANIA NA DIVERSIDADE</t>
  </si>
  <si>
    <t>49.356.157/0001-43</t>
  </si>
  <si>
    <t>LACE CASA VERDE</t>
  </si>
  <si>
    <t>158/2019</t>
  </si>
  <si>
    <t>6024.2019.0004188-7</t>
  </si>
  <si>
    <t>400/SMADS/2019</t>
  </si>
  <si>
    <t>SAICA SAMARITANINHOS</t>
  </si>
  <si>
    <t>339/2015</t>
  </si>
  <si>
    <t xml:space="preserve">6024.2019.0000958-4 </t>
  </si>
  <si>
    <t>028/SMADS/2016</t>
  </si>
  <si>
    <t>SEAS CASA VERDE</t>
  </si>
  <si>
    <t>417/2018</t>
  </si>
  <si>
    <t>6024.2018.0008142-9</t>
  </si>
  <si>
    <t>214/SMADS/2019</t>
  </si>
  <si>
    <t>CENTRO DE INTEGRAÇÃO SOCIAL DA MULHER – CISM II</t>
  </si>
  <si>
    <t>088/2017</t>
  </si>
  <si>
    <t>6024.2017.0002931-0</t>
  </si>
  <si>
    <t>454/SMADS/2018</t>
  </si>
  <si>
    <t>ASSOCIAÇÃO BEM AVENTURADA IMELDA</t>
  </si>
  <si>
    <t>56.814.668/0001-27</t>
  </si>
  <si>
    <t>CCA SANTA OLÍMPIA</t>
  </si>
  <si>
    <t>023/2019</t>
  </si>
  <si>
    <t xml:space="preserve">6024.2019.0000117-6 </t>
  </si>
  <si>
    <t>170/SMADS/2019</t>
  </si>
  <si>
    <t>NPJ CASA VERDE</t>
  </si>
  <si>
    <t>137/2018</t>
  </si>
  <si>
    <t>6024.2018.0000988-4</t>
  </si>
  <si>
    <t>354/SMADS/2018</t>
  </si>
  <si>
    <t>CAEI CASA VERDE</t>
  </si>
  <si>
    <t>064/2016</t>
  </si>
  <si>
    <t xml:space="preserve">6024.2019.0000960-6 </t>
  </si>
  <si>
    <t>137/SMADS/2016</t>
  </si>
  <si>
    <t>ILPI CASA VERDE</t>
  </si>
  <si>
    <t>052/2016</t>
  </si>
  <si>
    <t xml:space="preserve">6024.2019.0000961-4 </t>
  </si>
  <si>
    <t>134/SMADS/2016</t>
  </si>
  <si>
    <t>CENTRO DE ACOLHIDA II CASA VERDE</t>
  </si>
  <si>
    <t>317/2015</t>
  </si>
  <si>
    <t xml:space="preserve">6024.2019.0000957-6 </t>
  </si>
  <si>
    <t>066/SMADS/2016</t>
  </si>
  <si>
    <t>431/2018</t>
  </si>
  <si>
    <t xml:space="preserve">6024.2018.0008136-4 </t>
  </si>
  <si>
    <t>207/SMADS/2019</t>
  </si>
  <si>
    <t>CASA MARIA ROSA</t>
  </si>
  <si>
    <t>163/2019</t>
  </si>
  <si>
    <t>6024.2019.0004387-1</t>
  </si>
  <si>
    <t>ITAQUERA</t>
  </si>
  <si>
    <t>329/SMADS/2019</t>
  </si>
  <si>
    <t>ASSOCIAÇÃO BENEFICENTE COMUNITÁRIA AURORA - ABC AURORA</t>
  </si>
  <si>
    <t>01.429.614/0001-56</t>
  </si>
  <si>
    <t>CCA MENINOS E MENINAS DO ABC AURORA</t>
  </si>
  <si>
    <t>191/2018</t>
  </si>
  <si>
    <t xml:space="preserve">6024.2018.0001502-7 </t>
  </si>
  <si>
    <t>CIDADE ADEMAR</t>
  </si>
  <si>
    <t>487/SMADS/2018</t>
  </si>
  <si>
    <t>ENTIDADE DE PROMOÇÃO E ASSISTÊNCIA SOCIAL ESPAÇO ABERTO</t>
  </si>
  <si>
    <t>01.525.749/0001-15</t>
  </si>
  <si>
    <t>SASF CIDADE ADEMAR III</t>
  </si>
  <si>
    <t>359/2015</t>
  </si>
  <si>
    <t>6024.2018.0007829-0</t>
  </si>
  <si>
    <t>053/SMADS/2016</t>
  </si>
  <si>
    <t>SASF CIDADE ADEMAR I</t>
  </si>
  <si>
    <t>361/2015</t>
  </si>
  <si>
    <t xml:space="preserve">6024.2018.0007830-4 </t>
  </si>
  <si>
    <t>054/SMADS/2016</t>
  </si>
  <si>
    <t>GFWC CRÊ-SER</t>
  </si>
  <si>
    <t>07.376.674/0001-34</t>
  </si>
  <si>
    <t>SASF CIDADE ADEMAR II</t>
  </si>
  <si>
    <t>010/2018</t>
  </si>
  <si>
    <t>6024.2018.0000103-4</t>
  </si>
  <si>
    <t>228/SMADS/2018</t>
  </si>
  <si>
    <t>CASA DA MULHER CRÊ SER</t>
  </si>
  <si>
    <t>004/2016</t>
  </si>
  <si>
    <t xml:space="preserve">6024.2018.0007828-2 </t>
  </si>
  <si>
    <t>104/SMADS/2016</t>
  </si>
  <si>
    <t>CASA CRÊ SER</t>
  </si>
  <si>
    <t>047/2020</t>
  </si>
  <si>
    <t>6024.2020.0000330-8</t>
  </si>
  <si>
    <t>114/SMADS/2020</t>
  </si>
  <si>
    <t>MSE/MA CIDADE ADEMAR</t>
  </si>
  <si>
    <t>058/2019</t>
  </si>
  <si>
    <t>6024.2019.0000308-0</t>
  </si>
  <si>
    <t>223/SMADS/2019</t>
  </si>
  <si>
    <t>259/2018</t>
  </si>
  <si>
    <t>6024.2018.0003300-9</t>
  </si>
  <si>
    <t>456/SMADS/2018</t>
  </si>
  <si>
    <t>ASSOCIAÇÃO VIVER MELHOR DO JARDIM MIRIAM</t>
  </si>
  <si>
    <t>05.097.443/0001-66</t>
  </si>
  <si>
    <t>NCI VIVER MELHOR JD. MIRIAM</t>
  </si>
  <si>
    <t>133/2017</t>
  </si>
  <si>
    <t>6024.2017.0002992-1</t>
  </si>
  <si>
    <t>448/SMADS/2018</t>
  </si>
  <si>
    <t>SEARA BENDITA INSTITUIÇÃO ESPÍRITA</t>
  </si>
  <si>
    <t>62.629.613/0001-40</t>
  </si>
  <si>
    <t>CCA SEARA BENDITA</t>
  </si>
  <si>
    <t>137/2017</t>
  </si>
  <si>
    <t>6024.2017.0002977-8</t>
  </si>
  <si>
    <t>445/SMADS/2018</t>
  </si>
  <si>
    <t xml:space="preserve">ASSOCIAÇÃO BENEFICENTE PROVIDÊNCIA AZUL </t>
  </si>
  <si>
    <t>60.907.680/0001-53</t>
  </si>
  <si>
    <t>CCA CENTRO SOCIAL ESPERANÇA</t>
  </si>
  <si>
    <t>134/2017</t>
  </si>
  <si>
    <t>6024.2017.0002991-3</t>
  </si>
  <si>
    <t>376/SMADS/2018</t>
  </si>
  <si>
    <t>CENTRO COMUNITÁRIO CATÓLICO E OBRAS SOCIAIS OSCAR ROMERO</t>
  </si>
  <si>
    <t>55.085.187/0001-65</t>
  </si>
  <si>
    <t>CCA SANTA LÚCIA</t>
  </si>
  <si>
    <t>173/2017</t>
  </si>
  <si>
    <t>6024.2017.0002983-2</t>
  </si>
  <si>
    <t>368/SMADS/2018</t>
  </si>
  <si>
    <t>OBRA SOCIAL SANTA RITA DE CÁSSIA</t>
  </si>
  <si>
    <t>47.090.162/0001-21</t>
  </si>
  <si>
    <t>CCA SÃO CARLOS</t>
  </si>
  <si>
    <t>106/2017</t>
  </si>
  <si>
    <t>6024.2017.0002978-6</t>
  </si>
  <si>
    <t>215/SMADS/2018</t>
  </si>
  <si>
    <t>SÃO PAULO WOMAN'S CLUB - CLUBE PAULISTANO DE SENHORAS</t>
  </si>
  <si>
    <t>61.920.005/0001-27</t>
  </si>
  <si>
    <t>CCA CENTRO COMUNITÁRIO CASTELINHO</t>
  </si>
  <si>
    <t>114/2017</t>
  </si>
  <si>
    <t>6024.2017.0002985-9</t>
  </si>
  <si>
    <t>227/SMADS/2018</t>
  </si>
  <si>
    <t>CCA SÃO FRANCISCO DE ASSIS</t>
  </si>
  <si>
    <t>163/2017</t>
  </si>
  <si>
    <t>6024.2017.0002986-7</t>
  </si>
  <si>
    <t>256/SMADS/2018</t>
  </si>
  <si>
    <t>CCA VIDA E CONVIVÊNCIA</t>
  </si>
  <si>
    <t>121/2017</t>
  </si>
  <si>
    <t>6024.2017.0002980-8</t>
  </si>
  <si>
    <t>146/SMADS/2018</t>
  </si>
  <si>
    <t>CENTRO POPULAR DE DEFESA DOS DIREITOS HUMANOS FREI TITO DE ALENCAR LIMA</t>
  </si>
  <si>
    <t>64.035.496/0001-11</t>
  </si>
  <si>
    <t>CCA FREI TITO</t>
  </si>
  <si>
    <t>172/2017</t>
  </si>
  <si>
    <t>6024.2017.0002975-1</t>
  </si>
  <si>
    <t>088/SMADS/2018</t>
  </si>
  <si>
    <t>GRUPO ASSISTENCIAL OS SAMARITANOS</t>
  </si>
  <si>
    <t>50.255.546/0001-61</t>
  </si>
  <si>
    <t>CCA GAOS</t>
  </si>
  <si>
    <t>013/2017</t>
  </si>
  <si>
    <t>6024.2017.0002506-3</t>
  </si>
  <si>
    <t>052/SMADS/2018</t>
  </si>
  <si>
    <t>CENTRO COMUNITÁRIO CASTELINHO</t>
  </si>
  <si>
    <t>048/2017</t>
  </si>
  <si>
    <t>6024.2017.0002507-1</t>
  </si>
  <si>
    <t>040/SMADS/2018</t>
  </si>
  <si>
    <t>NCI JARDIM MIRIAM</t>
  </si>
  <si>
    <t>198/2016</t>
  </si>
  <si>
    <t>6024.2018.0007831-2</t>
  </si>
  <si>
    <t>034/SMADS/2017</t>
  </si>
  <si>
    <t>NCI CRESCER</t>
  </si>
  <si>
    <t>212/2016</t>
  </si>
  <si>
    <t xml:space="preserve">6024.2018.0007832-0 </t>
  </si>
  <si>
    <t>031/SMADS/2017</t>
  </si>
  <si>
    <t>CCA CIDADE JULIA</t>
  </si>
  <si>
    <t>126/2020</t>
  </si>
  <si>
    <t>6024.2020.0000819-9</t>
  </si>
  <si>
    <t>188/SMADS/2020</t>
  </si>
  <si>
    <t>ASSOCIAÇÃO COMUNITÁRIA DESPERTAR</t>
  </si>
  <si>
    <t>74.682.550/0001-74</t>
  </si>
  <si>
    <t>CEDESP DESPERTAR</t>
  </si>
  <si>
    <t>069/2020</t>
  </si>
  <si>
    <t>6024.2020.0000588-2</t>
  </si>
  <si>
    <t>136/SMADS/2020</t>
  </si>
  <si>
    <t>ASSOCIAÇÃO NACIONAL DE EDUCAÇÃO DA COMPANHIA DE MARIA - ANECOM</t>
  </si>
  <si>
    <t>33.646.704/0004-38</t>
  </si>
  <si>
    <t>CCA CEJOLE</t>
  </si>
  <si>
    <t>046/2020</t>
  </si>
  <si>
    <t>6024.2020.0000329-4</t>
  </si>
  <si>
    <t>142/SMADS/2020</t>
  </si>
  <si>
    <t>MSE/MA CENTRO COMUNITÁRIO CASTELINHO</t>
  </si>
  <si>
    <t>175/2020</t>
  </si>
  <si>
    <t>6024.2020.0005652-5</t>
  </si>
  <si>
    <t>023/SMADS/2021</t>
  </si>
  <si>
    <t>CAE IDOSOS JARDIM UMUARAMA</t>
  </si>
  <si>
    <t>453/2018</t>
  </si>
  <si>
    <t>6024.2018.0009257-9</t>
  </si>
  <si>
    <t>119/SMADS/2019</t>
  </si>
  <si>
    <t>CJ CENTRO COMUNITÁRIO CASTELINHO</t>
  </si>
  <si>
    <t>187/2018</t>
  </si>
  <si>
    <t>6024.2018.0002029-2</t>
  </si>
  <si>
    <t>523/SMADS/2018</t>
  </si>
  <si>
    <t>SAICA SOLIDARIEDADE CIDADE ADEMAR</t>
  </si>
  <si>
    <t>330/2015</t>
  </si>
  <si>
    <t xml:space="preserve">6024.2018.0007826-6 </t>
  </si>
  <si>
    <t>182/SMADS/2016</t>
  </si>
  <si>
    <t>SOLIDARIEDADE ABECAL</t>
  </si>
  <si>
    <t>283/2015</t>
  </si>
  <si>
    <t xml:space="preserve">6024.2018.0007824-0 </t>
  </si>
  <si>
    <t>026/SMADS/2016</t>
  </si>
  <si>
    <t>CASA CRÊ-SER</t>
  </si>
  <si>
    <t>420/2018</t>
  </si>
  <si>
    <t xml:space="preserve">6024.2018.0008151-8 </t>
  </si>
  <si>
    <t>052/SMADS/2019</t>
  </si>
  <si>
    <t>CENTRO DE ASSISTENCIA SOCIAL REINO DA CRIANÇA</t>
  </si>
  <si>
    <t>00.126.648/0001-09</t>
  </si>
  <si>
    <t>CCA REINO DA CRIANÇA</t>
  </si>
  <si>
    <t>188/2016</t>
  </si>
  <si>
    <t>6024.2018.0010715-0</t>
  </si>
  <si>
    <t>032/SMADS/2017</t>
  </si>
  <si>
    <t>SASF CIDADE DUTRA I</t>
  </si>
  <si>
    <t>181/2020</t>
  </si>
  <si>
    <t>6024.2020.0005356-9</t>
  </si>
  <si>
    <t>270/SMADS/2020</t>
  </si>
  <si>
    <t>MSE CIDADE DUTRA - LACE 03</t>
  </si>
  <si>
    <t>025/2018</t>
  </si>
  <si>
    <t>6024.2018.0000144-1</t>
  </si>
  <si>
    <t>177/SMADS/2018</t>
  </si>
  <si>
    <t>NAISPD I - NÚCLEO DE APOIO À INCLUSÃO SOCIAL PARA PESSOAS COM DEFICIÊNCIA I PARA CRIANÇAS DE 0 A 6 ANOS</t>
  </si>
  <si>
    <t>LACE</t>
  </si>
  <si>
    <t>220/2018</t>
  </si>
  <si>
    <t>6024.2018.0002752-1</t>
  </si>
  <si>
    <t>464/SMADS/2018</t>
  </si>
  <si>
    <t>CENTRO COMUNITÁRIO JARDIM AUTÓDROMO</t>
  </si>
  <si>
    <t>57.184.723/0001-05</t>
  </si>
  <si>
    <t>CCA IRMÃ AGOSTINA</t>
  </si>
  <si>
    <t>216/2018</t>
  </si>
  <si>
    <t>6024.2018.0002795-5</t>
  </si>
  <si>
    <t>437/SMADS/2018</t>
  </si>
  <si>
    <t>CCA FREI REGINALDO</t>
  </si>
  <si>
    <t>024/2018</t>
  </si>
  <si>
    <t>6024.2018.0000141-7</t>
  </si>
  <si>
    <t>180/SMADS/2018</t>
  </si>
  <si>
    <t>LACE II E III</t>
  </si>
  <si>
    <t>148/2017</t>
  </si>
  <si>
    <t>6024.2017.0002898-4</t>
  </si>
  <si>
    <t>248/SMADS/2018</t>
  </si>
  <si>
    <t>PROGRAMA COMUNITÁRIO DA RECONCILIAÇÃO</t>
  </si>
  <si>
    <t>96.532.973/0001-40</t>
  </si>
  <si>
    <t>CCA RECONCILIAÇÃO</t>
  </si>
  <si>
    <t>142/2016</t>
  </si>
  <si>
    <t xml:space="preserve">6024.2018.0010637-5 </t>
  </si>
  <si>
    <t>173/SMADS/2016</t>
  </si>
  <si>
    <t>SOCIEDADE BENEFICENTE EQUILÍBRIO DE INTERLAGOS - SOBEI</t>
  </si>
  <si>
    <t>53.818.191/0001-60</t>
  </si>
  <si>
    <t>NCI JARDIM DAS IMBUIAS</t>
  </si>
  <si>
    <t>134/2020</t>
  </si>
  <si>
    <t>6024.2020.0001527-6</t>
  </si>
  <si>
    <t>214/SMADS/2020</t>
  </si>
  <si>
    <t>INSTITUTO VIVA MELHOR</t>
  </si>
  <si>
    <t>08.002.631/0001-51</t>
  </si>
  <si>
    <t>SAICA IRMÃ DULCE - IVM</t>
  </si>
  <si>
    <t>068/2020</t>
  </si>
  <si>
    <t>6024.2020.0000481-9</t>
  </si>
  <si>
    <t>229/SMADS/2020</t>
  </si>
  <si>
    <t>SAICA CAPELA DO SOCORRO - ABECAL</t>
  </si>
  <si>
    <t>93.10.08.243.3023.2392.3.3.50.39.00.0X - Manutenção e
Operação de Serviço de Acolhimento Institucional para Crianças e
Adolescentes (SAICA) - Programa de Metas 14.o</t>
  </si>
  <si>
    <t>280/2019</t>
  </si>
  <si>
    <t>6024.2019.0007403-3</t>
  </si>
  <si>
    <t>018/SMADS/2020</t>
  </si>
  <si>
    <t>CEDESP SOBEI</t>
  </si>
  <si>
    <t>194/2019</t>
  </si>
  <si>
    <t>6024.2019.0004692-7</t>
  </si>
  <si>
    <t>334/SMADS/2019</t>
  </si>
  <si>
    <t>CENTRO DE ORIENTAÇÃO E EDUCAÇÃO À JUVENTUDE</t>
  </si>
  <si>
    <t>02.467.531/0001-14</t>
  </si>
  <si>
    <t>CCA PROJETO SOL</t>
  </si>
  <si>
    <t>017/2019</t>
  </si>
  <si>
    <t xml:space="preserve">6024.2019.0000150-8 </t>
  </si>
  <si>
    <t>168/SMADS/2019</t>
  </si>
  <si>
    <t>CJ MÃE SOFIA</t>
  </si>
  <si>
    <t>018/2017</t>
  </si>
  <si>
    <t>6024.2017.0002495-4</t>
  </si>
  <si>
    <t>032/SMADS/2018</t>
  </si>
  <si>
    <t>CENTRO SOCIAL COMUNITÁRIO JARDIM PRIMAVERA</t>
  </si>
  <si>
    <t>47.424.296/0001-31</t>
  </si>
  <si>
    <t>NCI LAGO AZUL</t>
  </si>
  <si>
    <t>157/2016</t>
  </si>
  <si>
    <t xml:space="preserve">6024.2018.0010247-7 </t>
  </si>
  <si>
    <t>212/SMADS/2016</t>
  </si>
  <si>
    <t>SASF CIDADE DUTRA II</t>
  </si>
  <si>
    <t>318/2015</t>
  </si>
  <si>
    <t xml:space="preserve">6024.2018.0010511-5 </t>
  </si>
  <si>
    <t>153/SMADS/2016</t>
  </si>
  <si>
    <t>120/2016</t>
  </si>
  <si>
    <t xml:space="preserve">6024.2018.0010871-8 </t>
  </si>
  <si>
    <t>146/SMADS/2016</t>
  </si>
  <si>
    <t>CENTRO DE DEFESA DOS DIREITOS DA CRIANÇA E DO ADOLESCENTE DE INTERLAGOS - CEDECA INTERLAGOS</t>
  </si>
  <si>
    <t>03.129.195/0001-62</t>
  </si>
  <si>
    <t>099/2016</t>
  </si>
  <si>
    <t xml:space="preserve">6024.2018.0011666-4 </t>
  </si>
  <si>
    <t>130/SMADS/2016</t>
  </si>
  <si>
    <t>291/2015</t>
  </si>
  <si>
    <t xml:space="preserve">6024.2018.0011627-3 </t>
  </si>
  <si>
    <t>108/SMADS/2016</t>
  </si>
  <si>
    <t>ALDEIAS INFANTIS SOS BRASIL - ASSOCIAÇÃO NACIONAL</t>
  </si>
  <si>
    <t>35.797.364/0001-29</t>
  </si>
  <si>
    <t>CASA LAR</t>
  </si>
  <si>
    <t>ALDEIAS INFANTIS SOS RIO BONITO (CASA LAR 1 E CASA LAR 2)</t>
  </si>
  <si>
    <t>374/2018</t>
  </si>
  <si>
    <t xml:space="preserve">6024.2018.0008019-8 </t>
  </si>
  <si>
    <t>598/SMADS/2018</t>
  </si>
  <si>
    <t>LIMIAR - ASSOCIAÇÃO DE APOIO À CRIANÇA E FAMÍLIA SUBSTITUTA</t>
  </si>
  <si>
    <t>53.852.687/0001-50</t>
  </si>
  <si>
    <t>SAICA CASA LIMIAR</t>
  </si>
  <si>
    <t>142/2019</t>
  </si>
  <si>
    <t>6024.2019.0004012-0</t>
  </si>
  <si>
    <t>395/SMADS/2019</t>
  </si>
  <si>
    <t>SAICA ABBA</t>
  </si>
  <si>
    <t>050/2018</t>
  </si>
  <si>
    <t>6024.2018.0000266-9</t>
  </si>
  <si>
    <t>185/SMADS/2018</t>
  </si>
  <si>
    <t>NAISPD</t>
  </si>
  <si>
    <t>059/2018</t>
  </si>
  <si>
    <t>6024.2018.0000263-4</t>
  </si>
  <si>
    <t>160/SMADS/2018</t>
  </si>
  <si>
    <t>JARDINS UNIDOS NUM TRABALHO DE OBRAS SOCIAIS - JUNTOS</t>
  </si>
  <si>
    <t>48.492.391/0001-35</t>
  </si>
  <si>
    <t>CCA JUNTOS PARQUE SAVOY</t>
  </si>
  <si>
    <t>190/2017</t>
  </si>
  <si>
    <t>6024.2017.0003049-0</t>
  </si>
  <si>
    <t>498/SMADS/2018</t>
  </si>
  <si>
    <t>UNIÃO CIDADE LIDER PRO MELHORAMENTOS DO BAIRRO</t>
  </si>
  <si>
    <t>50.861.129/0001-62</t>
  </si>
  <si>
    <t>CCA UNIÃO CIDADE LIDER</t>
  </si>
  <si>
    <t>189/2017</t>
  </si>
  <si>
    <t>6024.2017.0003042-3</t>
  </si>
  <si>
    <t>465/SMADS/2018</t>
  </si>
  <si>
    <t>CENTRO SOCIAL PADRE BATISTA</t>
  </si>
  <si>
    <t>55.292.379/0001-42</t>
  </si>
  <si>
    <t>129/2017</t>
  </si>
  <si>
    <t>6024.2017.0003046-6</t>
  </si>
  <si>
    <t>443/SMADS/2018</t>
  </si>
  <si>
    <t>CENTRO SOCIAL PADRE CÍCERO ROMÃO</t>
  </si>
  <si>
    <t>59.829.622/0001-70</t>
  </si>
  <si>
    <t>CCA VILA PEDREIRA</t>
  </si>
  <si>
    <t>176/2017</t>
  </si>
  <si>
    <t>6024.2017.0003044-0</t>
  </si>
  <si>
    <t>103/SMADS/2018</t>
  </si>
  <si>
    <t>CCA JARDIM SANTA TEREZINHA</t>
  </si>
  <si>
    <t>022/2017</t>
  </si>
  <si>
    <t>6024.2017.0002485-7</t>
  </si>
  <si>
    <t>047/SMADS/2018</t>
  </si>
  <si>
    <t>NCI AZALÉIA</t>
  </si>
  <si>
    <t>001/2017</t>
  </si>
  <si>
    <t>6024.2017.0002513-6</t>
  </si>
  <si>
    <t>033/SMADS/2018</t>
  </si>
  <si>
    <t>NCI JUNTOS COM ALEGRIA</t>
  </si>
  <si>
    <t>154/2016</t>
  </si>
  <si>
    <t xml:space="preserve">6024.2018.0008000-7 </t>
  </si>
  <si>
    <t>192/SMADS/2016</t>
  </si>
  <si>
    <t>CASA DE ISABEL CENTRO DE APOIO À MULHER À CRIANÇA E O ADOLESCENTE VÍTIMAS DE VIOLÊNCIA DOMÉSTICA E SITUAÇÃO DE RISCO</t>
  </si>
  <si>
    <t>04.488.578/0001-90</t>
  </si>
  <si>
    <t>NPJ ITAQUERA</t>
  </si>
  <si>
    <t>181/2019</t>
  </si>
  <si>
    <t>6024.2019.0004911-0</t>
  </si>
  <si>
    <t>339/SMADS/2019</t>
  </si>
  <si>
    <t>CEDESP SANTA TEREZINHA</t>
  </si>
  <si>
    <t>217/2019</t>
  </si>
  <si>
    <t>6024.2019.0004949-7</t>
  </si>
  <si>
    <t>341/SMADS/2019</t>
  </si>
  <si>
    <t>CEDESP VILA PEDREIRA</t>
  </si>
  <si>
    <t>010/2019</t>
  </si>
  <si>
    <t xml:space="preserve">6024.2018.0011738-5 </t>
  </si>
  <si>
    <t>189/SMADS/2019</t>
  </si>
  <si>
    <t>CJ JUNTOS IV</t>
  </si>
  <si>
    <t>005/2019</t>
  </si>
  <si>
    <t>6024.2018.0011759-8</t>
  </si>
  <si>
    <t>201/SMADS/2019</t>
  </si>
  <si>
    <t>CCA JUNTOS I</t>
  </si>
  <si>
    <t>202/2017</t>
  </si>
  <si>
    <t xml:space="preserve">6024.2017.0003036-9   </t>
  </si>
  <si>
    <t>596/SMADS/2018</t>
  </si>
  <si>
    <t>SCFV - Serviço de Convivência e Fortalecimento de Vínculos</t>
  </si>
  <si>
    <t>CCA JUNTOS II</t>
  </si>
  <si>
    <t>090/2016</t>
  </si>
  <si>
    <t xml:space="preserve">6024.2018.0008014-7 </t>
  </si>
  <si>
    <t>129/SMADS/2016</t>
  </si>
  <si>
    <t>SEAS ITAQUERA</t>
  </si>
  <si>
    <t>043/2017</t>
  </si>
  <si>
    <t>6024.2017.0002613-2</t>
  </si>
  <si>
    <t>CIDADE TIRADENTES</t>
  </si>
  <si>
    <t>027/SMADS/2018</t>
  </si>
  <si>
    <t>UNIÃO POPULAR DE MORADIA ADÃO MANOEL DA SILVA</t>
  </si>
  <si>
    <t>64.616.246/0001-75</t>
  </si>
  <si>
    <t>MSE-MA ADÃO MANOEL</t>
  </si>
  <si>
    <t>035/2017</t>
  </si>
  <si>
    <t>6024.2017.0002521-7</t>
  </si>
  <si>
    <t>059/SMADS/2018</t>
  </si>
  <si>
    <t>MOCA - MOVIMENTO DE ORIENTAÇÃO A CRIANÇA E AO ADOLESCENTE</t>
  </si>
  <si>
    <t>73.386.070/0001-01</t>
  </si>
  <si>
    <t>NCI CANTO DA MELHOR IDADE</t>
  </si>
  <si>
    <t>172/2019</t>
  </si>
  <si>
    <t xml:space="preserve">6024.2019.0004527-0 </t>
  </si>
  <si>
    <t>293/SMADS/2019</t>
  </si>
  <si>
    <t>CCA SEGUIR SONHANDO</t>
  </si>
  <si>
    <t>177/2019</t>
  </si>
  <si>
    <t>6024.2019.0004593-9</t>
  </si>
  <si>
    <t>299/SMADS/2019</t>
  </si>
  <si>
    <t>CCA ARTE NOSSA</t>
  </si>
  <si>
    <t>029/2016</t>
  </si>
  <si>
    <t>6024.2018.0009420-2</t>
  </si>
  <si>
    <t>064/SMADS/2016</t>
  </si>
  <si>
    <t>CEBECH - CENTRO COMUNITÁRIO BENEFICENTE CONJUNTO HABITACIONAL CASTRO ALVES E ADJACENTES</t>
  </si>
  <si>
    <t>04.003.965/0001-99</t>
  </si>
  <si>
    <t>CCA CEBECH INÁCIO MONTEIRO</t>
  </si>
  <si>
    <t>096/2016</t>
  </si>
  <si>
    <t xml:space="preserve">6024.2018.0010025-3 </t>
  </si>
  <si>
    <t>174/SMADS/2016</t>
  </si>
  <si>
    <t>ASSOCIAÇÃO DE VOLUNTÁRIOS INTEGRADOS NO BRASIL - AVIB</t>
  </si>
  <si>
    <t>01.014.623/0001-86</t>
  </si>
  <si>
    <t>CCA VILA PAULISTA</t>
  </si>
  <si>
    <t>104/2016</t>
  </si>
  <si>
    <t>6024.2018.0009283-8</t>
  </si>
  <si>
    <t>145/SMADS/2016</t>
  </si>
  <si>
    <t>SASF CIDADE TIRADENTES</t>
  </si>
  <si>
    <t>365/2018</t>
  </si>
  <si>
    <t>6024.2018.0006403-6</t>
  </si>
  <si>
    <t>198/SMADS/2019</t>
  </si>
  <si>
    <t>CCINTER ABAYOMI</t>
  </si>
  <si>
    <t>268/2019</t>
  </si>
  <si>
    <t>6024.2019.0006446-1</t>
  </si>
  <si>
    <t>003/SMADS/2020</t>
  </si>
  <si>
    <t>CCA AYANDA - ADÃO MANOEL DA SILVA</t>
  </si>
  <si>
    <t>266/2019</t>
  </si>
  <si>
    <t>6024.2019.0006466-6</t>
  </si>
  <si>
    <t>001/SMADS/2020</t>
  </si>
  <si>
    <t>SASF UBUNTU - CASA DA HUMANIDADE</t>
  </si>
  <si>
    <t>376/2018</t>
  </si>
  <si>
    <t>6024.2018.0008127-5</t>
  </si>
  <si>
    <t>070/SMADS/2019</t>
  </si>
  <si>
    <t>CCA CEBECH CASTRO ALVES</t>
  </si>
  <si>
    <t>095/2019</t>
  </si>
  <si>
    <t>6024.2019.0001865-6</t>
  </si>
  <si>
    <t>253/SMADS/2019</t>
  </si>
  <si>
    <t>SAICA MAKORI</t>
  </si>
  <si>
    <t>170/2018</t>
  </si>
  <si>
    <t xml:space="preserve">6024.2018.0000857-8  </t>
  </si>
  <si>
    <t>534/SMADS/2018</t>
  </si>
  <si>
    <t>CASA ANASTÁCIA</t>
  </si>
  <si>
    <t>132/2020</t>
  </si>
  <si>
    <t>6024.2020.0001256-0</t>
  </si>
  <si>
    <t>191/SMADS/2020</t>
  </si>
  <si>
    <t>NCI DANDARA</t>
  </si>
  <si>
    <t>327/2019</t>
  </si>
  <si>
    <t>6024.2019.0008373-3</t>
  </si>
  <si>
    <t>066/SMADS/2020</t>
  </si>
  <si>
    <t>NPJ MOCA CIDADE TIRADENTES</t>
  </si>
  <si>
    <t>069/2018</t>
  </si>
  <si>
    <t>6024.2018.0000200-6</t>
  </si>
  <si>
    <t>254/SMADS/2018</t>
  </si>
  <si>
    <t>CEDESP ESTAÇÃO DO SABER</t>
  </si>
  <si>
    <t>031/2017</t>
  </si>
  <si>
    <t>6024.2017.0002525-0</t>
  </si>
  <si>
    <t>182/SMADS/2018</t>
  </si>
  <si>
    <t>SPVV AMANA</t>
  </si>
  <si>
    <t>265/2019</t>
  </si>
  <si>
    <t>6024.2019.0006462-3</t>
  </si>
  <si>
    <t>002/SMADS/2020</t>
  </si>
  <si>
    <t>CCINTER CEBECH SITIO CONCEIÇÃO</t>
  </si>
  <si>
    <t>020/2018</t>
  </si>
  <si>
    <t>6024.2018.0000153-0</t>
  </si>
  <si>
    <t>IPIRANGA</t>
  </si>
  <si>
    <t>199/SMADS/2018</t>
  </si>
  <si>
    <t>CCA AZIZ NACIB AB'SABER</t>
  </si>
  <si>
    <t>249/2018</t>
  </si>
  <si>
    <t xml:space="preserve">6024.2018.0003252-5 </t>
  </si>
  <si>
    <t>476/SMADS/2018</t>
  </si>
  <si>
    <t>CCA IZAURA MARIA DA CONCEIÇÃO</t>
  </si>
  <si>
    <t>089/2019</t>
  </si>
  <si>
    <t>6024.2019.0001336-0</t>
  </si>
  <si>
    <t>246/SMADS/2019</t>
  </si>
  <si>
    <t xml:space="preserve">ASSOCIAÇÃO METODISTA DE AÇÃO SOCIAL AMAS </t>
  </si>
  <si>
    <t>47.685.896/0001-53</t>
  </si>
  <si>
    <t>CA MORADA DO SOL</t>
  </si>
  <si>
    <t>011/2019</t>
  </si>
  <si>
    <t>6024.2019.0000106-0</t>
  </si>
  <si>
    <t>ERMELINO MATARAZZO</t>
  </si>
  <si>
    <t>219/SMADS/2019</t>
  </si>
  <si>
    <t>CJ UNIÃO ERMELINO</t>
  </si>
  <si>
    <t>282/2019</t>
  </si>
  <si>
    <t>6024.2019.0007453-0</t>
  </si>
  <si>
    <t>036/SMADS/2020</t>
  </si>
  <si>
    <t>ASSOCIAÇÃO DA CASA DOS DEFICIENTES DE ERMELINO MATARAZZO - ACDEM</t>
  </si>
  <si>
    <t>61.058.475/0001-23</t>
  </si>
  <si>
    <t>CCA PALMARES</t>
  </si>
  <si>
    <t>041/2018</t>
  </si>
  <si>
    <t>6024.2018.0000207-3</t>
  </si>
  <si>
    <t>194/SMADS/2018</t>
  </si>
  <si>
    <t>ASSOCIAÇÃO CASA DOS DEFICIENTES DE ERMELINO MATARAZZO - ACDEM</t>
  </si>
  <si>
    <t>ACDEM II</t>
  </si>
  <si>
    <t>6024.2020.0005094-2</t>
  </si>
  <si>
    <t>174/SMADS/2020</t>
  </si>
  <si>
    <t>NAISPD ACDEM VII</t>
  </si>
  <si>
    <t>049/2019</t>
  </si>
  <si>
    <t>6024.2019.0000346-2</t>
  </si>
  <si>
    <t>199/SMADS/2019</t>
  </si>
  <si>
    <t>NÚCLEO ACDEM VI</t>
  </si>
  <si>
    <t>161/2016</t>
  </si>
  <si>
    <t xml:space="preserve">6024.2018.0011482-3 </t>
  </si>
  <si>
    <t>211/SMADS/2016</t>
  </si>
  <si>
    <t>CCA JARDIM KERALUX</t>
  </si>
  <si>
    <t>421/2018</t>
  </si>
  <si>
    <t xml:space="preserve">6024.2018.0008198-4 </t>
  </si>
  <si>
    <t>053/SMADS/2019</t>
  </si>
  <si>
    <t>CCA VERÔNIA</t>
  </si>
  <si>
    <t>275/2018</t>
  </si>
  <si>
    <t>6024.2018.0003314-9</t>
  </si>
  <si>
    <t>458/SMADS/2018</t>
  </si>
  <si>
    <t>CCA BOTURUSSU</t>
  </si>
  <si>
    <t>6024.2020.0006815-9</t>
  </si>
  <si>
    <t>246/SMADS/2020</t>
  </si>
  <si>
    <t>SOCIEDADE AMIGOS DO JARDIM VERÔNIA E ADJACÊNCIAS</t>
  </si>
  <si>
    <t>51.165.298/0001-20</t>
  </si>
  <si>
    <t>NCI APRENDENDO A VIVER</t>
  </si>
  <si>
    <t>187/2019</t>
  </si>
  <si>
    <t>6024.2019.0004412-6</t>
  </si>
  <si>
    <t>241/SMADS/2020</t>
  </si>
  <si>
    <t>CA NOVA CONQUISTA</t>
  </si>
  <si>
    <t>041/2019</t>
  </si>
  <si>
    <t>6024.2019.0000114-1</t>
  </si>
  <si>
    <t>242/SMADS/2019</t>
  </si>
  <si>
    <t>SAICA GIRASSOL</t>
  </si>
  <si>
    <t>107/2016</t>
  </si>
  <si>
    <t>6024.2018.0011678-8</t>
  </si>
  <si>
    <t>154/SMADS/2016</t>
  </si>
  <si>
    <t>ABRIGO ACDEM</t>
  </si>
  <si>
    <t>178/2020</t>
  </si>
  <si>
    <t>6024.2020.0005518-9</t>
  </si>
  <si>
    <t>225/SMADS/2020</t>
  </si>
  <si>
    <t>SOCIEDADE AMIGOS DE VILA MARA JARDIM MAIA E VILAS ADJACENTES</t>
  </si>
  <si>
    <t>43.220.540/0001-93</t>
  </si>
  <si>
    <t>CENTRO DE ACOLHIDA PARA MULHERES MARIA ISABEL CARVALHO</t>
  </si>
  <si>
    <t>077/2016</t>
  </si>
  <si>
    <t xml:space="preserve">6024.2018.0011728-8 </t>
  </si>
  <si>
    <t>125/SMADS/2016</t>
  </si>
  <si>
    <t>MSE/MA ERMELINO MATARAZO</t>
  </si>
  <si>
    <t>345/2018</t>
  </si>
  <si>
    <t>6024.2018.0006476-1</t>
  </si>
  <si>
    <t>529/SMADS/2018</t>
  </si>
  <si>
    <t>CAE CARLOS STRABELLI</t>
  </si>
  <si>
    <t>223/2018</t>
  </si>
  <si>
    <t>6024.2018.0002688-6</t>
  </si>
  <si>
    <t>399/SMADS/2018</t>
  </si>
  <si>
    <t>CASA DA TERCEIRA IDADE TEREZA BUGOLIM</t>
  </si>
  <si>
    <t>02.406.322/0001-60</t>
  </si>
  <si>
    <t>NCI TEREZA BUGOLIM</t>
  </si>
  <si>
    <t>094/2020</t>
  </si>
  <si>
    <t>6024.2020.0000760-5</t>
  </si>
  <si>
    <t>211/SMADS/2020</t>
  </si>
  <si>
    <t>ASSOCIAÇÃO COMUNITÁRIA DAS MULHERES DO MOVIMENTO SEM TERRA DE ERMELINO MATARAZZO</t>
  </si>
  <si>
    <t>68.478.791/0001-01</t>
  </si>
  <si>
    <t>CEDESP NEUZA AVELINO</t>
  </si>
  <si>
    <t>193/2020</t>
  </si>
  <si>
    <t>6024.2020.0006095-6</t>
  </si>
  <si>
    <t>031/SMADS/2021</t>
  </si>
  <si>
    <t>SOCIEDADE DE AMIGOS DE VILA MARA JARDIM MAIA E VILAS ADJACENTES</t>
  </si>
  <si>
    <t>CAE - CENTRO DE ACOLHIDA ESPECIAL PARA MULHERES</t>
  </si>
  <si>
    <t>CAE MULHERES ERMELINO MATARAZZO</t>
  </si>
  <si>
    <t>346/2015</t>
  </si>
  <si>
    <t xml:space="preserve">6024.2018.0011767-9 </t>
  </si>
  <si>
    <t>041/SMADS/2016</t>
  </si>
  <si>
    <t>02.627.820/0005-67</t>
  </si>
  <si>
    <t>CENTRO DIA SÃO FRANCISCO DE ASSIS</t>
  </si>
  <si>
    <t>6024.2020.0005028-4</t>
  </si>
  <si>
    <t>189/SMADS/2020</t>
  </si>
  <si>
    <t>NPJ ERMELINO MATARAZZO</t>
  </si>
  <si>
    <t>6024.2020.0008636-0</t>
  </si>
  <si>
    <t>288/SMADS/2020</t>
  </si>
  <si>
    <t>REPÚBLICA JOVEM ERMELINO MATARAZZO</t>
  </si>
  <si>
    <t>049/2018</t>
  </si>
  <si>
    <t>6024.2018.0000126-3</t>
  </si>
  <si>
    <t>165/SMADS/2018</t>
  </si>
  <si>
    <t>SEAS ARICANDUVA</t>
  </si>
  <si>
    <t>140/2020</t>
  </si>
  <si>
    <t>6024.2020.0001100-9</t>
  </si>
  <si>
    <t>167/SMADS/2020</t>
  </si>
  <si>
    <t>204/2017</t>
  </si>
  <si>
    <t>6024.2017.0002979-4</t>
  </si>
  <si>
    <t>422/SMADS/2018</t>
  </si>
  <si>
    <t>CCA MORRO GRANDE</t>
  </si>
  <si>
    <t>203/2017</t>
  </si>
  <si>
    <t>6024.2017.0002987-5</t>
  </si>
  <si>
    <t>344/SMADS/2018</t>
  </si>
  <si>
    <t>PROMOÇÕES HUMANAS EUGENIO DE MAZENOD</t>
  </si>
  <si>
    <t>49.311.285/0001-70</t>
  </si>
  <si>
    <t>CCA TIJOLINHO</t>
  </si>
  <si>
    <t>097/2017</t>
  </si>
  <si>
    <t>6024.2017.0002972-7</t>
  </si>
  <si>
    <t>322/SMADS/2018</t>
  </si>
  <si>
    <t>CCA CORAÇÃO MATERNO</t>
  </si>
  <si>
    <t>077/2019</t>
  </si>
  <si>
    <t>6024.2019.0001164-3</t>
  </si>
  <si>
    <t>186/SMADS/2019</t>
  </si>
  <si>
    <t>SAICA VILA NINA</t>
  </si>
  <si>
    <t>150/2019</t>
  </si>
  <si>
    <t>6024.2019.0003115-6</t>
  </si>
  <si>
    <t>295/SMADS/2019</t>
  </si>
  <si>
    <t>CIRCULO SOCIAL SÃO CAMILO</t>
  </si>
  <si>
    <t>60.944.998/0001-04</t>
  </si>
  <si>
    <t>CCA NOSSA SENHORA DO Ó</t>
  </si>
  <si>
    <t>229/2019</t>
  </si>
  <si>
    <t>6024.2019.0002825-2</t>
  </si>
  <si>
    <t>317/SMADS/2019</t>
  </si>
  <si>
    <t>CJ NOSSA SENHORA DO Ó</t>
  </si>
  <si>
    <t>069/2019</t>
  </si>
  <si>
    <t>6024.2019.0001167-8</t>
  </si>
  <si>
    <t>164/SMADS/2019</t>
  </si>
  <si>
    <t>CJ TIJOLINHO</t>
  </si>
  <si>
    <t>076/2019</t>
  </si>
  <si>
    <t xml:space="preserve">6024.2019.0001389-1  </t>
  </si>
  <si>
    <t>195/SMADS/2019</t>
  </si>
  <si>
    <t>ASSOCIAÇÃO ANTONIO E MARCOS CAVANIS - CASA CLAMOR CAVANIS "IRMÃO ALDO MENGHI"</t>
  </si>
  <si>
    <t>75.637.256/0001-03</t>
  </si>
  <si>
    <t>CASA CLAMOR CAVANIS "IRMÃO ALDO MENGHI"</t>
  </si>
  <si>
    <t>233/2018</t>
  </si>
  <si>
    <t>6024.2018.0002281-3</t>
  </si>
  <si>
    <t>512/SMADS/2018</t>
  </si>
  <si>
    <t>SAICA INSTITUTO ESTRELA DO AMANHÃ II</t>
  </si>
  <si>
    <t>308/2019</t>
  </si>
  <si>
    <t>6024.2019.0007679-6</t>
  </si>
  <si>
    <t>006/SMADS/2020</t>
  </si>
  <si>
    <t>SAICA LAR VITÓRIA</t>
  </si>
  <si>
    <t>93.10.08.243.3023.6221.3.3.50.39.00.0X - Manutenção e Operação de Serviço de Acolhimento Institucional para Crianças e Adolescentes (SAICA) - Programa de Metas 14.o</t>
  </si>
  <si>
    <t>034/2016</t>
  </si>
  <si>
    <t>6024.2018.0011684-2</t>
  </si>
  <si>
    <t>109/SMADS/2016</t>
  </si>
  <si>
    <t>ASSOCIAÇÃO COMUNITÁRIA AURI VERDE</t>
  </si>
  <si>
    <t>67.841.643/0001-39</t>
  </si>
  <si>
    <t>CCA AURI VERDE</t>
  </si>
  <si>
    <t>060/2019</t>
  </si>
  <si>
    <t xml:space="preserve">6024.2019.0000368-3 </t>
  </si>
  <si>
    <t>182/SMADS/2019</t>
  </si>
  <si>
    <t>SAICA COCAIA</t>
  </si>
  <si>
    <t>190/2016</t>
  </si>
  <si>
    <t>6024.2018.0011582-0</t>
  </si>
  <si>
    <t>067/SMADS/2017</t>
  </si>
  <si>
    <t>CENTRO DE OBRAS SOCIAIS NOSSA SENHORA DAS GRAÇAS DA CAPELA DO SOCORRO</t>
  </si>
  <si>
    <t>02.970.204/0001-80</t>
  </si>
  <si>
    <t>CCA CONOSCO</t>
  </si>
  <si>
    <t>146/2016</t>
  </si>
  <si>
    <t xml:space="preserve">6024.2018.0011250-2 </t>
  </si>
  <si>
    <t>204/SMADS/2016</t>
  </si>
  <si>
    <t>CCA FREI LEONEL</t>
  </si>
  <si>
    <t>187/2016</t>
  </si>
  <si>
    <t xml:space="preserve">6024.2018.0011675-3 </t>
  </si>
  <si>
    <t>040/SMADS/2017</t>
  </si>
  <si>
    <t>ASSOCIAÇÃO DOS MORADORES DE VILA ARCO IRIS - AMAI</t>
  </si>
  <si>
    <t>56.098.460/0001-59</t>
  </si>
  <si>
    <t>SASF GRAJAU V</t>
  </si>
  <si>
    <t>148/2016</t>
  </si>
  <si>
    <t>6024.2018.0010794-0</t>
  </si>
  <si>
    <t>210/SMADS/2016</t>
  </si>
  <si>
    <t>CCA GAIVOTAS</t>
  </si>
  <si>
    <t>134/2016</t>
  </si>
  <si>
    <t xml:space="preserve">6024.2018.0011640-0 </t>
  </si>
  <si>
    <t>169/SMADS/2016</t>
  </si>
  <si>
    <t>SASF GRAJAU IV</t>
  </si>
  <si>
    <t>132/2018</t>
  </si>
  <si>
    <t>6024.2018.0000961-2</t>
  </si>
  <si>
    <t>391/SMADS/2018</t>
  </si>
  <si>
    <t>ASSOCIAÇÃO AMIGOS DO JARDIM REIMBERG</t>
  </si>
  <si>
    <t>55.647.887/0001-04</t>
  </si>
  <si>
    <t>NCI JARDIM REIMBERG</t>
  </si>
  <si>
    <t>018/2018</t>
  </si>
  <si>
    <t>6024.2018.0000095-0</t>
  </si>
  <si>
    <t>240/SMADS/2018</t>
  </si>
  <si>
    <t>CENTRO COMUNITÁRIO JARDIM IPANEMA</t>
  </si>
  <si>
    <t>50.708.486/0001-95</t>
  </si>
  <si>
    <t>CCA JARDIM IPANEMA</t>
  </si>
  <si>
    <t>060/2016</t>
  </si>
  <si>
    <t xml:space="preserve">6024.2018.0010695-2 </t>
  </si>
  <si>
    <t>180/SMADS/2016</t>
  </si>
  <si>
    <t>CASA DE ACOLHIDA "FILHOS PREDILETOS" - FRATERNIDADE MISSIONÁRIA "O CAMINHO"</t>
  </si>
  <si>
    <t>05.334.779/0001-03</t>
  </si>
  <si>
    <t>ILPI MADRE TEREZA DE CALCUTÁ</t>
  </si>
  <si>
    <t>6024.2020.0007526-0</t>
  </si>
  <si>
    <t>011/SMADS/2021</t>
  </si>
  <si>
    <t xml:space="preserve">CCA JARDIM SABIÁ </t>
  </si>
  <si>
    <t>108/2020</t>
  </si>
  <si>
    <t>6024.2020.0000976-4</t>
  </si>
  <si>
    <t>172/SMADS/2020</t>
  </si>
  <si>
    <t>INSTITUTO ANCHIETA GRAJAU</t>
  </si>
  <si>
    <t>00.142.507/0001-80</t>
  </si>
  <si>
    <t>SASF GRAJAU III</t>
  </si>
  <si>
    <t>168/2019</t>
  </si>
  <si>
    <t>6024.2019.0004690-0</t>
  </si>
  <si>
    <t>351/SMADS/2019</t>
  </si>
  <si>
    <t>CJ IAG PROJETO ANCHIETA</t>
  </si>
  <si>
    <t>196/2019</t>
  </si>
  <si>
    <t>6024.2019.0004860-1</t>
  </si>
  <si>
    <t>375/SMADS/2019</t>
  </si>
  <si>
    <t>CIRCO SOCIAL GRAJAÚ</t>
  </si>
  <si>
    <t>036/2019</t>
  </si>
  <si>
    <t>6024.2019.0000313-6</t>
  </si>
  <si>
    <t>212/SMADS/2019</t>
  </si>
  <si>
    <t>CCA ARTE &amp; EDUCAÇÃO - ANCHIETA</t>
  </si>
  <si>
    <t>394/2018</t>
  </si>
  <si>
    <t>6024.2018.0008187-9</t>
  </si>
  <si>
    <t>042/SMADS/2019</t>
  </si>
  <si>
    <t>CJ ROSA MÍSTICA</t>
  </si>
  <si>
    <t>472/2018</t>
  </si>
  <si>
    <t>6024.2018.0009384-2</t>
  </si>
  <si>
    <t>025/SMADS/2019</t>
  </si>
  <si>
    <t>CA PARA ADULTOS I POR 16 HORAS - GRAJAÚ</t>
  </si>
  <si>
    <t>143/2016</t>
  </si>
  <si>
    <t xml:space="preserve">6024.2018.0010491-7 </t>
  </si>
  <si>
    <t>181/SMADS/2016</t>
  </si>
  <si>
    <t>CCA IVM</t>
  </si>
  <si>
    <t>6024.2020.0006283-5</t>
  </si>
  <si>
    <t>265/SMADS/2020</t>
  </si>
  <si>
    <t>CCA CRÊ-SER</t>
  </si>
  <si>
    <t>6024.2020.0005412-3</t>
  </si>
  <si>
    <t>149/SMADS/2020</t>
  </si>
  <si>
    <t>CCA AMAI II - CONJ. HAB. BRIG. FARIA LIMA</t>
  </si>
  <si>
    <t>351/2015</t>
  </si>
  <si>
    <t>6024.2018.0011586-2</t>
  </si>
  <si>
    <t>082/SMADS/2016</t>
  </si>
  <si>
    <t>SASF GRAJAÚ II</t>
  </si>
  <si>
    <t>373/2015</t>
  </si>
  <si>
    <t>6024.2018.0011329-0</t>
  </si>
  <si>
    <t>062/SMADS/2016</t>
  </si>
  <si>
    <t>SASF GRAJAÚ I</t>
  </si>
  <si>
    <t>093/2017</t>
  </si>
  <si>
    <t>6024.2017.0002894-1</t>
  </si>
  <si>
    <t>294/SMADS/2018</t>
  </si>
  <si>
    <t>CCA JOSÉ RAMOS FILHO</t>
  </si>
  <si>
    <t>012/2018</t>
  </si>
  <si>
    <t>6024.2018.0000086-0</t>
  </si>
  <si>
    <t>237/SMADS/2018</t>
  </si>
  <si>
    <t>A MÃO COOPERADORA - OBRAS SOCIAIS E EDUCACIONAIS</t>
  </si>
  <si>
    <t>52.582.202/0001-92</t>
  </si>
  <si>
    <t>CCA AMCOSE</t>
  </si>
  <si>
    <t>143/2017</t>
  </si>
  <si>
    <t>6024.2017.0002893-3</t>
  </si>
  <si>
    <t>106/SMADS/2018</t>
  </si>
  <si>
    <t>CCA AMAI I – VILA ARCO IRIS</t>
  </si>
  <si>
    <t>086/2017</t>
  </si>
  <si>
    <t>6024.2017.0002899-2</t>
  </si>
  <si>
    <t>132/SMADS/2018</t>
  </si>
  <si>
    <t>CENTRO DE PROMOÇÃO SOCIAL BORORÉ</t>
  </si>
  <si>
    <t>59.936.781/0001-73</t>
  </si>
  <si>
    <t>CCA PADRE GIUSEPPE PEGORARO</t>
  </si>
  <si>
    <t>089/2017</t>
  </si>
  <si>
    <t>6024.2017.0002884-4</t>
  </si>
  <si>
    <t>096/SMADS/2018</t>
  </si>
  <si>
    <t>INSTITUTO DAS IRMÃS DE SANTA DOROTÉIA</t>
  </si>
  <si>
    <t>01.212.674/0001-12</t>
  </si>
  <si>
    <t>CCA CENTRO DE CONVIVÊNCIA SANTA DOROTÉIA</t>
  </si>
  <si>
    <t>017/2016</t>
  </si>
  <si>
    <t xml:space="preserve">6024.2018.0010563-8   
</t>
  </si>
  <si>
    <t>107/SMADS/2016</t>
  </si>
  <si>
    <t>FUNDAÇÃO FÉ E ALEGRIA DO BRASIL</t>
  </si>
  <si>
    <t>46.250.411/0001-36</t>
  </si>
  <si>
    <t>CCA FÉ E ALEGRIA JARDIM SHANGRI-LÁ</t>
  </si>
  <si>
    <t>289/2017</t>
  </si>
  <si>
    <t>6024.2017.0002908-5</t>
  </si>
  <si>
    <t>GUAIANASES</t>
  </si>
  <si>
    <t>105/SMADS/2018</t>
  </si>
  <si>
    <t>OBRA SOCIAL DOM BOSCO</t>
  </si>
  <si>
    <t>61.882.395/0001-98</t>
  </si>
  <si>
    <t>CASA LAURA VICUÑA</t>
  </si>
  <si>
    <t>251/2020</t>
  </si>
  <si>
    <t>6024.2020.0008152-0</t>
  </si>
  <si>
    <t>033/SMADS/2021</t>
  </si>
  <si>
    <t>INSTITUTO EM DEFESA DA CIDADANIA TERCEIRO MILÊNIO</t>
  </si>
  <si>
    <t>04.224.512/0001-92</t>
  </si>
  <si>
    <t>CCA VILA PRINCESA IZABEL - 3º MILÊNIO</t>
  </si>
  <si>
    <t>324/2018</t>
  </si>
  <si>
    <t xml:space="preserve">6024.2018.0006116-9 </t>
  </si>
  <si>
    <t>577/SMADS/2018</t>
  </si>
  <si>
    <t>OBRA FILANTRÓPICA E MISSIONÁRIA "NOVO LAR BETANIA"</t>
  </si>
  <si>
    <t>65.508.855/0001-73</t>
  </si>
  <si>
    <t>SAICA NOVO LAR BETANIA I</t>
  </si>
  <si>
    <t>159/2016</t>
  </si>
  <si>
    <t>6024.2018.0010325-2</t>
  </si>
  <si>
    <t>001/SMADS/2017</t>
  </si>
  <si>
    <t>INSTITUTO EM DEFESA DA CIDADANIA 3º MILÊNIO</t>
  </si>
  <si>
    <t>CCA 3º MILÊNIO - VILA MARILENA</t>
  </si>
  <si>
    <t>122/2016</t>
  </si>
  <si>
    <t>6024.2018.0010599-9</t>
  </si>
  <si>
    <t>178/SMADS/2016</t>
  </si>
  <si>
    <t>CCA SÃO GERALDO</t>
  </si>
  <si>
    <t>098/2019</t>
  </si>
  <si>
    <t>6024.2019.0002162-2</t>
  </si>
  <si>
    <t>352/SMADS/2019</t>
  </si>
  <si>
    <t xml:space="preserve">61.882.395/0001-98 </t>
  </si>
  <si>
    <t>SAICA IRMÃO GENÉSIO DALMÔNICO</t>
  </si>
  <si>
    <t>065/2018</t>
  </si>
  <si>
    <t>6024.2018.0000370-3</t>
  </si>
  <si>
    <t>196/SMADS/2018</t>
  </si>
  <si>
    <t>CCA VILA CRUZEIRO</t>
  </si>
  <si>
    <t>151/2018</t>
  </si>
  <si>
    <t>6024.2018.0001222-2</t>
  </si>
  <si>
    <t>347/SMADS/2018</t>
  </si>
  <si>
    <t>CCA PARQUE CENTRAL</t>
  </si>
  <si>
    <t>090/2018</t>
  </si>
  <si>
    <t>6024.2018.0000890-0</t>
  </si>
  <si>
    <t>269/SMADS/2018</t>
  </si>
  <si>
    <t>CDCM HELENA VITÓRIA FERNANDES</t>
  </si>
  <si>
    <t>384/2018</t>
  </si>
  <si>
    <t>6024.2018.0008173-9</t>
  </si>
  <si>
    <t>107/SMADS/2019</t>
  </si>
  <si>
    <t>COMUNIDADE CANTINHO DA PAZ</t>
  </si>
  <si>
    <t>58.916.685/0001-09</t>
  </si>
  <si>
    <t xml:space="preserve">NÚCLEO DE APOIO À INCLUSÃO SOCIAL PARA PESSOAS COM DEFICIÊNCIA </t>
  </si>
  <si>
    <t>CANTINHO DA PAZ - NÚCLEO IV</t>
  </si>
  <si>
    <t>211/2018</t>
  </si>
  <si>
    <t>6024.2018.0002798-0</t>
  </si>
  <si>
    <t>474/SMADS/2018</t>
  </si>
  <si>
    <t>CTA - CENTRO TEMPORÁRIO DE ACOLHIMENTO - CTA GUAIANASES</t>
  </si>
  <si>
    <t>156/2020</t>
  </si>
  <si>
    <t>6024.2020.0002506-9</t>
  </si>
  <si>
    <t>203/SMADS/2020</t>
  </si>
  <si>
    <t>CENTRO DIA PARA IDOSOS - CDI GUAIANASES</t>
  </si>
  <si>
    <t>276/2015</t>
  </si>
  <si>
    <t xml:space="preserve">6024.2018.0009999-9 </t>
  </si>
  <si>
    <t>014/SMADS/2016</t>
  </si>
  <si>
    <t>SAICA LAR MARIA</t>
  </si>
  <si>
    <t>109/2020</t>
  </si>
  <si>
    <t>6024.2020.0001054-1</t>
  </si>
  <si>
    <t>SAO MATEUS</t>
  </si>
  <si>
    <t>201/SMADS/2020</t>
  </si>
  <si>
    <t>MSE-MA DIAS MELHORES</t>
  </si>
  <si>
    <t>272/2018</t>
  </si>
  <si>
    <t>6024.2018.0003249-5</t>
  </si>
  <si>
    <t>522/SMADS/2018</t>
  </si>
  <si>
    <t>NAISPD CANTINHO DA PAZ NUCLEO II</t>
  </si>
  <si>
    <t>238/2017</t>
  </si>
  <si>
    <t>6024.2017.0003033-4</t>
  </si>
  <si>
    <t>214/SMADS/2018</t>
  </si>
  <si>
    <t>AÇÃO COMUNITÁRIA PAROQUIAL DO JARDIM COLONIAL PE. EMIR RIGON</t>
  </si>
  <si>
    <t>52.801.883/0001-32</t>
  </si>
  <si>
    <t>CCA JARDIM HELENA</t>
  </si>
  <si>
    <t>251/2017</t>
  </si>
  <si>
    <t>6024.2017.0003037-7</t>
  </si>
  <si>
    <t>245/SMADS/2018</t>
  </si>
  <si>
    <t>CCA TABOR</t>
  </si>
  <si>
    <t>298/2017</t>
  </si>
  <si>
    <t>6024.2017.0003009-1</t>
  </si>
  <si>
    <t>093/SMADS/2018</t>
  </si>
  <si>
    <t>CCA SÃO JOÃO</t>
  </si>
  <si>
    <t>317/2017</t>
  </si>
  <si>
    <t>6024.2017.0003035-0</t>
  </si>
  <si>
    <t>107/SMADS/2018</t>
  </si>
  <si>
    <t>CCA ALTO ALEGRE</t>
  </si>
  <si>
    <t>260/2017</t>
  </si>
  <si>
    <t>6024.2017.0003020-2</t>
  </si>
  <si>
    <t>126/SMADS/2018</t>
  </si>
  <si>
    <t>CCA JARDIM LARANJEIRAS</t>
  </si>
  <si>
    <t>216/2017</t>
  </si>
  <si>
    <t>6024.2017.0003007-5</t>
  </si>
  <si>
    <t>116/SMADS/2018</t>
  </si>
  <si>
    <t>CCA SÃO JOSÉ OPERÁRIO</t>
  </si>
  <si>
    <t>273/2017</t>
  </si>
  <si>
    <t>6024.2017.0003026-1</t>
  </si>
  <si>
    <t>084/SMADS/2018</t>
  </si>
  <si>
    <t>CCA BOA ESPERANÇA</t>
  </si>
  <si>
    <t>011/2016</t>
  </si>
  <si>
    <t xml:space="preserve">6024.2018.0010537-9 </t>
  </si>
  <si>
    <t>101/SMADS/2016</t>
  </si>
  <si>
    <t>CCA SANTO ADRIANO</t>
  </si>
  <si>
    <t>238/2019</t>
  </si>
  <si>
    <t>6024.2019.0005594-2</t>
  </si>
  <si>
    <t>340/SMADS/2019</t>
  </si>
  <si>
    <t>CEDESP CPA PADRE BELLO</t>
  </si>
  <si>
    <t>291/2019</t>
  </si>
  <si>
    <t>6024.2019.0007447-5</t>
  </si>
  <si>
    <t>10/SMADS/2020</t>
  </si>
  <si>
    <t>CEDESP TABOR</t>
  </si>
  <si>
    <t>390/2018</t>
  </si>
  <si>
    <t xml:space="preserve">6024.2018.0008133-0 </t>
  </si>
  <si>
    <t>082/SMADS/2019</t>
  </si>
  <si>
    <t>CJ CPA PE. BELLO</t>
  </si>
  <si>
    <t>492/2018</t>
  </si>
  <si>
    <t>6024.2018-0009630-2</t>
  </si>
  <si>
    <t>013/SMADS/2019</t>
  </si>
  <si>
    <t>NCI IGUATEMI</t>
  </si>
  <si>
    <t>279/2018</t>
  </si>
  <si>
    <t xml:space="preserve">6024.2018.0003779-9   </t>
  </si>
  <si>
    <t>533/SMADS/2018</t>
  </si>
  <si>
    <t>CDCM SONIA MARIA BATISTA</t>
  </si>
  <si>
    <t>298/2015</t>
  </si>
  <si>
    <t>6024.2018.0008049-0</t>
  </si>
  <si>
    <t>038/SMADS/2016</t>
  </si>
  <si>
    <t>SPSCAVV CURUMINS DO BRASIL</t>
  </si>
  <si>
    <t>118/2017</t>
  </si>
  <si>
    <t>6024.2017.0002948-4</t>
  </si>
  <si>
    <t>466/SMADS/2018</t>
  </si>
  <si>
    <t>CONGREGAÇÃO DAS IRMAZINHAS IMACULADA CONCEIÇÃO</t>
  </si>
  <si>
    <t>62.286.422/0001-22</t>
  </si>
  <si>
    <t>CCA EDUCANDÁRIO SAGRADA FAMÍLIA</t>
  </si>
  <si>
    <t>021/2018</t>
  </si>
  <si>
    <t>6024.2018.0000155-7</t>
  </si>
  <si>
    <t>217/SMADS/2018</t>
  </si>
  <si>
    <t>CCA CIDADE DO SOL / IMPERADOR</t>
  </si>
  <si>
    <t>109/2017</t>
  </si>
  <si>
    <t>6024.2017.0002945-0</t>
  </si>
  <si>
    <t>220/SMADS/2018</t>
  </si>
  <si>
    <t>OBRA SOCIAL SANTA EDWIGES - "OSSE"</t>
  </si>
  <si>
    <t>59.489.369/0001-52</t>
  </si>
  <si>
    <t>CCA CASA DA CRIANÇA SANTA ANGELA</t>
  </si>
  <si>
    <t>324/2017</t>
  </si>
  <si>
    <t>6024.2017.0002961-1</t>
  </si>
  <si>
    <t>205/SMADS/2018</t>
  </si>
  <si>
    <t xml:space="preserve">INSTITUTO HUMANIZAÇÃO E DESENVOLVIMENTO INTEGRAL IHDI </t>
  </si>
  <si>
    <t>55.072.474/0001-30</t>
  </si>
  <si>
    <t>ESTAÇÃO BEM ESTAR</t>
  </si>
  <si>
    <t>141/2017</t>
  </si>
  <si>
    <t>6024.2017.0002949-2</t>
  </si>
  <si>
    <t>113/SMADS/2018</t>
  </si>
  <si>
    <t xml:space="preserve">CCA ESTAÇÃO ADOLESCER, FILIAL CNPJ 55.072.474/0004-83, </t>
  </si>
  <si>
    <t>102/2016</t>
  </si>
  <si>
    <t xml:space="preserve">6024.2018.0008052-0 </t>
  </si>
  <si>
    <t>171/SMADS/2016</t>
  </si>
  <si>
    <t>SAICA IPIRANGA ABECAL</t>
  </si>
  <si>
    <t>121/2020</t>
  </si>
  <si>
    <t>6024.2020.0001050-9</t>
  </si>
  <si>
    <t>185/SMADS/2020</t>
  </si>
  <si>
    <t>SEAS IPIRANGA</t>
  </si>
  <si>
    <t>055/2019</t>
  </si>
  <si>
    <t>6024.2019.0000109-5</t>
  </si>
  <si>
    <t>222/SMADS/2019</t>
  </si>
  <si>
    <t>MAESP - MOVIMENTO DE ASSISTÊNCIA AOS ENCARCERADOS DO ESTADO DE SÃO PAULO</t>
  </si>
  <si>
    <t>61.047.031/0001-92</t>
  </si>
  <si>
    <t>SAICA MINHA CASA II</t>
  </si>
  <si>
    <t>093/2018</t>
  </si>
  <si>
    <t>6024.2018.0000850-0</t>
  </si>
  <si>
    <t>325/SMADS/2018</t>
  </si>
  <si>
    <t>CCA SANTA TERESA DE JESUS</t>
  </si>
  <si>
    <t>153/2016</t>
  </si>
  <si>
    <t>6024.2018.0008148-8</t>
  </si>
  <si>
    <t>183/SMADS/2016</t>
  </si>
  <si>
    <t>NÚCLEO ASSISTENCIAL IRMÃO ALFREDO</t>
  </si>
  <si>
    <t>50.866.490/0001-81</t>
  </si>
  <si>
    <t>CCA IRMÃO ALFREDO COEPE I</t>
  </si>
  <si>
    <t>126/2017</t>
  </si>
  <si>
    <t xml:space="preserve">6024.2017.0003070-9 </t>
  </si>
  <si>
    <t>588/SMADS/2018</t>
  </si>
  <si>
    <t>LAR ESCOLA RECANTO CRISTÃO</t>
  </si>
  <si>
    <t>55.219.075/0001-50</t>
  </si>
  <si>
    <t>CCA LERC - LAR E ESCOLA RECANTO CRISTÃO</t>
  </si>
  <si>
    <t>259/2019</t>
  </si>
  <si>
    <t>6024.2019.0006206-0</t>
  </si>
  <si>
    <t>026/SMADS/2020</t>
  </si>
  <si>
    <t>AAEB - ASSOCIAÇÃO DE AMIGOS DOS EXCEPCIONAIS DO BROOKLIN</t>
  </si>
  <si>
    <t>53.812.574/0001-20</t>
  </si>
  <si>
    <t>AAEB</t>
  </si>
  <si>
    <t>192/2016</t>
  </si>
  <si>
    <t xml:space="preserve">6024.2018.0011763-6 </t>
  </si>
  <si>
    <t>ITAIM PAULISTA</t>
  </si>
  <si>
    <t>021/SMADS/2017</t>
  </si>
  <si>
    <t>ASSOCIAÇÃO BENEFICENTE IRMÃ IDELFRANCA</t>
  </si>
  <si>
    <t>02.537.887/0001-87</t>
  </si>
  <si>
    <t>ILPI CASA DE REPOUSO IVA FELIPE</t>
  </si>
  <si>
    <t>258/2018</t>
  </si>
  <si>
    <t>6024.2018.0003247-9</t>
  </si>
  <si>
    <t>477/SMADS/2018</t>
  </si>
  <si>
    <t>PROJETO NANÁ SERAFIM</t>
  </si>
  <si>
    <t>046/2019</t>
  </si>
  <si>
    <t>6024.2018.0009347-8</t>
  </si>
  <si>
    <t>211/SMADS/2019</t>
  </si>
  <si>
    <t>SAICA LUZ DO MILÊNIO</t>
  </si>
  <si>
    <t>009/2019</t>
  </si>
  <si>
    <t xml:space="preserve">6024.2019.0000091-9 </t>
  </si>
  <si>
    <t>181/SMADS/2019</t>
  </si>
  <si>
    <t>CCA NAZARETH VIDA NOVA</t>
  </si>
  <si>
    <t>006/2016</t>
  </si>
  <si>
    <t xml:space="preserve">6024.2018.0011724-5 </t>
  </si>
  <si>
    <t>074/SMADS/2016</t>
  </si>
  <si>
    <t>SASF ITAIM PAULISTA 2</t>
  </si>
  <si>
    <t>052/2020</t>
  </si>
  <si>
    <t>6024.2020.0000383-9</t>
  </si>
  <si>
    <t>134/SMADS/2020</t>
  </si>
  <si>
    <t>MSE/MA PROJETO CATAVENTO</t>
  </si>
  <si>
    <t>106/2016</t>
  </si>
  <si>
    <t>6024.2018.0011677-0</t>
  </si>
  <si>
    <t>141/SMADS/2016</t>
  </si>
  <si>
    <t>SEAS ITAIM PAULISTA</t>
  </si>
  <si>
    <t>153/2020</t>
  </si>
  <si>
    <t>6024.2020.0002650-2</t>
  </si>
  <si>
    <t>216/SMADS/2020</t>
  </si>
  <si>
    <t>CCA SAMARITANO</t>
  </si>
  <si>
    <t>057/2016</t>
  </si>
  <si>
    <t xml:space="preserve">6024.2018.0011692-3 </t>
  </si>
  <si>
    <t>114/SMADS/2016</t>
  </si>
  <si>
    <t>SAICA CAMINHO PARA O FUTURO</t>
  </si>
  <si>
    <t>234/2019</t>
  </si>
  <si>
    <t>6024.2019.0005061-4</t>
  </si>
  <si>
    <t>024/SMADS/2020</t>
  </si>
  <si>
    <t>SAICA BEIJA FLOR</t>
  </si>
  <si>
    <t>294/2017</t>
  </si>
  <si>
    <t xml:space="preserve">6024.2017.0003246-9 </t>
  </si>
  <si>
    <t>134/SMADS/2019</t>
  </si>
  <si>
    <t>CCA ALPS</t>
  </si>
  <si>
    <t>003/2019</t>
  </si>
  <si>
    <t xml:space="preserve">6024.2019.0000032-3 </t>
  </si>
  <si>
    <t>135/SMADS/2019</t>
  </si>
  <si>
    <t>CCA DOM ANGÉLICO SÂNDALO</t>
  </si>
  <si>
    <t>403/2018</t>
  </si>
  <si>
    <t>6024.2018.0008210-7</t>
  </si>
  <si>
    <t>014/SMADS/2019</t>
  </si>
  <si>
    <t>CASA DE ACOLHIMENTO NOSSA SENHORA APARECIDA</t>
  </si>
  <si>
    <t>181/2018</t>
  </si>
  <si>
    <t>6024.2018.0001563-9</t>
  </si>
  <si>
    <t>470/SMADS/2018</t>
  </si>
  <si>
    <t>SAICA JARDIM DE FLORES</t>
  </si>
  <si>
    <t>6024.2020.0006355-6</t>
  </si>
  <si>
    <t>240/SMADS/2020</t>
  </si>
  <si>
    <t>INSTITUTO KWARAY</t>
  </si>
  <si>
    <t>02.861.398/0001-86</t>
  </si>
  <si>
    <t>CCA THIAGO ABDALLA FIUZA</t>
  </si>
  <si>
    <t>110/2016</t>
  </si>
  <si>
    <t xml:space="preserve">6024.2018.0008003-1 </t>
  </si>
  <si>
    <t>201/SMADS/2016</t>
  </si>
  <si>
    <t>SAICA CAMINHANDO JUNTOS</t>
  </si>
  <si>
    <t>062/2018</t>
  </si>
  <si>
    <t>6024.2018.0000271-5</t>
  </si>
  <si>
    <t>171/SMADS/2018</t>
  </si>
  <si>
    <t>61.882.395/0016-74</t>
  </si>
  <si>
    <t>MADRE MAZZARELLO</t>
  </si>
  <si>
    <t>061/2017</t>
  </si>
  <si>
    <t>6024.2018.0000273-1</t>
  </si>
  <si>
    <t>191/SMADS/2018</t>
  </si>
  <si>
    <t>SÃO DOMINGOS SÁVIO 1° NÚCLEO</t>
  </si>
  <si>
    <t>060/2018</t>
  </si>
  <si>
    <t>6024.2018.0000274-0</t>
  </si>
  <si>
    <t>193/SMADS/2018</t>
  </si>
  <si>
    <t>61.882.395/0009-45</t>
  </si>
  <si>
    <t>NOSSA SENHORA AUXILIADORA</t>
  </si>
  <si>
    <t>009/2016</t>
  </si>
  <si>
    <t xml:space="preserve">6024.2018.0008009-0 </t>
  </si>
  <si>
    <t>059/SMADS/2016</t>
  </si>
  <si>
    <t>SASF ITAQUERA</t>
  </si>
  <si>
    <t>058/2018</t>
  </si>
  <si>
    <t>6024.2018.0000268-5</t>
  </si>
  <si>
    <t>175/SMADS/2018</t>
  </si>
  <si>
    <t>144/2018</t>
  </si>
  <si>
    <t>6024.2018.0001218-4</t>
  </si>
  <si>
    <t>389/SMADS/2018</t>
  </si>
  <si>
    <t>NCI JOVEM VEM VIVER</t>
  </si>
  <si>
    <t>120/2017</t>
  </si>
  <si>
    <t>6024.2017.0003029-6</t>
  </si>
  <si>
    <t>387/SMADS/2018</t>
  </si>
  <si>
    <t>61.882.395/0010-89</t>
  </si>
  <si>
    <t>154/2017</t>
  </si>
  <si>
    <t>6024.2017.0003041-5</t>
  </si>
  <si>
    <t>366/SMADS/2018</t>
  </si>
  <si>
    <t>61.882.395/0007-83</t>
  </si>
  <si>
    <t>CCA SANTO ANTONIO</t>
  </si>
  <si>
    <t>208/2017</t>
  </si>
  <si>
    <t>6024.2017.0003056-3</t>
  </si>
  <si>
    <t>381/SMADS/2018</t>
  </si>
  <si>
    <t>ASSOCIAÇÃO VIDA CARRAPICHO</t>
  </si>
  <si>
    <t>07.895.526/0001-26</t>
  </si>
  <si>
    <t>SAICA VIDA CARRAPICHO V</t>
  </si>
  <si>
    <t>164/2018</t>
  </si>
  <si>
    <t>6024.2018.0001214-1</t>
  </si>
  <si>
    <t>401/SMADS/2018</t>
  </si>
  <si>
    <t xml:space="preserve">NCI FORÇA JOVEM </t>
  </si>
  <si>
    <t>016/2017</t>
  </si>
  <si>
    <t>6024.2017.0002516-0</t>
  </si>
  <si>
    <t>164/SMADS/2018</t>
  </si>
  <si>
    <t>NCI ENERGIA</t>
  </si>
  <si>
    <t>175/2017</t>
  </si>
  <si>
    <t>6024.2017.0003038-5</t>
  </si>
  <si>
    <t>124/SMADS/2018</t>
  </si>
  <si>
    <t>CENTRO SOCIAL LEME DO PRADO</t>
  </si>
  <si>
    <t>43.845.585/0001-53</t>
  </si>
  <si>
    <t>CCA LEME DO PRADO</t>
  </si>
  <si>
    <t>003/2017</t>
  </si>
  <si>
    <t>6024.2017.0002523-3</t>
  </si>
  <si>
    <t>060/SMADS/2018</t>
  </si>
  <si>
    <t>NCI NOSSA SENHORA DE LOURDES</t>
  </si>
  <si>
    <t>014/2017</t>
  </si>
  <si>
    <t>6024.2017.0002517-9</t>
  </si>
  <si>
    <t>041/SMADS/2018</t>
  </si>
  <si>
    <t>NCI LUTA PELA IGUALDADE</t>
  </si>
  <si>
    <t>6024.2020.0006056-5</t>
  </si>
  <si>
    <t>192/SMADS/2020</t>
  </si>
  <si>
    <t>MSE-MA DOM BOSCO</t>
  </si>
  <si>
    <t>219/2019</t>
  </si>
  <si>
    <t>6024.2019.0004983-7</t>
  </si>
  <si>
    <t>342/SMADS/2019</t>
  </si>
  <si>
    <t>CEDESP DOM BOSCO 5</t>
  </si>
  <si>
    <t>218/2019</t>
  </si>
  <si>
    <t>6024.2019.0004978-0</t>
  </si>
  <si>
    <t>336/SMADS/2019</t>
  </si>
  <si>
    <t>CEDESP DOM BOSCO 4</t>
  </si>
  <si>
    <t>191/2019</t>
  </si>
  <si>
    <t>6024.2019.0004934-9</t>
  </si>
  <si>
    <t>326/SMADS/2019</t>
  </si>
  <si>
    <t>CEDESP DOM BOSCO 3</t>
  </si>
  <si>
    <t>239/2019</t>
  </si>
  <si>
    <t>6024.2019.0005577-2</t>
  </si>
  <si>
    <t>338/SMADS/2019</t>
  </si>
  <si>
    <t>CEDESP DOM BOSCO 1</t>
  </si>
  <si>
    <t>222/2019</t>
  </si>
  <si>
    <t>6024.2019.0004988-8</t>
  </si>
  <si>
    <t>325/SMADS/2019</t>
  </si>
  <si>
    <t>CEDESP DOM BOSCO 6</t>
  </si>
  <si>
    <t>220/2019</t>
  </si>
  <si>
    <t>6024.2019.0004992-6</t>
  </si>
  <si>
    <t>343/SMADS/2019</t>
  </si>
  <si>
    <t>CEDESP DOM BOSCO 7</t>
  </si>
  <si>
    <t>152/2019</t>
  </si>
  <si>
    <t>6024.2019.0004381-2</t>
  </si>
  <si>
    <t>306/SMADS/2019</t>
  </si>
  <si>
    <t>CCA NOVO LAR BETANIA</t>
  </si>
  <si>
    <t>6024.2020.0007851-0</t>
  </si>
  <si>
    <t>004/SMADS/2021</t>
  </si>
  <si>
    <t>INSTITUTO CRIANÇA CIDADÃ</t>
  </si>
  <si>
    <t>03.205.769/0001-34</t>
  </si>
  <si>
    <t>CIRCO SOCIAL ÁGUIA DE HAIA</t>
  </si>
  <si>
    <t>6024.2020.0007855-3</t>
  </si>
  <si>
    <t>003/SMADS/2021</t>
  </si>
  <si>
    <t>CIRCO SOCIAL DOM BOSCO</t>
  </si>
  <si>
    <t>6024.2020.0007278-4</t>
  </si>
  <si>
    <t>002/SMADS/2021</t>
  </si>
  <si>
    <t>CEDESP DOM BOSCO 8</t>
  </si>
  <si>
    <t>005/2018</t>
  </si>
  <si>
    <t>6024.2017.0003452-6</t>
  </si>
  <si>
    <t>312/SMADS/2018</t>
  </si>
  <si>
    <t>SPSCAVV</t>
  </si>
  <si>
    <t>437/2018</t>
  </si>
  <si>
    <t>6024.2018.0008211-5</t>
  </si>
  <si>
    <t>032/SMADS/2019</t>
  </si>
  <si>
    <t>CCINTER CASA DE CULTURA LEIDE DAS NEVES</t>
  </si>
  <si>
    <t>023/2016</t>
  </si>
  <si>
    <t>6024.2018.0011614-1</t>
  </si>
  <si>
    <t>JABAQUARA</t>
  </si>
  <si>
    <t>057/SMADS/2016</t>
  </si>
  <si>
    <t>AME</t>
  </si>
  <si>
    <t>43.896.505/0001-99</t>
  </si>
  <si>
    <t>SASF AME</t>
  </si>
  <si>
    <t>173/2019</t>
  </si>
  <si>
    <t>6024.2019.0004801-6</t>
  </si>
  <si>
    <t>305/SMADS/2019</t>
  </si>
  <si>
    <t>MAMÃE - ASSOCIAÇÃO DE ASSISTÊNCIA À CRIANÇA SANTAMARENSE</t>
  </si>
  <si>
    <t>62.915.459/0001-72</t>
  </si>
  <si>
    <t>NCI</t>
  </si>
  <si>
    <t>073/2014</t>
  </si>
  <si>
    <t>6024.2018.0011179-4</t>
  </si>
  <si>
    <t>142/SMADS/2016</t>
  </si>
  <si>
    <t>CCA VIVER MELHOR II</t>
  </si>
  <si>
    <t>197/2019</t>
  </si>
  <si>
    <t>6024.2019.0005044-4</t>
  </si>
  <si>
    <t>323/SMADS/2019</t>
  </si>
  <si>
    <t>CCA MAMÃE</t>
  </si>
  <si>
    <t>242/2019</t>
  </si>
  <si>
    <t>6024.2019.0005714-7</t>
  </si>
  <si>
    <t>309/SMADS/2019</t>
  </si>
  <si>
    <t>SEAS</t>
  </si>
  <si>
    <t>146/2019</t>
  </si>
  <si>
    <t>6024.2019.0004217-4</t>
  </si>
  <si>
    <t>280/SMADS/2019</t>
  </si>
  <si>
    <t>SAICA ABECAL JABAQUARA</t>
  </si>
  <si>
    <t>156/2019</t>
  </si>
  <si>
    <t>6024.2019/0004435-5</t>
  </si>
  <si>
    <t>271/SMADS/2019</t>
  </si>
  <si>
    <t xml:space="preserve">CCA VIVER MELHOR </t>
  </si>
  <si>
    <t>341/2018</t>
  </si>
  <si>
    <t xml:space="preserve">6024.2018.0006456-7 </t>
  </si>
  <si>
    <t>544/SMADS/2018</t>
  </si>
  <si>
    <t>CCA SANTA RITA</t>
  </si>
  <si>
    <t>252/2017</t>
  </si>
  <si>
    <t>6024.2017.0003097-0</t>
  </si>
  <si>
    <t>503/SMADS/2018</t>
  </si>
  <si>
    <t>SOCIEDADE DE AMPARO FRATERNO CASA DO CAMINHO</t>
  </si>
  <si>
    <t>43.897.560/0001-01</t>
  </si>
  <si>
    <t>CCA TIÃOZINHO</t>
  </si>
  <si>
    <t>248/2017</t>
  </si>
  <si>
    <t>6024.2017.0003103-9</t>
  </si>
  <si>
    <t>519/SMADS/2018</t>
  </si>
  <si>
    <t>ASSOCIAÇÃO METODISTA DE AÇÃO SOCIAL AMAS JABAQUARA</t>
  </si>
  <si>
    <t>56.825.334/0001-59</t>
  </si>
  <si>
    <t>CCA AMAS JABAQUARA</t>
  </si>
  <si>
    <t>130/2016</t>
  </si>
  <si>
    <t xml:space="preserve">6024.2018.0010981-1 </t>
  </si>
  <si>
    <t>168/SMADS/2016</t>
  </si>
  <si>
    <t>CCA AME</t>
  </si>
  <si>
    <t>082/2020</t>
  </si>
  <si>
    <t>6024.2020.0000791-5</t>
  </si>
  <si>
    <t>135/SMADS/2020</t>
  </si>
  <si>
    <t>CEDESP SAFRATER</t>
  </si>
  <si>
    <t>6024.2020.0005142-6</t>
  </si>
  <si>
    <t>139/SMADS/2020</t>
  </si>
  <si>
    <t>MSE/MA CRUZ DE MALTA</t>
  </si>
  <si>
    <t>198/2019</t>
  </si>
  <si>
    <t>6024.2019.0005035-5</t>
  </si>
  <si>
    <t>345/SMADS/2019</t>
  </si>
  <si>
    <t>ALDEIA DO FUTURO ASSOCIAÇÃO PARA A MELHORIA DA CONDIÇÃO DA POPULAÇÃO CARENTE</t>
  </si>
  <si>
    <t>74.137.126/0001-49</t>
  </si>
  <si>
    <t>CEDESP ALDEIA DO FUTURO</t>
  </si>
  <si>
    <t>111/2019</t>
  </si>
  <si>
    <t>6024.2019.0002147-9</t>
  </si>
  <si>
    <t>226/SMADS/2019</t>
  </si>
  <si>
    <t>CCINTER ALDEIA DO FUTURO</t>
  </si>
  <si>
    <t>458/2018</t>
  </si>
  <si>
    <t>6024.2018.0009404-0</t>
  </si>
  <si>
    <t>009/SMADS/2019</t>
  </si>
  <si>
    <t>ASSOCIAÇÃO CRISTÃ DE MOÇOS DE SÃO PAULO - ACM</t>
  </si>
  <si>
    <t>60.982.576/0001-23</t>
  </si>
  <si>
    <t>CCA CDC LEIDE DAS NEVES</t>
  </si>
  <si>
    <t>340/2018</t>
  </si>
  <si>
    <t xml:space="preserve">6024.2018.0006274-2 </t>
  </si>
  <si>
    <t>080/SMADS/2019</t>
  </si>
  <si>
    <t>ADERE - ASSOCIAÇÃO PARA DESENVOLVIMENTO, EDUCAÇÃO E RECUPERAÇÃO DO EXCEPCIONAL</t>
  </si>
  <si>
    <t>43.487.834/0001-86</t>
  </si>
  <si>
    <t>ADERE</t>
  </si>
  <si>
    <t>321/2017</t>
  </si>
  <si>
    <t xml:space="preserve">6024.2017.0003120-9 </t>
  </si>
  <si>
    <t>051/SMADS/2019</t>
  </si>
  <si>
    <t>CA SOLIDARIEDADE ABECAL</t>
  </si>
  <si>
    <t>520/2018</t>
  </si>
  <si>
    <t>6024.2018.0010609-0</t>
  </si>
  <si>
    <t>183/SMADS/2019</t>
  </si>
  <si>
    <t>ASSOCIAÇÃO DEHONIANA BRASIL MERIDIONAL - ADBM</t>
  </si>
  <si>
    <t>04.730.949/0001-06</t>
  </si>
  <si>
    <t>SAICA PADRE DEHON</t>
  </si>
  <si>
    <t>022/2019</t>
  </si>
  <si>
    <t xml:space="preserve">6024.2019.0000157-5 </t>
  </si>
  <si>
    <t>154/SMADS/2019</t>
  </si>
  <si>
    <t>NPJ JABAQUARA</t>
  </si>
  <si>
    <t>056/2018</t>
  </si>
  <si>
    <t>6024.2018.0000185-9</t>
  </si>
  <si>
    <t>JACANA</t>
  </si>
  <si>
    <t>198/SMADS/2018</t>
  </si>
  <si>
    <t>NAISPD JAÇANÃ</t>
  </si>
  <si>
    <t>199/2016</t>
  </si>
  <si>
    <t xml:space="preserve">6024.2018.0010422-4 </t>
  </si>
  <si>
    <t>014/SMADS/2017</t>
  </si>
  <si>
    <t>SASF JAÇANÃ</t>
  </si>
  <si>
    <t>287/2019</t>
  </si>
  <si>
    <t>6024.2019.0006298-1</t>
  </si>
  <si>
    <t>019/SMADS/2020</t>
  </si>
  <si>
    <t>ASSOCIAÇÃO DE LUTAS E PROMOÇÃO SOCIAL JARDIM ROBRU E ADJACÊNCIAS</t>
  </si>
  <si>
    <t>SMSE/MA ALPS JAÇANÃ</t>
  </si>
  <si>
    <t>127/2019</t>
  </si>
  <si>
    <t>6024.2019.0003078-8</t>
  </si>
  <si>
    <t>297/SMADS/2019</t>
  </si>
  <si>
    <t>SPSCAVV MONTE CASTELO</t>
  </si>
  <si>
    <t>116/2018</t>
  </si>
  <si>
    <t>6024.2018.0001057-2</t>
  </si>
  <si>
    <t>392/SMADS/2018</t>
  </si>
  <si>
    <t>ASSOCIAÇÃO DE MULHERES AMIGAS DE JOVA RURAL</t>
  </si>
  <si>
    <t>00.346.741/0001-29</t>
  </si>
  <si>
    <t>NCI JOVA RURAL</t>
  </si>
  <si>
    <t>179/2017</t>
  </si>
  <si>
    <t>6024.2017.0003078-4</t>
  </si>
  <si>
    <t>099/SMADS/2018</t>
  </si>
  <si>
    <t>NUCLEO ASSISTENCIAL FRATERNIDADE</t>
  </si>
  <si>
    <t>58.930.447/0001-40</t>
  </si>
  <si>
    <t>CCA FRATERNIDADE</t>
  </si>
  <si>
    <t>201/2017</t>
  </si>
  <si>
    <t>6024.2017.0003060-1</t>
  </si>
  <si>
    <t>082/SMADS/2018</t>
  </si>
  <si>
    <t>CENTRO DE ASSISTENCIA SOCIAL SANTA TEREZINHA</t>
  </si>
  <si>
    <t>50.195.999/0001-40</t>
  </si>
  <si>
    <t>CCA PADRE MENARD</t>
  </si>
  <si>
    <t>156/2017</t>
  </si>
  <si>
    <t>6024.2017.0003077-6</t>
  </si>
  <si>
    <t>071/SMADS/2018</t>
  </si>
  <si>
    <t>00.346.741/0003-90</t>
  </si>
  <si>
    <t>CCA JOVA RURAL</t>
  </si>
  <si>
    <t>204/2016</t>
  </si>
  <si>
    <t xml:space="preserve">6024.2018.0010493-3 </t>
  </si>
  <si>
    <t>030/SMADS/2017</t>
  </si>
  <si>
    <t>OBRA SOCIAL SÃO BENEDITO</t>
  </si>
  <si>
    <t>62.786.074/0001-52</t>
  </si>
  <si>
    <t>CCA MURIALDO</t>
  </si>
  <si>
    <t>196/2016</t>
  </si>
  <si>
    <t>6024.2018.0010427-5</t>
  </si>
  <si>
    <t>033/SMADS/2017</t>
  </si>
  <si>
    <t>74.087.081/0002-26</t>
  </si>
  <si>
    <t>ILPI JAÇANÃ</t>
  </si>
  <si>
    <t>072/2016</t>
  </si>
  <si>
    <t xml:space="preserve">6024.2018.0010416-0 </t>
  </si>
  <si>
    <t>135/SMADS/2016</t>
  </si>
  <si>
    <t>NCI JOVA RURAL II</t>
  </si>
  <si>
    <t>037/2016</t>
  </si>
  <si>
    <t>6024.2018.0010420-8</t>
  </si>
  <si>
    <t>131/SMADS/2016</t>
  </si>
  <si>
    <t>CENTRO DE CONVIVÊNCIA INTERGERACIONAL VILA NILO</t>
  </si>
  <si>
    <t>286/2019</t>
  </si>
  <si>
    <t>6024.2019.0007539-0</t>
  </si>
  <si>
    <t>014/SMADS/2020</t>
  </si>
  <si>
    <t>CEDESP SÃO BENEDITO</t>
  </si>
  <si>
    <t>105/2019</t>
  </si>
  <si>
    <t>6024.2019.0002583-0</t>
  </si>
  <si>
    <t>262/SMADS/2019</t>
  </si>
  <si>
    <t>CCA DOM LUCIANO MENDES DE ALMEIDA</t>
  </si>
  <si>
    <t>080/2019</t>
  </si>
  <si>
    <t>6024.2019.0001153-8</t>
  </si>
  <si>
    <t>241/SMADS/2019</t>
  </si>
  <si>
    <t>CCA JOVA RURAL I</t>
  </si>
  <si>
    <t>075/2016</t>
  </si>
  <si>
    <t xml:space="preserve">6024.2018.0010414-3 </t>
  </si>
  <si>
    <t>189/SMADS/2016</t>
  </si>
  <si>
    <t>MOVIMENTO UNIFICADO DE DEFESA DA CRIANÇA E DO ADOLESCENTE DE RUA</t>
  </si>
  <si>
    <t>71.738.645/0001-74</t>
  </si>
  <si>
    <t>SAICA NOSSA FAMILIA II</t>
  </si>
  <si>
    <t>101/2016</t>
  </si>
  <si>
    <t xml:space="preserve">6024.2018.0010429-1 </t>
  </si>
  <si>
    <t>167/SMADS/2016</t>
  </si>
  <si>
    <t>CA II 24 HORAS JAÇANÃ</t>
  </si>
  <si>
    <t>338/2015</t>
  </si>
  <si>
    <t xml:space="preserve">6024.2018.0010428-3 </t>
  </si>
  <si>
    <t>068/SMADS/2016</t>
  </si>
  <si>
    <t>CENTRO DIA JOVA RURAL ADONIRAM BARBOSA</t>
  </si>
  <si>
    <t>6024.2020.0005637-1</t>
  </si>
  <si>
    <t>262/SMADS/2020</t>
  </si>
  <si>
    <t>SAICA RAIO DE LUZ II</t>
  </si>
  <si>
    <t>002/2016</t>
  </si>
  <si>
    <t xml:space="preserve">6024.2018.0011269-3 </t>
  </si>
  <si>
    <t>SAO MIGUEL PAULISTA</t>
  </si>
  <si>
    <t>070/SMADS/2016</t>
  </si>
  <si>
    <t>SASF JACUI I - NEUZA AVELINO</t>
  </si>
  <si>
    <t>296/2018</t>
  </si>
  <si>
    <t>6024.2018.0003790-0</t>
  </si>
  <si>
    <t>547/SMADS/2018</t>
  </si>
  <si>
    <t>ASSOCIAÇÃO BENEFICENTE DA INFÂNCIA, ADOLESCÊNCIA E TERCEIRA IDADE - ABIATI</t>
  </si>
  <si>
    <t>05.324.125/0001-90</t>
  </si>
  <si>
    <t>CCA CRIANÇA FELIZ</t>
  </si>
  <si>
    <t>255/2017</t>
  </si>
  <si>
    <t>6024.2017.0003126-8</t>
  </si>
  <si>
    <t>204/SMADS/2018</t>
  </si>
  <si>
    <t>ASSOCIAÇÃO DAS FRANCISCANAS FILHAS DA DIVINA PROVIDÊNCIA</t>
  </si>
  <si>
    <t>61.813.333/0001-24</t>
  </si>
  <si>
    <t>CCA SANTA CLARA</t>
  </si>
  <si>
    <t>222/2017</t>
  </si>
  <si>
    <t>6024.2017.0003124-1</t>
  </si>
  <si>
    <t>147/SMADS/2018</t>
  </si>
  <si>
    <t xml:space="preserve">ASSOCIAÇÃO DE PROTEÇÃO À MATERNIDADE A INFÂNCIA E ADOLESCÊNCIA </t>
  </si>
  <si>
    <t>73.062.325/0001-72</t>
  </si>
  <si>
    <t>CCA NOSSA SENHORA DOS REMÉDIOS</t>
  </si>
  <si>
    <t>089/2016</t>
  </si>
  <si>
    <t xml:space="preserve">6024.2018.0008707-9 </t>
  </si>
  <si>
    <t>164/SMADS/2016</t>
  </si>
  <si>
    <t>CCA CRIANÇA CRESCENDO CIDADÃ</t>
  </si>
  <si>
    <t>225/2018</t>
  </si>
  <si>
    <t>6024.2018.0002877-3</t>
  </si>
  <si>
    <t>457/SMADS/2018</t>
  </si>
  <si>
    <t>NCI ASPROMATINA</t>
  </si>
  <si>
    <t>090/2017</t>
  </si>
  <si>
    <t>6024.2017.0002823-2</t>
  </si>
  <si>
    <t>402/SMADS/2018</t>
  </si>
  <si>
    <t>CONGREGAÇÃO DE SANTA CRUZ</t>
  </si>
  <si>
    <t>60.993.193/0001-50</t>
  </si>
  <si>
    <t>CCA SANTA CRUZ</t>
  </si>
  <si>
    <t>342/2017</t>
  </si>
  <si>
    <t>6024.2017.0003428-3</t>
  </si>
  <si>
    <t>163/SMADS/2018</t>
  </si>
  <si>
    <t xml:space="preserve">CCA BOM JESUS  </t>
  </si>
  <si>
    <t>128/2017</t>
  </si>
  <si>
    <t>6024.2017.0003074-1</t>
  </si>
  <si>
    <t>076/SMADS/2018</t>
  </si>
  <si>
    <t>SOCIEDADE BENFEITORA JAGUARÉ</t>
  </si>
  <si>
    <t>62.852.892/0001-06</t>
  </si>
  <si>
    <t>CCA JAGUARÉ - UNIDADE I</t>
  </si>
  <si>
    <t>300/2019</t>
  </si>
  <si>
    <t>6024.2019.0007745-8</t>
  </si>
  <si>
    <t>040/SMADS/2020</t>
  </si>
  <si>
    <t>CCA RICCARDO ARTIOLI</t>
  </si>
  <si>
    <t>176/2019</t>
  </si>
  <si>
    <t>6024.2019.0004930-6</t>
  </si>
  <si>
    <t>381/SMADS/2019</t>
  </si>
  <si>
    <t>CEDESP JAGUARÉ</t>
  </si>
  <si>
    <t>292/2015</t>
  </si>
  <si>
    <t>6024.2018.0011750-4</t>
  </si>
  <si>
    <t>PIRITUBA</t>
  </si>
  <si>
    <t>106/SMADS/2016</t>
  </si>
  <si>
    <t>04.186.468/0005-05</t>
  </si>
  <si>
    <t>CASA LAR ALIANÇA I e II</t>
  </si>
  <si>
    <t>056/2016</t>
  </si>
  <si>
    <t>6024.2018.0008681-1</t>
  </si>
  <si>
    <t>191/SMADS/2016</t>
  </si>
  <si>
    <t>CENTRO DE CAPACITAÇÃO PARA A VIDA PROJETO NEEMIAS</t>
  </si>
  <si>
    <t>07.827.871/0001-22</t>
  </si>
  <si>
    <t>SAICA BEITH SHALOM</t>
  </si>
  <si>
    <t>013/2018</t>
  </si>
  <si>
    <t>6024.2018.0000077-1</t>
  </si>
  <si>
    <t>174/SMADS/2018</t>
  </si>
  <si>
    <t>CCA GERAÇÃO DE SAMUEL</t>
  </si>
  <si>
    <t>356/2015</t>
  </si>
  <si>
    <t>6024.2018.0011733-4</t>
  </si>
  <si>
    <t>085/SMADS/2016</t>
  </si>
  <si>
    <t>04.186.468/0028-93</t>
  </si>
  <si>
    <t>SASF CENTRO MARIA PAOLA</t>
  </si>
  <si>
    <t>182/2016</t>
  </si>
  <si>
    <t xml:space="preserve">6024.2018.0011762-8 </t>
  </si>
  <si>
    <t>208/SMADS/2016</t>
  </si>
  <si>
    <t>247/2018</t>
  </si>
  <si>
    <t>6024.2018.0003291-6</t>
  </si>
  <si>
    <t>490/SMADS/2018</t>
  </si>
  <si>
    <t>04.186.468/0026-21</t>
  </si>
  <si>
    <t>CCA PE. PIO</t>
  </si>
  <si>
    <t>149/2017</t>
  </si>
  <si>
    <t>6024.2017.0002912-3</t>
  </si>
  <si>
    <t>341/SMADS/2018</t>
  </si>
  <si>
    <t>AÇÃO SOCIAL CAPELA DA SANTA CRUZ</t>
  </si>
  <si>
    <t>43.570.050/0001-17</t>
  </si>
  <si>
    <t>CCA PARQUE DE TAIPAS</t>
  </si>
  <si>
    <t>165/2017</t>
  </si>
  <si>
    <t>6024.2017.0002875-5</t>
  </si>
  <si>
    <t>342/SMADS/2018</t>
  </si>
  <si>
    <t>ASSOCIAÇÃO FEMININA COMUNITÁRIA CONJUNTO HABITACIONAL BRIGADEIRO EDUARDO GOMES</t>
  </si>
  <si>
    <t>57.274.714/0001-05</t>
  </si>
  <si>
    <t>CCA ALEGRIA DE VIVER</t>
  </si>
  <si>
    <t>166/2017</t>
  </si>
  <si>
    <t>6024.2017.0002914-0</t>
  </si>
  <si>
    <t>306/SMADS/2018</t>
  </si>
  <si>
    <t>CCA JARDIM PIRITUBA</t>
  </si>
  <si>
    <t>118/2016</t>
  </si>
  <si>
    <t xml:space="preserve">6024.2018.0011679-6 </t>
  </si>
  <si>
    <t>206/SMADS/2016</t>
  </si>
  <si>
    <t>ASSOCIAÇÃO CRISTA LUIS CARLOS ELO DE AMOR - CASA DE CRIANÇAS</t>
  </si>
  <si>
    <t>43.970.029/0001-09</t>
  </si>
  <si>
    <t>CCA ELO DE AMOR</t>
  </si>
  <si>
    <t>117/2016</t>
  </si>
  <si>
    <t xml:space="preserve">6024.2018.0011761-0 </t>
  </si>
  <si>
    <t>172/SMADS/2016</t>
  </si>
  <si>
    <t>ASSOCIAÇÃO REVIVER</t>
  </si>
  <si>
    <t>04.957.904/0001-60</t>
  </si>
  <si>
    <t>NCI PANAMERICANO</t>
  </si>
  <si>
    <t>020/2020</t>
  </si>
  <si>
    <t>6024.2020.0000084-8</t>
  </si>
  <si>
    <t>096/SMADS/2020</t>
  </si>
  <si>
    <t>ASSOIAÇÃO ALIANÇA DE MISERICORDIA</t>
  </si>
  <si>
    <t>CCA VILA CUORE</t>
  </si>
  <si>
    <t>066/2019</t>
  </si>
  <si>
    <t>6024.2018.0009539-0</t>
  </si>
  <si>
    <t>176/SMADS/2019</t>
  </si>
  <si>
    <t>INSTITUTO BENEFICENTE CULTURAL JOSÉ KENTENICH</t>
  </si>
  <si>
    <t>62.465.927/0001-54</t>
  </si>
  <si>
    <t>SAICA CATARINA KENTENICH I</t>
  </si>
  <si>
    <t>504/2018</t>
  </si>
  <si>
    <t>6024.2018.0009578-0</t>
  </si>
  <si>
    <t>177/SMADS/2019</t>
  </si>
  <si>
    <t>SAICA CATARINA KENTENICH II</t>
  </si>
  <si>
    <t>205/2017</t>
  </si>
  <si>
    <t xml:space="preserve">6024.2017.0002915-8 </t>
  </si>
  <si>
    <t>060/SMADS/2019</t>
  </si>
  <si>
    <t>CCA CATARINA KENTENICH</t>
  </si>
  <si>
    <t>369/2018</t>
  </si>
  <si>
    <t xml:space="preserve">6024.2018.0008131-3 </t>
  </si>
  <si>
    <t>031/SMADS/2019</t>
  </si>
  <si>
    <t>CCA JARDIM PANAMERICANO</t>
  </si>
  <si>
    <t>079/2020</t>
  </si>
  <si>
    <t>6024.2020.0000572-6</t>
  </si>
  <si>
    <t>M BOI MIRIM</t>
  </si>
  <si>
    <t>108/SMADS/2020</t>
  </si>
  <si>
    <t>CCA IPAVA</t>
  </si>
  <si>
    <t>018/2016</t>
  </si>
  <si>
    <t>6024.2018.0011413-0</t>
  </si>
  <si>
    <t>075/SMADS/2016</t>
  </si>
  <si>
    <t>SASF JARDIM ÂNGELA I</t>
  </si>
  <si>
    <t>020/2016</t>
  </si>
  <si>
    <t>6024.2018.0011408-4</t>
  </si>
  <si>
    <t>063/SMADS/2016</t>
  </si>
  <si>
    <t>SASF JARDIM ÂNGELA II</t>
  </si>
  <si>
    <t>6024.2020.0005548-0</t>
  </si>
  <si>
    <t>269/SMADS/2020</t>
  </si>
  <si>
    <t>SOCIEDADE SANTOS MÁRTIRES</t>
  </si>
  <si>
    <t>60.731.569/0001-59</t>
  </si>
  <si>
    <t>SAICA CASA GIRASSOL</t>
  </si>
  <si>
    <t>019/2016</t>
  </si>
  <si>
    <t xml:space="preserve">6024.2018.0011423-8 </t>
  </si>
  <si>
    <t>081/SMADS/2016</t>
  </si>
  <si>
    <t>SASF JARDIM ÂNGELA IV</t>
  </si>
  <si>
    <t>051/2020</t>
  </si>
  <si>
    <t>6024.2020.0000358-8</t>
  </si>
  <si>
    <t>115/SMADS/2020</t>
  </si>
  <si>
    <t>MSE/MA RAC - REDESCOBRINDO O ADOLESCENTE NA COMUNIDADE</t>
  </si>
  <si>
    <t>021/2016</t>
  </si>
  <si>
    <t xml:space="preserve">6024.2018.0011409-2 </t>
  </si>
  <si>
    <t>071/SMADS/2016</t>
  </si>
  <si>
    <t>SASF JARDIM ÂNGELA III</t>
  </si>
  <si>
    <t>050/2020</t>
  </si>
  <si>
    <t>6024.2020.0000357-0</t>
  </si>
  <si>
    <t>126/SMADS/2020</t>
  </si>
  <si>
    <t>MSE/MA JARDIM ANGELA I</t>
  </si>
  <si>
    <t>130/2018</t>
  </si>
  <si>
    <t>6024.2018.0000984-1</t>
  </si>
  <si>
    <t>297/SMADS/2018</t>
  </si>
  <si>
    <t>249/2020</t>
  </si>
  <si>
    <t>6024.2020.0008064-7</t>
  </si>
  <si>
    <t>018/SMADS/2021</t>
  </si>
  <si>
    <t>CCINTER - CENTRO DE CONVIVÊNCIA INTERGERACIONAL  - COM PISCINA</t>
  </si>
  <si>
    <t>CCINTER CLUBE DA TURMA</t>
  </si>
  <si>
    <t>250/2020</t>
  </si>
  <si>
    <t>6024.2020.0008066-3</t>
  </si>
  <si>
    <t>020/SMADS/2021</t>
  </si>
  <si>
    <t>CEDESP CLUBE DA TURMA</t>
  </si>
  <si>
    <t>6024.2020.0005140-0</t>
  </si>
  <si>
    <t>138/SMADS/2020</t>
  </si>
  <si>
    <t>ASSOCIAÇÃO COMUNITÁRIA MONTE AZUL</t>
  </si>
  <si>
    <t>51.232.221/0001-26</t>
  </si>
  <si>
    <t>CEDESP TECENDO O FUTURO HORZONTE AZUL</t>
  </si>
  <si>
    <t>398/2018</t>
  </si>
  <si>
    <t>6024.2018.0008227-1</t>
  </si>
  <si>
    <t>055/SMADS/2019</t>
  </si>
  <si>
    <t>CJ KAGOHARA</t>
  </si>
  <si>
    <t>456/2018</t>
  </si>
  <si>
    <t>6024.2018.0009343-5</t>
  </si>
  <si>
    <t>018/SMADS/2019</t>
  </si>
  <si>
    <t>186/2016</t>
  </si>
  <si>
    <t>6024.2018.0011414-9</t>
  </si>
  <si>
    <t>029/SMADS/2017</t>
  </si>
  <si>
    <t>INSTITUIÇÃO MARIA JOSÉ EDUCAR</t>
  </si>
  <si>
    <t>05.099.715/0001-67</t>
  </si>
  <si>
    <t>CCA JARDIM BANANAL</t>
  </si>
  <si>
    <t>293/2018</t>
  </si>
  <si>
    <t xml:space="preserve">6024.2018.0003882-5  </t>
  </si>
  <si>
    <t>564/SMADS/2018</t>
  </si>
  <si>
    <t>CCA CIDADE IPAVA</t>
  </si>
  <si>
    <t>6024.2020.0004931-6</t>
  </si>
  <si>
    <t>137/SMADS/2020</t>
  </si>
  <si>
    <t>CCA JARDIM GUARUJÁ</t>
  </si>
  <si>
    <t>098/2018</t>
  </si>
  <si>
    <t>6024.2018.0000947-7</t>
  </si>
  <si>
    <t>339/SMADS/2018</t>
  </si>
  <si>
    <t>CCA NOSSA SENHORA DE FÁTIMA</t>
  </si>
  <si>
    <t>091/2018</t>
  </si>
  <si>
    <t>6024.2018.0000982-5</t>
  </si>
  <si>
    <t>291/SMADS/2018</t>
  </si>
  <si>
    <t>36/2018</t>
  </si>
  <si>
    <t>6024.2018.0000886-1</t>
  </si>
  <si>
    <t>295/SMADS/2018</t>
  </si>
  <si>
    <t>CCA ALTO DA RIVIERA</t>
  </si>
  <si>
    <t>182/2018</t>
  </si>
  <si>
    <t xml:space="preserve">6024.2018.0001354-7 </t>
  </si>
  <si>
    <t>535/SMADS/2018</t>
  </si>
  <si>
    <t>SOCIEDADE AMIGOS DO JARDIM COIMBRA, PQUE. AMÉLIA JARDIM SÃO CARLOS</t>
  </si>
  <si>
    <t>53.835.294/0001-38</t>
  </si>
  <si>
    <t>CCA JARDIM COIMBRA</t>
  </si>
  <si>
    <t>210/2018</t>
  </si>
  <si>
    <t>6024.2018.0002615-0</t>
  </si>
  <si>
    <t>434/SMADS/2018</t>
  </si>
  <si>
    <t>ASSOCIAÇÃO BENEFICENTE GUAINUMBI</t>
  </si>
  <si>
    <t>04.492.408/0001-89</t>
  </si>
  <si>
    <t>NAISPD III GUAINUMBI</t>
  </si>
  <si>
    <t>106/2018</t>
  </si>
  <si>
    <t>6024.2018.0000883-7</t>
  </si>
  <si>
    <t>327/SMADS/2018</t>
  </si>
  <si>
    <t>ASSOCIAÇÃO BENEFICENTE GRUPO DA CARIDADE</t>
  </si>
  <si>
    <t>60.981.073/0001-33</t>
  </si>
  <si>
    <t>CCA AGLAEZINHA</t>
  </si>
  <si>
    <t>243/2017</t>
  </si>
  <si>
    <t>6024.2017.0003147-0</t>
  </si>
  <si>
    <t>131/SMADS/2018</t>
  </si>
  <si>
    <t>ARCO - ASSOCIAÇÃO BENEFICENTE</t>
  </si>
  <si>
    <t>66.862.657/0001-76</t>
  </si>
  <si>
    <t>CCA ARCO</t>
  </si>
  <si>
    <t>308/2017</t>
  </si>
  <si>
    <t>6024.2017.0003004-0</t>
  </si>
  <si>
    <t>094/SMADS/2018</t>
  </si>
  <si>
    <t>CASA SOFIA</t>
  </si>
  <si>
    <t>019/2017</t>
  </si>
  <si>
    <t>6024.2017.0002510-1</t>
  </si>
  <si>
    <t>043/SMADS/2018</t>
  </si>
  <si>
    <t>NCI ESPAÇO FRATERNIDADE TIA ALZIRA</t>
  </si>
  <si>
    <t>223/2015</t>
  </si>
  <si>
    <t xml:space="preserve">6024.2018.0011499-8 </t>
  </si>
  <si>
    <t>092/SMADS/2016</t>
  </si>
  <si>
    <t>NCI SAGRADA FAMILIA</t>
  </si>
  <si>
    <t>6024.2020.0007370-5</t>
  </si>
  <si>
    <t>005/SMADS/2021</t>
  </si>
  <si>
    <t>CCA JARDIM SÃO LOURENÇO</t>
  </si>
  <si>
    <t>6024.2020.0004932-4</t>
  </si>
  <si>
    <t>127/SMADS/2020</t>
  </si>
  <si>
    <t>CCA BOA SORTE</t>
  </si>
  <si>
    <t>318/2019</t>
  </si>
  <si>
    <t>6024.2019.0008420-9</t>
  </si>
  <si>
    <t>029/SMADS/2020</t>
  </si>
  <si>
    <t>CCA JARDIM PARANAPANEMA</t>
  </si>
  <si>
    <t>109/2019</t>
  </si>
  <si>
    <t>6024.2019.0002700-0</t>
  </si>
  <si>
    <t>245/SMADS/2019</t>
  </si>
  <si>
    <t>CJ PILAR</t>
  </si>
  <si>
    <t>408/2018</t>
  </si>
  <si>
    <t xml:space="preserve"> 6024.2018.0008216-6</t>
  </si>
  <si>
    <t>015/SMADS/2019</t>
  </si>
  <si>
    <t>NCI ARACATI</t>
  </si>
  <si>
    <t>073/2019</t>
  </si>
  <si>
    <t>6024.2019.0000520-1</t>
  </si>
  <si>
    <t>248/SMADS/2019</t>
  </si>
  <si>
    <t>CJ INSTITUTO CARDEAL ROSSI</t>
  </si>
  <si>
    <t>401/2018</t>
  </si>
  <si>
    <t>6024.2018.0008197-6</t>
  </si>
  <si>
    <t>043/SMADS/2019</t>
  </si>
  <si>
    <t xml:space="preserve">CJ ARCO </t>
  </si>
  <si>
    <t>422/2018</t>
  </si>
  <si>
    <t>6024.2018.0008236-0</t>
  </si>
  <si>
    <t>044/SMADS/2019</t>
  </si>
  <si>
    <t>CCA INSTITUTO RURAL</t>
  </si>
  <si>
    <t>415/2018</t>
  </si>
  <si>
    <t xml:space="preserve">6024.2018.0008253-0 </t>
  </si>
  <si>
    <t>034/SMADS/2019</t>
  </si>
  <si>
    <t>CCA HORIZONTE AZUL</t>
  </si>
  <si>
    <t>074/2019</t>
  </si>
  <si>
    <t>6024.2019.0000522-8</t>
  </si>
  <si>
    <t>237/SMADS/2019</t>
  </si>
  <si>
    <t>CCA SÃO LUIZ GONZAGA</t>
  </si>
  <si>
    <t>414/2018</t>
  </si>
  <si>
    <t>6024.2018.0008222-0</t>
  </si>
  <si>
    <t>001/SMADS/2019</t>
  </si>
  <si>
    <t>INSTITUTO DE RECUPERAÇÃO E NATAÇÃO ÁGUA CRISTALINA</t>
  </si>
  <si>
    <t>02.498.522/0001-90</t>
  </si>
  <si>
    <t>NCI ÁGUA CRISTALINA</t>
  </si>
  <si>
    <t>457/2018</t>
  </si>
  <si>
    <t>6024.2018.0009344-3</t>
  </si>
  <si>
    <t>019/SMADS/2019</t>
  </si>
  <si>
    <t>203/2018</t>
  </si>
  <si>
    <t>6024.2018.0001243-5</t>
  </si>
  <si>
    <t>440/SMADS/2018</t>
  </si>
  <si>
    <t>CCA NOSSA SENHORA AUXILIADORA</t>
  </si>
  <si>
    <t>052/2015</t>
  </si>
  <si>
    <t>6024.2018.0011244-8</t>
  </si>
  <si>
    <t>023/SMADS/2016</t>
  </si>
  <si>
    <t>CEDESP FRONTEIRA DO SABER</t>
  </si>
  <si>
    <t>197/2018</t>
  </si>
  <si>
    <t>6024.2018.0002195-7</t>
  </si>
  <si>
    <t>379/SMADS/2018</t>
  </si>
  <si>
    <t>CCA AMIGOS DA VITÓRIA</t>
  </si>
  <si>
    <t>116/2016</t>
  </si>
  <si>
    <t xml:space="preserve">6024.2018.0011272-3 </t>
  </si>
  <si>
    <t>175/SMADS/2016</t>
  </si>
  <si>
    <t>SASF JARDIM HELENA II - CASA DA CONQUISTA</t>
  </si>
  <si>
    <t>003/2016</t>
  </si>
  <si>
    <t>6024.2018.0011717-2</t>
  </si>
  <si>
    <t>103/SMADS/2016</t>
  </si>
  <si>
    <t>SASF JARDIM HELENA CASA DA CIDADANIA</t>
  </si>
  <si>
    <t>387/2018</t>
  </si>
  <si>
    <t>6024.2018.0008075-9</t>
  </si>
  <si>
    <t>003/SMADS/2019</t>
  </si>
  <si>
    <t>CCA JARDIM HELENA - DEOSDETE MACHADO</t>
  </si>
  <si>
    <t>501/2018</t>
  </si>
  <si>
    <t>6024.2018.0009661-2</t>
  </si>
  <si>
    <t>072/SMADS/2019</t>
  </si>
  <si>
    <t>ACDEM V - JARDIM HELENA</t>
  </si>
  <si>
    <t>6024.2020.0005022-5</t>
  </si>
  <si>
    <t>159/SMADS/2020</t>
  </si>
  <si>
    <t>MSE/MA PROJETO VAGALUME</t>
  </si>
  <si>
    <t>242/2018</t>
  </si>
  <si>
    <t>6024.2018.0003238-0</t>
  </si>
  <si>
    <t>486/SMADS/2018</t>
  </si>
  <si>
    <t>SOCIEDADE DE ENSINO PROFISSIONAL E ASSISTÊNCIA SOCIAL - SEPAS</t>
  </si>
  <si>
    <t>47.296.884/0001-37</t>
  </si>
  <si>
    <t>NCI IRMÃ SUZANNE CROS</t>
  </si>
  <si>
    <t>170/2017</t>
  </si>
  <si>
    <t>6024.2017.0002950-6</t>
  </si>
  <si>
    <t>098/SMADS/2018</t>
  </si>
  <si>
    <t>CCA PARQUE PAULISTANO</t>
  </si>
  <si>
    <t>213/2017</t>
  </si>
  <si>
    <t>6024.2017.0002935-2</t>
  </si>
  <si>
    <t>095/SMADS/2018</t>
  </si>
  <si>
    <t>CCA VILA ITAIM</t>
  </si>
  <si>
    <t>138/2017</t>
  </si>
  <si>
    <t>6024.2017.0002966-2</t>
  </si>
  <si>
    <t>064/SMADS/2018</t>
  </si>
  <si>
    <t>NCI LEGIÃO UNIDA DA SABEDORIA</t>
  </si>
  <si>
    <t>010/2017</t>
  </si>
  <si>
    <t>6024.2017.0002532-2</t>
  </si>
  <si>
    <t>028/SMADS/2018</t>
  </si>
  <si>
    <t>NCI VIVER MELHOR</t>
  </si>
  <si>
    <t>433/2018</t>
  </si>
  <si>
    <t>6024.2018.0008237-9</t>
  </si>
  <si>
    <t>054/SMADS/2019</t>
  </si>
  <si>
    <t>CEDESP VALORES DO SABER</t>
  </si>
  <si>
    <t>119/2017</t>
  </si>
  <si>
    <t>6024.2017.0003073-3</t>
  </si>
  <si>
    <t>521/SMADS/2018</t>
  </si>
  <si>
    <t>SERVIÇO SOCIAL E PROMOCIONAL SÃO PAULO DA CRUZ</t>
  </si>
  <si>
    <t>62.701.594/0001-15</t>
  </si>
  <si>
    <t>CCA SÃO PAULO DA CRUZ</t>
  </si>
  <si>
    <t>342/2019</t>
  </si>
  <si>
    <t>6024.2019.0008603-1</t>
  </si>
  <si>
    <t>198/SMADS/2020</t>
  </si>
  <si>
    <t>43.633.288/0001-44</t>
  </si>
  <si>
    <t>SAICA ROBERTO BORGHI</t>
  </si>
  <si>
    <t>155/2017</t>
  </si>
  <si>
    <t>6024.2017.0003072-5</t>
  </si>
  <si>
    <t>153/SMADS/2018</t>
  </si>
  <si>
    <t>LAR DO ALVORECER CRISTÃO</t>
  </si>
  <si>
    <t>51.221.760/0001-60</t>
  </si>
  <si>
    <t>CCA PEDRO LUIZ</t>
  </si>
  <si>
    <t>6024.2020.0004930-8</t>
  </si>
  <si>
    <t>124/SMADS/2020</t>
  </si>
  <si>
    <t>ASSOCIAÇÃO DO ABRIGO NOSSA SENHORA RAINHA DA PAZ DO JARDIM FIM DE SEMANA</t>
  </si>
  <si>
    <t>69.100.576/0001-27</t>
  </si>
  <si>
    <t>CJ RAINHA DA PAZ</t>
  </si>
  <si>
    <t>270/2015</t>
  </si>
  <si>
    <t>6024.2018.0011381-9</t>
  </si>
  <si>
    <t>042/SMADS/2016</t>
  </si>
  <si>
    <t>CCA JARDIM IBIRAPUERA</t>
  </si>
  <si>
    <t>6024.2020.0004928-6</t>
  </si>
  <si>
    <t>133/SMADS/2020</t>
  </si>
  <si>
    <t>NCI RAINHA DA PAZ</t>
  </si>
  <si>
    <t>257/2018</t>
  </si>
  <si>
    <t>6024.2018.0003324-6</t>
  </si>
  <si>
    <t>524/SMADS/2018</t>
  </si>
  <si>
    <t>SASF SÃO LUIZ II</t>
  </si>
  <si>
    <t>302/2017</t>
  </si>
  <si>
    <t>6024.2017.0002999-9</t>
  </si>
  <si>
    <t>127/SMADS/2018</t>
  </si>
  <si>
    <t>SAICA CASA RAIO DE SOL</t>
  </si>
  <si>
    <t>290/2018</t>
  </si>
  <si>
    <t>6024.2018.0003880-9</t>
  </si>
  <si>
    <t>528/SMADS/2018</t>
  </si>
  <si>
    <t>MOVIMENTO COMUNITÁRIO DO JARDIM SÃO JOAQUIM</t>
  </si>
  <si>
    <t>50.996.198/0001-83</t>
  </si>
  <si>
    <t>NCI GRUPO ESPERANÇA</t>
  </si>
  <si>
    <t>292/2018</t>
  </si>
  <si>
    <t>6024.2018.0003881-7</t>
  </si>
  <si>
    <t>527/SMADS/2018</t>
  </si>
  <si>
    <t>NCI NOSSA SENHORA DAS GRAÇAS</t>
  </si>
  <si>
    <t>180/2018</t>
  </si>
  <si>
    <t>6024.2018.0001347-4</t>
  </si>
  <si>
    <t>526/SMADS/2018</t>
  </si>
  <si>
    <t>CCA SÃO JOAQUIM</t>
  </si>
  <si>
    <t>208/2018</t>
  </si>
  <si>
    <t>6024.2018.0002613-4</t>
  </si>
  <si>
    <t>435/SMADS/2018</t>
  </si>
  <si>
    <t>MOVIMENTO COMUNITÁRIO CRISTO LIBERTADOR</t>
  </si>
  <si>
    <t>52.804.861/0003-88</t>
  </si>
  <si>
    <t>CCA SÃO FRANCISCO</t>
  </si>
  <si>
    <t>207/2018</t>
  </si>
  <si>
    <t>6024.2018.0002316-0</t>
  </si>
  <si>
    <t>433/SMADS/2018</t>
  </si>
  <si>
    <t>CCA BANDEIRANTES E UNIVERSAL</t>
  </si>
  <si>
    <t>331/2019</t>
  </si>
  <si>
    <t>6024.2019.0008295-8</t>
  </si>
  <si>
    <t>063/SMADS/2020</t>
  </si>
  <si>
    <t>NCI MARIA MÃE DA IGREJA</t>
  </si>
  <si>
    <t>114/2018</t>
  </si>
  <si>
    <t>6024.2018.0000989-2</t>
  </si>
  <si>
    <t>300/SMADS/2018</t>
  </si>
  <si>
    <t>096/2018</t>
  </si>
  <si>
    <t>6024.2018.0000940-0</t>
  </si>
  <si>
    <t>316/SMADS/2018</t>
  </si>
  <si>
    <t>CCA MONTE AZUL</t>
  </si>
  <si>
    <t>191/2017</t>
  </si>
  <si>
    <t>6024.2017.0003140-3</t>
  </si>
  <si>
    <t>110/SMADS/2018</t>
  </si>
  <si>
    <t>ASSOCIAÇÃO CEDRO DO LIBANO DE PROTEÇÃO À INFÂNCIA</t>
  </si>
  <si>
    <t>62.851.811/0001-53</t>
  </si>
  <si>
    <t>CCA CEDRO DO LÍBANO</t>
  </si>
  <si>
    <t>057/2017</t>
  </si>
  <si>
    <t>6024.2017.0002504-7</t>
  </si>
  <si>
    <t>031/SMADS/2018</t>
  </si>
  <si>
    <t>FUNDAÇÃO JULITA</t>
  </si>
  <si>
    <t>62.805.759/0001-07</t>
  </si>
  <si>
    <t>020/2017</t>
  </si>
  <si>
    <t>6024.2017.0002498-9</t>
  </si>
  <si>
    <t>026/SMADS/2018</t>
  </si>
  <si>
    <t>NCI SEIVA DA VIDA</t>
  </si>
  <si>
    <t>116/2019</t>
  </si>
  <si>
    <t>6024.2019.0002994-1</t>
  </si>
  <si>
    <t>261/SMADS/2019</t>
  </si>
  <si>
    <t>CJ RIVIERA</t>
  </si>
  <si>
    <t>491/2018</t>
  </si>
  <si>
    <t>6024.2018.0009656-6</t>
  </si>
  <si>
    <t>073/SMADS/2019</t>
  </si>
  <si>
    <t>391/2018</t>
  </si>
  <si>
    <t xml:space="preserve"> 6024.2018.0008191-7</t>
  </si>
  <si>
    <t>008/SMADS/2019</t>
  </si>
  <si>
    <t>CJ FUNDAÇÃO JULITA</t>
  </si>
  <si>
    <t>395/2018</t>
  </si>
  <si>
    <t>6024.2018.0008196-8</t>
  </si>
  <si>
    <t>056/SMADS/2019</t>
  </si>
  <si>
    <t>CJ JARDIM VERGUEIRO</t>
  </si>
  <si>
    <t>409/2018</t>
  </si>
  <si>
    <t>6024.2018.0008244-1</t>
  </si>
  <si>
    <t>041/SMADS/2019</t>
  </si>
  <si>
    <t>CCA RIVIERA</t>
  </si>
  <si>
    <t>427/2018</t>
  </si>
  <si>
    <t xml:space="preserve">6024.2018.0008255-7   </t>
  </si>
  <si>
    <t>039/SMADS/2019</t>
  </si>
  <si>
    <t>CCA JULITA</t>
  </si>
  <si>
    <t>484/2018</t>
  </si>
  <si>
    <t xml:space="preserve">6024.2018.0009485-7 </t>
  </si>
  <si>
    <t>029/SMADS/2019</t>
  </si>
  <si>
    <t>SANTA CECÍLIA</t>
  </si>
  <si>
    <t>6024.2020.0004924-3</t>
  </si>
  <si>
    <t>118/SMADS/2020</t>
  </si>
  <si>
    <t>CCA RAINHA DA PAZ</t>
  </si>
  <si>
    <t>211/2016</t>
  </si>
  <si>
    <t>6024.2018.0011447-5</t>
  </si>
  <si>
    <t>010/SMADS/2017</t>
  </si>
  <si>
    <t>MSE / MA JARDIM SÃO LUIZ</t>
  </si>
  <si>
    <t>017/2020</t>
  </si>
  <si>
    <t>6024.2019.0008892-1</t>
  </si>
  <si>
    <t>073/SMADS/2020</t>
  </si>
  <si>
    <t>SASF JARDIM SÃO LUIZ I</t>
  </si>
  <si>
    <t>6024.2020.0007376-4</t>
  </si>
  <si>
    <t>279/SMADS/2020</t>
  </si>
  <si>
    <t>CCA LUCA</t>
  </si>
  <si>
    <t>402/2018</t>
  </si>
  <si>
    <t xml:space="preserve">6024.2018.0008158-5 </t>
  </si>
  <si>
    <t>007/SMADS/2019</t>
  </si>
  <si>
    <t>IHF - SPVV - JSL</t>
  </si>
  <si>
    <t>209/2018</t>
  </si>
  <si>
    <t>6024.2018.0002614-2</t>
  </si>
  <si>
    <t>472/SMADS/2018</t>
  </si>
  <si>
    <t>NAISPD III MONTE AZUL</t>
  </si>
  <si>
    <t>6024.2020.0008534-7</t>
  </si>
  <si>
    <t>013/SMADS/2021</t>
  </si>
  <si>
    <t>NPJ M'BOI MIRIM</t>
  </si>
  <si>
    <t>008/2016</t>
  </si>
  <si>
    <t>6024.2018.0008011-2</t>
  </si>
  <si>
    <t>060/SMADS/2016</t>
  </si>
  <si>
    <t>AÇÃO COMUNITÁRIA SÃO JOSÉ OPERÁRIO</t>
  </si>
  <si>
    <t>53.494.894/0001-80</t>
  </si>
  <si>
    <t>SASF JOSÉ BONIFÁCIO</t>
  </si>
  <si>
    <t>219/2017</t>
  </si>
  <si>
    <t>6024.2017.0003048-2</t>
  </si>
  <si>
    <t>513/SMADS/2018</t>
  </si>
  <si>
    <t>130/2017</t>
  </si>
  <si>
    <t>6024.2017.0003040-7</t>
  </si>
  <si>
    <t>423/SMADS/2018</t>
  </si>
  <si>
    <t>CCA LAR DITOSO</t>
  </si>
  <si>
    <t>197/2017</t>
  </si>
  <si>
    <t>6024.2017.0003047-4</t>
  </si>
  <si>
    <t>425/SMADS/2018</t>
  </si>
  <si>
    <t>CASA DO CRISTO REDENTOR</t>
  </si>
  <si>
    <t>62.366.844/0001-08</t>
  </si>
  <si>
    <t>CCA CASA DO CRISTO REDENTOR</t>
  </si>
  <si>
    <t>153/2017</t>
  </si>
  <si>
    <t>6024.2017.0003039-3</t>
  </si>
  <si>
    <t>304/SMADS/2018</t>
  </si>
  <si>
    <t>61.882.395/0005-11</t>
  </si>
  <si>
    <t>190/2019</t>
  </si>
  <si>
    <t>6024.2019.0004564-5</t>
  </si>
  <si>
    <t>319/SMADS/2019</t>
  </si>
  <si>
    <t>61.882.395/0008-64</t>
  </si>
  <si>
    <t>CCA BOM PASTOR</t>
  </si>
  <si>
    <t>476/2018</t>
  </si>
  <si>
    <t>6024.2018.0009246-3</t>
  </si>
  <si>
    <t>084/SMADS/2019</t>
  </si>
  <si>
    <t>NAISPD ALEGRIA DE VIVER</t>
  </si>
  <si>
    <t>464/2018</t>
  </si>
  <si>
    <t>6024.2018.0009353-2</t>
  </si>
  <si>
    <t>020/SMADS/2019</t>
  </si>
  <si>
    <t>CJ SÃO JOSÉ OPERÁRIO</t>
  </si>
  <si>
    <t>004/2018</t>
  </si>
  <si>
    <t>6024.2017.0003451-8</t>
  </si>
  <si>
    <t>330/SMADS/2018</t>
  </si>
  <si>
    <t>CDCM MARGARIDA MARIA ALVES</t>
  </si>
  <si>
    <t>151/2016</t>
  </si>
  <si>
    <t xml:space="preserve">6024.2018.0007998-0 </t>
  </si>
  <si>
    <t>198/SMADS/2016</t>
  </si>
  <si>
    <t>NCI JUNTOS VENCEREMOS</t>
  </si>
  <si>
    <t>166/2016</t>
  </si>
  <si>
    <t xml:space="preserve">6024.2018.0007989-0 </t>
  </si>
  <si>
    <t>203/SMADS/2016</t>
  </si>
  <si>
    <t xml:space="preserve">CENTRO DE ACOLHIDA DOM FERNANDO </t>
  </si>
  <si>
    <t>284/2018</t>
  </si>
  <si>
    <t xml:space="preserve">6024.2018.0003769-1 </t>
  </si>
  <si>
    <t>532/SMADS/2018</t>
  </si>
  <si>
    <t>CCA VILA YOLANDA</t>
  </si>
  <si>
    <t>363/2015</t>
  </si>
  <si>
    <t xml:space="preserve">6024.2018.0010311-2 </t>
  </si>
  <si>
    <t>076/SMADS/2016</t>
  </si>
  <si>
    <t>SASF AVIB</t>
  </si>
  <si>
    <t>489/2018</t>
  </si>
  <si>
    <t>6024.2018.0009510-1</t>
  </si>
  <si>
    <t>038/SMADS/2019</t>
  </si>
  <si>
    <t>CANTINHO DA PAZ - NÚCLEO V</t>
  </si>
  <si>
    <t>012/2019</t>
  </si>
  <si>
    <t xml:space="preserve">6024.2019.0000105-2 </t>
  </si>
  <si>
    <t>169/SMADS/2019</t>
  </si>
  <si>
    <t>CASA VIVIANE DOS SANTOS</t>
  </si>
  <si>
    <t>121/2016</t>
  </si>
  <si>
    <t xml:space="preserve">6024.2018.0007606-9 </t>
  </si>
  <si>
    <t>188/SMADS/2016</t>
  </si>
  <si>
    <t>CCA JARDIM LOURDES - AVIB</t>
  </si>
  <si>
    <t>397/2018</t>
  </si>
  <si>
    <t>6024.2018.0008189-5</t>
  </si>
  <si>
    <t>087/SMADS/2019</t>
  </si>
  <si>
    <t>AÇÃO SOCIAL COMUNITÁRIA DO LAJEADO JOILSON DE JESUS</t>
  </si>
  <si>
    <t>57.060.204/0001-35</t>
  </si>
  <si>
    <t xml:space="preserve">CJ CASA DOS MENINOS II </t>
  </si>
  <si>
    <t>500/2018</t>
  </si>
  <si>
    <t>6024.2018.0009119-0</t>
  </si>
  <si>
    <t>017/SMADS/2019</t>
  </si>
  <si>
    <t>CJ CASA DOS MENINOS I</t>
  </si>
  <si>
    <t>024/2020</t>
  </si>
  <si>
    <t>6024.2020.0000057-0</t>
  </si>
  <si>
    <t>080/SMADS/2020</t>
  </si>
  <si>
    <t>CCA CASA DOS MENINOS II</t>
  </si>
  <si>
    <t>016/2020</t>
  </si>
  <si>
    <t>6024.2020.0000058-9</t>
  </si>
  <si>
    <t>094/SMADS/2020</t>
  </si>
  <si>
    <t>CCA CASA DOS MENINOS I</t>
  </si>
  <si>
    <t>385/2018</t>
  </si>
  <si>
    <t xml:space="preserve">6024.2018.0008122-4 </t>
  </si>
  <si>
    <t>030/SMADS/2019</t>
  </si>
  <si>
    <t>CAII LAJEADO</t>
  </si>
  <si>
    <t>321/2018</t>
  </si>
  <si>
    <t>6024.2018.0005634-3</t>
  </si>
  <si>
    <t>559/SMADS/2018</t>
  </si>
  <si>
    <t>NCI SAMARITANO GUAIANASES</t>
  </si>
  <si>
    <t>094/2019</t>
  </si>
  <si>
    <t>6024.2019.0001506-1</t>
  </si>
  <si>
    <t>229/SMADS/2019</t>
  </si>
  <si>
    <t>AGES - ASSOCIAÇÃO CIVIL GAUDIUM ET SPES</t>
  </si>
  <si>
    <t>50.059.070/0001-93</t>
  </si>
  <si>
    <t>SAICA CASA DA CRIANÇA NOSSA SENHORA AUXILIADORA</t>
  </si>
  <si>
    <t>127/2017</t>
  </si>
  <si>
    <t>6024.2017.0003099-7</t>
  </si>
  <si>
    <t>309/SMADS/2018</t>
  </si>
  <si>
    <t>SOCIEDADE ASSISTENCIAL ESPÍRITA - SAE</t>
  </si>
  <si>
    <t>60.600.491/0001-33</t>
  </si>
  <si>
    <t>CCA PROF. JOSÉ  HERCULANO PIRES I</t>
  </si>
  <si>
    <t>157/2017</t>
  </si>
  <si>
    <t>6024.2017.0003104-7</t>
  </si>
  <si>
    <t>211/SMADS/2018</t>
  </si>
  <si>
    <t>CCA ATTÍLIO CAMPANINI</t>
  </si>
  <si>
    <t>017/2018</t>
  </si>
  <si>
    <t>6024.2018.0000080-1</t>
  </si>
  <si>
    <t>223/SMADS/2018</t>
  </si>
  <si>
    <t>CCA ACM LAPA</t>
  </si>
  <si>
    <t>210/2017</t>
  </si>
  <si>
    <t>6024.2017.0003142-0</t>
  </si>
  <si>
    <t>250/SMADS/2018</t>
  </si>
  <si>
    <t>ASSOCIAÇÃO INSTRUTORA DA JUVENTUDE FEMININA - INSTITUTO SEDES SAPIENTIAE</t>
  </si>
  <si>
    <t>60.533.940/0012-20</t>
  </si>
  <si>
    <t>CNRVV - INSTITUTO SEDES SAPIENTIAE</t>
  </si>
  <si>
    <t>075/2018</t>
  </si>
  <si>
    <t>6024.2018.0000149-2</t>
  </si>
  <si>
    <t>170/SMADS/2018</t>
  </si>
  <si>
    <t>CTA - CENTRO TEMPORÁRIO DE ACOLHIMENTO - CTA LAPA</t>
  </si>
  <si>
    <t>166/2020</t>
  </si>
  <si>
    <t>6024.2020.0005073-0</t>
  </si>
  <si>
    <t>219/SMADS/2020</t>
  </si>
  <si>
    <t>INSTITUTO NOVOS HORIZONTES</t>
  </si>
  <si>
    <t>11.204.981/0001-05</t>
  </si>
  <si>
    <t>CASA SÃO PEDRO</t>
  </si>
  <si>
    <t>027/2020</t>
  </si>
  <si>
    <t>6024.2020.0000038-4</t>
  </si>
  <si>
    <t>097/SMADS/2020</t>
  </si>
  <si>
    <t>SAICA SÃO RAFAEL</t>
  </si>
  <si>
    <t>339/2019</t>
  </si>
  <si>
    <t>6024.2019.0008853-0</t>
  </si>
  <si>
    <t>070/SMADS/2020</t>
  </si>
  <si>
    <t>CCA MADRE NAZARENA</t>
  </si>
  <si>
    <t>123/2019</t>
  </si>
  <si>
    <t>6024.2019.0003231-4</t>
  </si>
  <si>
    <t>284/SMADS/2019</t>
  </si>
  <si>
    <t>AMAS - ASSOCIAÇÃO METODISTA DE AÇÃO SOCIAL</t>
  </si>
  <si>
    <t>SERVIÇO DE ACOLHIMENTO INSTITUCIONAL PARA CRIANÇAS E ADOLESCENTES - SAICA ACOLHIMENTO INICIAL</t>
  </si>
  <si>
    <t>478/2018</t>
  </si>
  <si>
    <t>6024.2018.0009410-5</t>
  </si>
  <si>
    <t>068/SMADS/2019</t>
  </si>
  <si>
    <t>ABRIGO UNIDADE ACLIMAÇÃO</t>
  </si>
  <si>
    <t>6024.2020.0005814-5</t>
  </si>
  <si>
    <t>193/SMADS/2020</t>
  </si>
  <si>
    <t>ORGANIZAÇÃO DE AUXÍLIO FRATERNO - OAF</t>
  </si>
  <si>
    <t>60.907.847/0001-86</t>
  </si>
  <si>
    <t>A CASA ACOLHE A RUA</t>
  </si>
  <si>
    <t>070/2017</t>
  </si>
  <si>
    <t>6024.2017.0002830-5</t>
  </si>
  <si>
    <t>432/SMADS/2018</t>
  </si>
  <si>
    <t>CCA COR</t>
  </si>
  <si>
    <t>074/2018</t>
  </si>
  <si>
    <t>6024.2018.0000276-6</t>
  </si>
  <si>
    <t>410/SMADS/2018</t>
  </si>
  <si>
    <t>11.861.086-0001-63</t>
  </si>
  <si>
    <t xml:space="preserve">SEFRAS / RECIFRAN </t>
  </si>
  <si>
    <t>313/2017</t>
  </si>
  <si>
    <t>6024.2017.0003314-7</t>
  </si>
  <si>
    <t>336/SMADS/2018</t>
  </si>
  <si>
    <t>CCA AMAS</t>
  </si>
  <si>
    <t>283/2019</t>
  </si>
  <si>
    <t>6024.2019.0007503-0</t>
  </si>
  <si>
    <t>013/SMADS/2020</t>
  </si>
  <si>
    <t>ASSOCIAÇÃO MARIA FLOS CARMELI</t>
  </si>
  <si>
    <t>06.272.037/0001-55</t>
  </si>
  <si>
    <t>CCA IRMÃ DERLY FABRES</t>
  </si>
  <si>
    <t>333/2017</t>
  </si>
  <si>
    <t>6024.2017.0003306-6</t>
  </si>
  <si>
    <t>144/SMADS/2019</t>
  </si>
  <si>
    <t>CCA ALEGRIA</t>
  </si>
  <si>
    <t>320/2018</t>
  </si>
  <si>
    <t>6024.2018.0005644-0</t>
  </si>
  <si>
    <t>489/SMADS/2018</t>
  </si>
  <si>
    <t>CTA - CENTRO TEMPORÁRIO DE ATENDIMENTO - CTA LIBERDADE</t>
  </si>
  <si>
    <t>203/2016</t>
  </si>
  <si>
    <t>6024.2019.0000978-9</t>
  </si>
  <si>
    <t>004/SMADS/2017</t>
  </si>
  <si>
    <t>ASSOCIAÇÃO MENINO DEUS</t>
  </si>
  <si>
    <t>67.984.864/0001-66</t>
  </si>
  <si>
    <t>CCA MENINO DEUS</t>
  </si>
  <si>
    <t>276/2018</t>
  </si>
  <si>
    <t xml:space="preserve">6024.2018.0003591-5 </t>
  </si>
  <si>
    <t>480/SMADS/2018</t>
  </si>
  <si>
    <t>CJ SÃO JOSÉ</t>
  </si>
  <si>
    <t>155/2018</t>
  </si>
  <si>
    <t>6024.2018.0000985-0</t>
  </si>
  <si>
    <t>345/SMADS/2018</t>
  </si>
  <si>
    <t>CCA MARY</t>
  </si>
  <si>
    <t>202/2016</t>
  </si>
  <si>
    <t xml:space="preserve">6024.2019.0000979-7 </t>
  </si>
  <si>
    <t>214/SMADS/2016</t>
  </si>
  <si>
    <t>CCA ACM NORTE</t>
  </si>
  <si>
    <t>201/2016</t>
  </si>
  <si>
    <t xml:space="preserve">6024.2019.0000982-7 </t>
  </si>
  <si>
    <t>213/SMADS/2016</t>
  </si>
  <si>
    <t>FORÇA HUMANITÁRIA NOSSO LAR</t>
  </si>
  <si>
    <t>53.285.805/0001-95</t>
  </si>
  <si>
    <t>CCA FORHUM LAR</t>
  </si>
  <si>
    <t>155/2016</t>
  </si>
  <si>
    <t>6024.2019.0000969-0</t>
  </si>
  <si>
    <t>190/SMADS/2016</t>
  </si>
  <si>
    <t>SOCIEDADE BENEFICENTE SANTO EXPEDITO</t>
  </si>
  <si>
    <t>74.126.582/0001-93</t>
  </si>
  <si>
    <t>CCA SANTO EXPEDITO</t>
  </si>
  <si>
    <t>6024.2020.0008754-4</t>
  </si>
  <si>
    <t>028/SMADS/2021</t>
  </si>
  <si>
    <t>NCI VIVER BEM</t>
  </si>
  <si>
    <t>6024.2020.0007778-6</t>
  </si>
  <si>
    <t>006/SMADS/2021</t>
  </si>
  <si>
    <t>CASA PADRE MOYE</t>
  </si>
  <si>
    <t>60.450.418/0001-22</t>
  </si>
  <si>
    <t>CCA CENTRO SOCIAL SÃO JOSÉ</t>
  </si>
  <si>
    <t>014/2020</t>
  </si>
  <si>
    <t>6024.2019.0008899-9</t>
  </si>
  <si>
    <t>074/SMADS/2020</t>
  </si>
  <si>
    <t>CCA TELIA GIROTTI</t>
  </si>
  <si>
    <t>301/2018</t>
  </si>
  <si>
    <t xml:space="preserve">6024.2018.0003762-4 </t>
  </si>
  <si>
    <t>543/SMADS/2018</t>
  </si>
  <si>
    <t>NCI SANTO EXPEDITO</t>
  </si>
  <si>
    <t>095/2020</t>
  </si>
  <si>
    <t>6024.2020.0000942-0</t>
  </si>
  <si>
    <t>SANTANA</t>
  </si>
  <si>
    <t>187/SMADS/2020</t>
  </si>
  <si>
    <t>CEDESP ELZA MARTINS ROVAI</t>
  </si>
  <si>
    <t>192/2017</t>
  </si>
  <si>
    <t>6024.2017.0003154-3</t>
  </si>
  <si>
    <t>421/SMADS/2018</t>
  </si>
  <si>
    <t>CCA RECANTO SÃO JOSÉ</t>
  </si>
  <si>
    <t>236/2018</t>
  </si>
  <si>
    <t>6024.2018.0002910-9</t>
  </si>
  <si>
    <t>430/SMADS/2018</t>
  </si>
  <si>
    <t>SASF DOM MÁRIO GURGEL</t>
  </si>
  <si>
    <t>149/2018</t>
  </si>
  <si>
    <t>6024.2018.0000904-3</t>
  </si>
  <si>
    <t>320/SMADS/2018</t>
  </si>
  <si>
    <t>CENTRO COMUNITÁRIO SANTA INÊS - CECOSI</t>
  </si>
  <si>
    <t>51.601.748/0001-80</t>
  </si>
  <si>
    <t>CCA CECOSI</t>
  </si>
  <si>
    <t>101/2018</t>
  </si>
  <si>
    <t>6024.2018.0000902-7</t>
  </si>
  <si>
    <t>286/SMADS/2018</t>
  </si>
  <si>
    <t>ASSOCIAÇÃO OBRAS SOCIAIS SANTA CRUZ</t>
  </si>
  <si>
    <t>51.158.848/0001-84</t>
  </si>
  <si>
    <t>050/2016</t>
  </si>
  <si>
    <t>6024.2018.0008102-0</t>
  </si>
  <si>
    <t>124/SMADS/2016</t>
  </si>
  <si>
    <t>NPJ SANTANA</t>
  </si>
  <si>
    <t>059/2016</t>
  </si>
  <si>
    <t>6024.2018.0009985-9</t>
  </si>
  <si>
    <t>PARELHEIROS</t>
  </si>
  <si>
    <t>035/SMADS/2017</t>
  </si>
  <si>
    <t>ASSOCIAÇÃO DIVINA MISERICÓRDIA</t>
  </si>
  <si>
    <t>15.161.567/0001-17</t>
  </si>
  <si>
    <t>RESIDÊNCIA LAR DIVINA MISERICÓRDIA</t>
  </si>
  <si>
    <t>246/2015</t>
  </si>
  <si>
    <t xml:space="preserve">6024.2018.0009968-9 </t>
  </si>
  <si>
    <t>186/SMADS/2016</t>
  </si>
  <si>
    <t>490/2018</t>
  </si>
  <si>
    <t>6024.2018.0009560-8</t>
  </si>
  <si>
    <t>090/SMADS/2019</t>
  </si>
  <si>
    <t xml:space="preserve">CCA MARSILAC </t>
  </si>
  <si>
    <t>359/2018</t>
  </si>
  <si>
    <t>6024.2018.0003564-8</t>
  </si>
  <si>
    <t>137/SMADS/2019</t>
  </si>
  <si>
    <t>CCINTER MARTIN LUTHER KING</t>
  </si>
  <si>
    <t>93.10.08.244.3023.6206.3.3.50.39.00.00 - Manutenção e Operação de Equipamentos Intergeracionais de Convivência e Fortalecimento de Vínculos</t>
  </si>
  <si>
    <t>022/2016</t>
  </si>
  <si>
    <t>6024.2018.0011360-6</t>
  </si>
  <si>
    <t>065/SMADS/2016</t>
  </si>
  <si>
    <t>CASA DA ÁRVORE</t>
  </si>
  <si>
    <t>127/2020</t>
  </si>
  <si>
    <t>6024.2020.0001070-3</t>
  </si>
  <si>
    <t>104/SMADS/2020</t>
  </si>
  <si>
    <t>SEAS III - SERVIÇO DE APOIO A SOLICITAÇÃO DE ATENDIMENTO À PESSOA EM SITUAÇÃO DE RUA E APOIO A EMERGÊNCIA</t>
  </si>
  <si>
    <t>SEAS 3 ASCOM</t>
  </si>
  <si>
    <t>93.10.08.244.3023.6151.3.3.50.39.00.0X - Ações de Pronto Atendimento Socioassistencial</t>
  </si>
  <si>
    <t>169/2018</t>
  </si>
  <si>
    <t>6024.2018.0001340-7</t>
  </si>
  <si>
    <t>426/SMADS/2018</t>
  </si>
  <si>
    <t>NOVA "4E" - ENTIDADE ESPECIALIZADA EM PESSOAS ESPECIAIS</t>
  </si>
  <si>
    <t>62.063.060/0001-00</t>
  </si>
  <si>
    <t>NAISPD NOVA 4-E</t>
  </si>
  <si>
    <t>217/2017</t>
  </si>
  <si>
    <t>6024.2017.0003017-2</t>
  </si>
  <si>
    <t>255/SMADS/2018</t>
  </si>
  <si>
    <t>CRECHE MARIA THEREZA DE MELLO MORORÓ</t>
  </si>
  <si>
    <t>47.437.488/0002-63</t>
  </si>
  <si>
    <t>CCA MORORÓ</t>
  </si>
  <si>
    <t>6024.2020.0005152-3</t>
  </si>
  <si>
    <t>194/SMADS/2020</t>
  </si>
  <si>
    <t>RESIDÊNCIA INCLUSIVA LAR 4E MOOCA</t>
  </si>
  <si>
    <t>029/2019</t>
  </si>
  <si>
    <t>6024.2019.0000268-7</t>
  </si>
  <si>
    <t>196/SMADS/2019</t>
  </si>
  <si>
    <t>CCA CEC SÃO PEDRO APÓSTOLO</t>
  </si>
  <si>
    <t>6024.2018.0011584-6</t>
  </si>
  <si>
    <t>012/SMADS/2019</t>
  </si>
  <si>
    <t>ASSOCIAÇÃO ASSINDES SERMIG</t>
  </si>
  <si>
    <t>62.459.409/0001-28</t>
  </si>
  <si>
    <t>COMPLEXO DE SERVIÇOS À POPULAÇÃO EM SITUAÇÃO DE RUA - ARSENAL DA ESPERANÇA</t>
  </si>
  <si>
    <t>ARSENAL DA ESPERANÇA</t>
  </si>
  <si>
    <t>93.10.08.244.3023.2022.3.3.50.39.00.0X- Centro de Acolhida Especial</t>
  </si>
  <si>
    <t>100/2020</t>
  </si>
  <si>
    <t>6024.2020.0000824-5</t>
  </si>
  <si>
    <t>184/SMADS/2020</t>
  </si>
  <si>
    <t>ASSOCIAÇÃO CRIANÇA BRASIL</t>
  </si>
  <si>
    <t>58.373.234/0001-64</t>
  </si>
  <si>
    <t>CCA SANTA ROSA I</t>
  </si>
  <si>
    <t>195/2019</t>
  </si>
  <si>
    <t>6024.2019.0004857-1</t>
  </si>
  <si>
    <t>322/SMADS/2019</t>
  </si>
  <si>
    <t>CCA NOSSA SRA. DA PROVIDÊNCIA</t>
  </si>
  <si>
    <t>272/2015</t>
  </si>
  <si>
    <t xml:space="preserve">6024.2018.0011456-4 </t>
  </si>
  <si>
    <t>017/SMADS/2016</t>
  </si>
  <si>
    <t>PROJETO CASULO</t>
  </si>
  <si>
    <t>11.300.462/0001-40</t>
  </si>
  <si>
    <t>CCA CASULO</t>
  </si>
  <si>
    <t>042/2020</t>
  </si>
  <si>
    <t>6024.2020.0000242-5</t>
  </si>
  <si>
    <t>199/SMADS/2020</t>
  </si>
  <si>
    <t>INSTITUTO PROF</t>
  </si>
  <si>
    <t>07.694.431/0001-44</t>
  </si>
  <si>
    <t>CCA PROF</t>
  </si>
  <si>
    <t>6024.2018.0007063-0</t>
  </si>
  <si>
    <t>063/SMADS/2019</t>
  </si>
  <si>
    <t>CCA ASA PRIMAVERA</t>
  </si>
  <si>
    <t>231/2018</t>
  </si>
  <si>
    <t>6024.2018.0002952-4</t>
  </si>
  <si>
    <t>467/SMADS/2018</t>
  </si>
  <si>
    <t>CCA ARIANO SUASSUNA</t>
  </si>
  <si>
    <t>033/2018</t>
  </si>
  <si>
    <t>6024.2018.0000133-6</t>
  </si>
  <si>
    <t>236/SMADS/2018</t>
  </si>
  <si>
    <t>ASSOCIAÇÃO JOVENS DO FUTURO</t>
  </si>
  <si>
    <t>05.960.559/0001-87</t>
  </si>
  <si>
    <t>CCA SANTA FÉ</t>
  </si>
  <si>
    <t>053/2017</t>
  </si>
  <si>
    <t>6024.2017.0002564-0</t>
  </si>
  <si>
    <t>081/SMADS/2018</t>
  </si>
  <si>
    <t>CCA JACEGUAVA</t>
  </si>
  <si>
    <t>6024.2020.0005330-5</t>
  </si>
  <si>
    <t>274/SMADS/2020</t>
  </si>
  <si>
    <t>CCA PARQUE FLORESTAL</t>
  </si>
  <si>
    <t>6024.2020.0005332-1</t>
  </si>
  <si>
    <t>239/SMADS/2020</t>
  </si>
  <si>
    <t>CENTRO DE OBRAS SOCIAIS NOSSA SENHORA DAS GRAÇAS DA CAPELA DO SOCORRO - CONOSCO</t>
  </si>
  <si>
    <t>CCA CONOSCO BARRAGEM</t>
  </si>
  <si>
    <t>016/2018</t>
  </si>
  <si>
    <t>6024.2018.0000131-0</t>
  </si>
  <si>
    <t>183/SMADS/2018</t>
  </si>
  <si>
    <t>CCA CECILIA MEIRELES</t>
  </si>
  <si>
    <t>167/2016</t>
  </si>
  <si>
    <t xml:space="preserve">6024.2018.0009977-8 </t>
  </si>
  <si>
    <t>027/SMADS/2017</t>
  </si>
  <si>
    <t>CCA NOVA AMÉRICA</t>
  </si>
  <si>
    <t>463/2018</t>
  </si>
  <si>
    <t>6024.2018.0009264-1</t>
  </si>
  <si>
    <t>108/SMADS/2019</t>
  </si>
  <si>
    <t>CJ CONOSCO VARGEM GRANDE</t>
  </si>
  <si>
    <t>430/2018</t>
  </si>
  <si>
    <t>6024.2018.0008125-9</t>
  </si>
  <si>
    <t>193/SMADS/2019</t>
  </si>
  <si>
    <t>NAISPCD LACE</t>
  </si>
  <si>
    <t>025/2020</t>
  </si>
  <si>
    <t>6024.2020.0000080-5</t>
  </si>
  <si>
    <t>101/SMADS/2020</t>
  </si>
  <si>
    <t>SMSE / MA CONOSCO</t>
  </si>
  <si>
    <t>6024.2020.0005331-3</t>
  </si>
  <si>
    <t>228/SMADS/2020</t>
  </si>
  <si>
    <t>CCA SÃO NORBERTO</t>
  </si>
  <si>
    <t>168/2016</t>
  </si>
  <si>
    <t>6024.2018.0009960-3</t>
  </si>
  <si>
    <t>022/SMADS/2017</t>
  </si>
  <si>
    <t>CCA BALNEÁRIO SÃO JOSÉ</t>
  </si>
  <si>
    <t>6024.2020.0005334-8</t>
  </si>
  <si>
    <t>233/SMADS/2020</t>
  </si>
  <si>
    <t>SAICA JOVENS DO FUTURO</t>
  </si>
  <si>
    <t>087/2019</t>
  </si>
  <si>
    <t>6024.2019.0001360-3</t>
  </si>
  <si>
    <t>200/SMADS/2019</t>
  </si>
  <si>
    <t>CCA CLARICE LISPECTOR</t>
  </si>
  <si>
    <t>156/2018</t>
  </si>
  <si>
    <t>6024.2018.0000888-8</t>
  </si>
  <si>
    <t>473/SMADS/2018</t>
  </si>
  <si>
    <t>SPSCVV</t>
  </si>
  <si>
    <t>6024.2020.0005333-0</t>
  </si>
  <si>
    <t>009/SMADS/2021</t>
  </si>
  <si>
    <t>CJ CONOSCO HERPLIN</t>
  </si>
  <si>
    <t>254/2018</t>
  </si>
  <si>
    <t>6024.2018.0003321-1</t>
  </si>
  <si>
    <t>496/SMADS/2018</t>
  </si>
  <si>
    <t>ASSOCIAÇÃO BENEFICENTE O SEMEADOR</t>
  </si>
  <si>
    <t>01.202.250/0001-77</t>
  </si>
  <si>
    <t>NCI O SEMEADOR</t>
  </si>
  <si>
    <t>318/2017</t>
  </si>
  <si>
    <t>6024.2017.0003255-8</t>
  </si>
  <si>
    <t>385/SMADS/2018</t>
  </si>
  <si>
    <t>CCA JARDIM SILVEIRA</t>
  </si>
  <si>
    <t>029/2018</t>
  </si>
  <si>
    <t>6024.2018.0000107-7</t>
  </si>
  <si>
    <t>166/SMADS/2018</t>
  </si>
  <si>
    <t>CCA PE.FRANCO VILLA</t>
  </si>
  <si>
    <t>093/2016</t>
  </si>
  <si>
    <t xml:space="preserve">6024.2018.0009978-6 </t>
  </si>
  <si>
    <t>170/SMADS/2016</t>
  </si>
  <si>
    <t>ASSOCIAÇÃO BENEFICENTE VIVENDA DA CRIANÇA</t>
  </si>
  <si>
    <t>61.577.110/0001-05</t>
  </si>
  <si>
    <t>CCA CENTRO DA JUVENTUDE</t>
  </si>
  <si>
    <t>367/2015</t>
  </si>
  <si>
    <t xml:space="preserve">6024.2018.0009972-7 </t>
  </si>
  <si>
    <t>055/SMADS/2016</t>
  </si>
  <si>
    <t>SASF VIVENDA DA CRIANÇA</t>
  </si>
  <si>
    <t>366/2015</t>
  </si>
  <si>
    <t xml:space="preserve">6024.2018.0009987-5 </t>
  </si>
  <si>
    <t>052/SMADS/2016</t>
  </si>
  <si>
    <t xml:space="preserve">SASF PROBRASIL </t>
  </si>
  <si>
    <t>365/2015</t>
  </si>
  <si>
    <t xml:space="preserve">6024.2018.0009986-7 </t>
  </si>
  <si>
    <t>073/SMADS/2016</t>
  </si>
  <si>
    <t>SASF CONOSCO</t>
  </si>
  <si>
    <t>037/2020</t>
  </si>
  <si>
    <t>6024.2020.0000164-0</t>
  </si>
  <si>
    <t>131/SMADS/2020</t>
  </si>
  <si>
    <t>CEDESP IRMÃ YVONE VENDITTI</t>
  </si>
  <si>
    <t>326/2019</t>
  </si>
  <si>
    <t>6024.2019.0008533-7</t>
  </si>
  <si>
    <t>037/SMADS/2020</t>
  </si>
  <si>
    <t>CEDESP ANNA LAPINI</t>
  </si>
  <si>
    <t>6024.2020.0005604-5</t>
  </si>
  <si>
    <t>182/SMADS/2020</t>
  </si>
  <si>
    <t>CCA NELSON MANDELA</t>
  </si>
  <si>
    <t>104/2019</t>
  </si>
  <si>
    <t>6024.2019.0002191-6</t>
  </si>
  <si>
    <t>264/SMADS/2019</t>
  </si>
  <si>
    <t>SAICA SAGRADA FAMÍLIA</t>
  </si>
  <si>
    <t>330/2017</t>
  </si>
  <si>
    <t xml:space="preserve">6024.2017.0002947-6 </t>
  </si>
  <si>
    <t>494/SMADS/2018</t>
  </si>
  <si>
    <t>C.A. ESTAÇÃO VIVÊNCIA</t>
  </si>
  <si>
    <t>270/2017</t>
  </si>
  <si>
    <t xml:space="preserve">6024.2017.0003001-6 </t>
  </si>
  <si>
    <t>508/SMADS/2018</t>
  </si>
  <si>
    <t>SÍTIO DAS ALAMEDAS</t>
  </si>
  <si>
    <t>025/2019</t>
  </si>
  <si>
    <t>6024.2019.0000228-8</t>
  </si>
  <si>
    <t>250/SMADS/2019</t>
  </si>
  <si>
    <t>CTA - CENTRO TEMPORÁRIO DE ACOLHIMENTO - CTA CANINDÉ PARA FAMÍLIAS</t>
  </si>
  <si>
    <t>239/2017</t>
  </si>
  <si>
    <t>6024.2017.0003024-5</t>
  </si>
  <si>
    <t>229/SMADS/2018</t>
  </si>
  <si>
    <t>CCA UNIBES</t>
  </si>
  <si>
    <t>080/2018</t>
  </si>
  <si>
    <t>6024.2018.0000134-4</t>
  </si>
  <si>
    <t>178/SMADS/2018</t>
  </si>
  <si>
    <t>OLARIAS</t>
  </si>
  <si>
    <t>206/2016</t>
  </si>
  <si>
    <t>6024.2019.0000477-9</t>
  </si>
  <si>
    <t>012/SMADS/2017</t>
  </si>
  <si>
    <t>ASSOCIAÇÃO EDUCADORA E BENEFICENTE</t>
  </si>
  <si>
    <t>50.951.805/0018-37</t>
  </si>
  <si>
    <t>CENTRO DE ACOLHIDA MISSÃO SCALABRINIANA</t>
  </si>
  <si>
    <t>266/2015</t>
  </si>
  <si>
    <t xml:space="preserve">6024.2019.0000971-1 </t>
  </si>
  <si>
    <t>011/SMADS/2016</t>
  </si>
  <si>
    <t>CASA DE APOIO MARIA MARIA</t>
  </si>
  <si>
    <t>6024.2020.0008396-4</t>
  </si>
  <si>
    <t>034/SMADS/2021</t>
  </si>
  <si>
    <t>ILPI CANINDE</t>
  </si>
  <si>
    <t>110/2019</t>
  </si>
  <si>
    <t>6024.2019.0002390-0</t>
  </si>
  <si>
    <t>365/SMADS/2019</t>
  </si>
  <si>
    <t>CA VIVENDA DA CIDADANIA</t>
  </si>
  <si>
    <t>273/2019</t>
  </si>
  <si>
    <t>6024.2019.0006940-4</t>
  </si>
  <si>
    <t>015/SMADS/2020</t>
  </si>
  <si>
    <t>CEDESP UNIBES</t>
  </si>
  <si>
    <t>094/2017</t>
  </si>
  <si>
    <t>6024.2017.0002967-0</t>
  </si>
  <si>
    <t>149/SMADS/2018</t>
  </si>
  <si>
    <t>CCA JARDIM BRITÂNIA</t>
  </si>
  <si>
    <t>115/2017</t>
  </si>
  <si>
    <t>6024.2017.0002938-7</t>
  </si>
  <si>
    <t>122/SMADS/2018</t>
  </si>
  <si>
    <t>CCA ALEGRIA E VIDA</t>
  </si>
  <si>
    <t>148/2019</t>
  </si>
  <si>
    <t>6024.2019.0004351-0</t>
  </si>
  <si>
    <t>286/SMADS/2019</t>
  </si>
  <si>
    <t>ASSOCIAÇÃO DE ASSISTÊNCIA SOCIAL ENY VIEIRA MACHADO</t>
  </si>
  <si>
    <t>15.308.663/0001-45</t>
  </si>
  <si>
    <t>CCA NOSSA SENHORA DO DIVINO PRANTO</t>
  </si>
  <si>
    <t>6024.2020.0007283-0</t>
  </si>
  <si>
    <t>017/SMADS/2021</t>
  </si>
  <si>
    <t>SASF PARQUE DO CARMO – BEATO LUIS BIRAGHI</t>
  </si>
  <si>
    <t>072/2018</t>
  </si>
  <si>
    <t>6024.2018.0000392-4</t>
  </si>
  <si>
    <t>247/SMADS/2018</t>
  </si>
  <si>
    <t>SAICA LUZ DO MILÊNIO II</t>
  </si>
  <si>
    <t>081/2019</t>
  </si>
  <si>
    <t>6024.2019.0001388-3</t>
  </si>
  <si>
    <t>263/SMADS/2019</t>
  </si>
  <si>
    <t>MSE DESPERTAR DO AMANHÃ</t>
  </si>
  <si>
    <t>092/2017</t>
  </si>
  <si>
    <t>6024.2017.0003043-1</t>
  </si>
  <si>
    <t>384/SMADS/2018</t>
  </si>
  <si>
    <t>CCA SANTA MARCELINA</t>
  </si>
  <si>
    <t>168/2015</t>
  </si>
  <si>
    <t xml:space="preserve">6024.2018.0008006-6 </t>
  </si>
  <si>
    <t>091/SMADS/2016</t>
  </si>
  <si>
    <t>SAICA VIDA CARRAPICHO IV</t>
  </si>
  <si>
    <t>6024.2020.0006225-8</t>
  </si>
  <si>
    <t>007/SMADS/2021</t>
  </si>
  <si>
    <t>ASSOCIAÇÃO ESPÍRITA FÉ, ESPERANÇA E CARIDADE</t>
  </si>
  <si>
    <t>54.603.998/0001-48</t>
  </si>
  <si>
    <t>SAICA LAR DO PEQUENO APRENDIZ</t>
  </si>
  <si>
    <t>461/2018</t>
  </si>
  <si>
    <t>6024.2018.0009245-5</t>
  </si>
  <si>
    <t>074/SMADS/2019</t>
  </si>
  <si>
    <t>CJ SANTA MARCELINA</t>
  </si>
  <si>
    <t>004/2019</t>
  </si>
  <si>
    <t>6024.2018.0011758-0</t>
  </si>
  <si>
    <t>285/SMADS/2019</t>
  </si>
  <si>
    <t>SAICA CARRAPICHO II</t>
  </si>
  <si>
    <t>012/2020</t>
  </si>
  <si>
    <t>6024.2019.0009101-9</t>
  </si>
  <si>
    <t>VILA PRUDENTE</t>
  </si>
  <si>
    <t>069/SMADS/2020</t>
  </si>
  <si>
    <t>INSTITUTO SONHO INFANTIL</t>
  </si>
  <si>
    <t>05.482.533/0001-70</t>
  </si>
  <si>
    <t>SAICA LAR SONHO INFANTIL II</t>
  </si>
  <si>
    <t>252/2018</t>
  </si>
  <si>
    <t>6024.2018.0003293-2</t>
  </si>
  <si>
    <t>414/SMADS/2018</t>
  </si>
  <si>
    <t>CCA PEDREIRA - MAR PAULISTA - GUACURI</t>
  </si>
  <si>
    <t>014/2019</t>
  </si>
  <si>
    <t>6024.2019.0000102-8</t>
  </si>
  <si>
    <t>217/SMADS/2019</t>
  </si>
  <si>
    <t>MSE-MA PEDREIRA</t>
  </si>
  <si>
    <t>362/2015</t>
  </si>
  <si>
    <t>6024.2018.0007827-4</t>
  </si>
  <si>
    <t>112/SMADS/2016</t>
  </si>
  <si>
    <t>135/2017</t>
  </si>
  <si>
    <t>6024.2017.0002990-5</t>
  </si>
  <si>
    <t>500/SMADS/2018</t>
  </si>
  <si>
    <t>CENTRO DE PROMOÇÃO HUMANA SÃO JOAQUIM SANT'ANA</t>
  </si>
  <si>
    <t>57.814.386/0001-92</t>
  </si>
  <si>
    <t>CCA JOCA</t>
  </si>
  <si>
    <t>152/2017</t>
  </si>
  <si>
    <t>6024.2017.0002993-0</t>
  </si>
  <si>
    <t>449/SMADS/2018</t>
  </si>
  <si>
    <t>CENTRO ECUMÊNICO DE PUBLICAÇÕES E ESTUDOS "FREI TITO DE ALENCAR LIMA"</t>
  </si>
  <si>
    <t>55.074.439/0001-50</t>
  </si>
  <si>
    <t>CJ CEPE</t>
  </si>
  <si>
    <t>187/2017</t>
  </si>
  <si>
    <t>6024.2017.0002989-1</t>
  </si>
  <si>
    <t>374/SMADS/2018</t>
  </si>
  <si>
    <t>CCA VILLA CRIANÇA FELIZ</t>
  </si>
  <si>
    <t>136/2017</t>
  </si>
  <si>
    <t>6024.2017.0002981-6</t>
  </si>
  <si>
    <t>108/SMADS/2018</t>
  </si>
  <si>
    <t>GRUPO DE ORGANIZAÇÃO DOS TRABALHADORES INDEPENDENTES - GOTI</t>
  </si>
  <si>
    <t>61.576.005/0001-51</t>
  </si>
  <si>
    <t>027/2017</t>
  </si>
  <si>
    <t>6024.2017.0002508-0</t>
  </si>
  <si>
    <t>046/SMADS/2018</t>
  </si>
  <si>
    <t>NCI VILA PORTELA</t>
  </si>
  <si>
    <t>285/2015</t>
  </si>
  <si>
    <t xml:space="preserve">6024.2018.0007822-3 </t>
  </si>
  <si>
    <t>037/SMADS/2016</t>
  </si>
  <si>
    <t>ASSOCIAÇÃO DE APOIO À FAMILIA, AO GRUPO E À COMUNIDADE - SÃO PAULO - AFAGO-SP</t>
  </si>
  <si>
    <t>73.950.362/0001-17</t>
  </si>
  <si>
    <t>CJ AFAGO - SP</t>
  </si>
  <si>
    <t>6024.2020.0008037-0</t>
  </si>
  <si>
    <t>019/SMADS/2021</t>
  </si>
  <si>
    <t>CCINTER - CENTRO DE CONVIVÊNCIA INTERGERACIONAL - COM PISCINA</t>
  </si>
  <si>
    <t>CCINTER CLUBE DA TURMA SANTA TEREZINHA</t>
  </si>
  <si>
    <t>6024.2020.0006267-3</t>
  </si>
  <si>
    <t>231/SMADS/2020</t>
  </si>
  <si>
    <t>ASSOCIAÇÃO CASA DOS CURUMINS</t>
  </si>
  <si>
    <t>07.883.701/0001-65</t>
  </si>
  <si>
    <t>CCA CASA DOS CURUMINS</t>
  </si>
  <si>
    <t>154/2019</t>
  </si>
  <si>
    <t>6024.2019.0004339-1</t>
  </si>
  <si>
    <t>282/SMADS/2019</t>
  </si>
  <si>
    <t>CCA AFAGO</t>
  </si>
  <si>
    <t>013/2019</t>
  </si>
  <si>
    <t>6024.2019.0000103-6</t>
  </si>
  <si>
    <t>224/SMADS/2019</t>
  </si>
  <si>
    <t>ASSOCIAÇÃO DO PARQUE SANTA AMÉLIA E BALNEÁRIO SÃO FRANCISCO</t>
  </si>
  <si>
    <t>55.576.441/0001-28</t>
  </si>
  <si>
    <t>CCA PARQUE SANTA AMÉLIA E ADJACÊNCIAS</t>
  </si>
  <si>
    <t>221/2018</t>
  </si>
  <si>
    <t>6024.2018.0002909-5</t>
  </si>
  <si>
    <t>461/SMADS/2018</t>
  </si>
  <si>
    <t>CENTRO SOCIAL SANTA CRUZ DE VILA RÉ</t>
  </si>
  <si>
    <t>54.059.548/0001-36</t>
  </si>
  <si>
    <t>CCA SANTA CRUZ DE VILA RÉ</t>
  </si>
  <si>
    <t>341/2017</t>
  </si>
  <si>
    <t>6024.2017.0003399-6</t>
  </si>
  <si>
    <t>162/SMADS/2018</t>
  </si>
  <si>
    <t>SPSCAVV INSTITUTO VIDA SÃO PAULO</t>
  </si>
  <si>
    <t>028/2017</t>
  </si>
  <si>
    <t>6024.2017.0002467-9</t>
  </si>
  <si>
    <t>004/SMADS/2018</t>
  </si>
  <si>
    <t>SAICA PORTA DE ENTRADA NOSSO LAR I</t>
  </si>
  <si>
    <t>029/2017</t>
  </si>
  <si>
    <t>6024.2017.0002459-8</t>
  </si>
  <si>
    <t>154/SMADS/2018</t>
  </si>
  <si>
    <t>SAICA NOVO LAR III</t>
  </si>
  <si>
    <t>002/2018</t>
  </si>
  <si>
    <t>6024.2017.0003579-4</t>
  </si>
  <si>
    <t>361/SMADS/2018</t>
  </si>
  <si>
    <t>SMSE/MA SANTA LUZIA</t>
  </si>
  <si>
    <t>245/2017</t>
  </si>
  <si>
    <t>6024.2017.0002795-3</t>
  </si>
  <si>
    <t>143/SMADS/2018</t>
  </si>
  <si>
    <t>CENTRO SOCIAL SANTO ESTEVÃO</t>
  </si>
  <si>
    <t>43.608.173/0001-08</t>
  </si>
  <si>
    <t>CCA SANTO ESTEVÃO</t>
  </si>
  <si>
    <t>102/2017</t>
  </si>
  <si>
    <t>6024.2017.0002779-1</t>
  </si>
  <si>
    <t>075/SMADS/2018</t>
  </si>
  <si>
    <t>CRUZADA BRASILEIRA DE ASSISTÊNCIA E EDUCAÇÃO</t>
  </si>
  <si>
    <t>58.916.099/0001-56</t>
  </si>
  <si>
    <t>CCA CBAE</t>
  </si>
  <si>
    <t>008/2017</t>
  </si>
  <si>
    <t>6024.2017.0002487-3</t>
  </si>
  <si>
    <t>030/SMADS/2018</t>
  </si>
  <si>
    <t>NCI ENTRA QUE A CASA É SUA</t>
  </si>
  <si>
    <t>6024.2020.0007806-5</t>
  </si>
  <si>
    <t>025/SMADS/2021</t>
  </si>
  <si>
    <t>CIRCO SOCIAL VILA RÉ</t>
  </si>
  <si>
    <t>6024.2020.0005590-1</t>
  </si>
  <si>
    <t>177/SMADS/2020</t>
  </si>
  <si>
    <t>ASSOCIAÇÃO PALOTINA</t>
  </si>
  <si>
    <t>74.032.871/0001-23</t>
  </si>
  <si>
    <t>CAE - CENTRO DE ACOLHIDA ESPECIAL PARA MULHERES IMIGRANTES</t>
  </si>
  <si>
    <t>CAEMI PALOTINAS</t>
  </si>
  <si>
    <t>294/2019</t>
  </si>
  <si>
    <t>6024.2019.0007609-5</t>
  </si>
  <si>
    <t>054/SMADS/2020</t>
  </si>
  <si>
    <t>SAICA SÃO BENTO</t>
  </si>
  <si>
    <t xml:space="preserve">93.10.08.243.3023.2392.3.3.50.39.00.0X - Manutenção e Operação de Serviço de Acolhimento Institucional para Crianças e Adolescentes (SAICA) Programa de Metas 14.o </t>
  </si>
  <si>
    <t>473/2018</t>
  </si>
  <si>
    <t>6024.2018.0009358-3</t>
  </si>
  <si>
    <t>021/SMADS/2019</t>
  </si>
  <si>
    <t>CA COMEÇAR DE NOVO</t>
  </si>
  <si>
    <t>155/2019</t>
  </si>
  <si>
    <t>6024.2019.0004295-6</t>
  </si>
  <si>
    <t>287/SMADS/2019</t>
  </si>
  <si>
    <t>CAE FAMÍLIAS PENHA</t>
  </si>
  <si>
    <t>132/2019</t>
  </si>
  <si>
    <t>6024.2019.0003774-0</t>
  </si>
  <si>
    <t>300/SMADS/2019</t>
  </si>
  <si>
    <t>SAICA NOSSA SENHORA DA PENHA</t>
  </si>
  <si>
    <t>133/2019</t>
  </si>
  <si>
    <t>6024.2019.0003773-1</t>
  </si>
  <si>
    <t>315/SMADS/2019</t>
  </si>
  <si>
    <t>SAICA SAGRADA FAMÍLIA - PENHA</t>
  </si>
  <si>
    <t>165/2020</t>
  </si>
  <si>
    <t>6024.2020.0004908-1</t>
  </si>
  <si>
    <t>220/SMADS/2020</t>
  </si>
  <si>
    <t xml:space="preserve">SEAS I E II - SERVIÇO ESPECIALIZADO DE ABORDAGEM ÀS CRIANÇAS, ADOLESCENTES E ADULTOS EM EM SITUAÇÃO DE RUA </t>
  </si>
  <si>
    <t>SEAS MISTO LAPA</t>
  </si>
  <si>
    <t>181/2017</t>
  </si>
  <si>
    <t>6024.2017.0003088-1</t>
  </si>
  <si>
    <t>301/SMADS/2018</t>
  </si>
  <si>
    <t>ASSOCIAÇÃO PROMOCIONAL DO CORAÇÃO IMACULADO DE MARIA - APROCIMA</t>
  </si>
  <si>
    <t>47.384.102/0001-11</t>
  </si>
  <si>
    <t>CCA APROCIMA</t>
  </si>
  <si>
    <t>133/2018</t>
  </si>
  <si>
    <t>6024.2018.0000968-0</t>
  </si>
  <si>
    <t>335/SMADS/2018</t>
  </si>
  <si>
    <t>ASSOCIAÇÃO SAL DA TERRA</t>
  </si>
  <si>
    <t>69.271.930/0001-86</t>
  </si>
  <si>
    <t>CCA SAL DA TERRA</t>
  </si>
  <si>
    <t>311/2017</t>
  </si>
  <si>
    <t>6024.2017.0003149-7</t>
  </si>
  <si>
    <t>206/SMADS/2018</t>
  </si>
  <si>
    <t>CASA DA MAMÃE</t>
  </si>
  <si>
    <t>009/2018</t>
  </si>
  <si>
    <t>6024.2018.0000082-8</t>
  </si>
  <si>
    <t>156/SMADS/2018</t>
  </si>
  <si>
    <t>IGREJA BATISTA EM VILA POMPÉIA</t>
  </si>
  <si>
    <t>62.999.172/0001-78</t>
  </si>
  <si>
    <t>CCA BATISTA</t>
  </si>
  <si>
    <t>162/2017</t>
  </si>
  <si>
    <t>6024.2017.0003093-8</t>
  </si>
  <si>
    <t>114/SMADS/2018</t>
  </si>
  <si>
    <t>SOCIEDADE AMIGOS DO BAIRRO SICILIANO ANGLO BRASILEIRO</t>
  </si>
  <si>
    <t>47.459.524/0001-09</t>
  </si>
  <si>
    <t>CCA VILA ANGLO</t>
  </si>
  <si>
    <t>181/2016</t>
  </si>
  <si>
    <t xml:space="preserve">6024.2018.0010584-0 </t>
  </si>
  <si>
    <t>039/SMADS/2017</t>
  </si>
  <si>
    <t>CCA VILA FANTON</t>
  </si>
  <si>
    <t>6024.2020.0005947-8</t>
  </si>
  <si>
    <t>235/SMADS/2020</t>
  </si>
  <si>
    <t>CCA SEMEANDO VIDAS III</t>
  </si>
  <si>
    <t>113/2020</t>
  </si>
  <si>
    <t>6024.2020.0001021-5</t>
  </si>
  <si>
    <t>181/SMADS/2020</t>
  </si>
  <si>
    <t>SMSE/MA PERUS</t>
  </si>
  <si>
    <t>102/2020</t>
  </si>
  <si>
    <t>6024.2020.0001016-9</t>
  </si>
  <si>
    <t>169/SMADS/2020</t>
  </si>
  <si>
    <t xml:space="preserve">CCA RECANTO DOS HUMILDES I  </t>
  </si>
  <si>
    <t>6024.2020.0006916-3</t>
  </si>
  <si>
    <t>253/SMADS/2020</t>
  </si>
  <si>
    <t>CCA SEMEANDO VIDAS IV</t>
  </si>
  <si>
    <t>6024.2020.0005946-0</t>
  </si>
  <si>
    <t>245/SMADS/2020</t>
  </si>
  <si>
    <t>CCA RECANTO DOS HUMILDES II</t>
  </si>
  <si>
    <t>180/2016</t>
  </si>
  <si>
    <t>6024.2018.0010492-5</t>
  </si>
  <si>
    <t>007/SMADS/2017</t>
  </si>
  <si>
    <t>CCA GUADALUPE</t>
  </si>
  <si>
    <t>018/2020</t>
  </si>
  <si>
    <t>6024.2020.0000030-9</t>
  </si>
  <si>
    <t>106/SMADS/2020</t>
  </si>
  <si>
    <t>CJ AZARIAS</t>
  </si>
  <si>
    <t>190/2018</t>
  </si>
  <si>
    <t>6024.2018.0002086-1</t>
  </si>
  <si>
    <t>499/SMADS/2018</t>
  </si>
  <si>
    <t>CCINTER PERUS</t>
  </si>
  <si>
    <t>158/2018</t>
  </si>
  <si>
    <t>6024.2018.0001313-0</t>
  </si>
  <si>
    <t>290/SMADS/2018</t>
  </si>
  <si>
    <t>CCA RECANTO DOS HUMILDES III</t>
  </si>
  <si>
    <t>235/2018</t>
  </si>
  <si>
    <t>6024.2018.0003021-2</t>
  </si>
  <si>
    <t>408/SMADS/2018</t>
  </si>
  <si>
    <t>NCI PERUS</t>
  </si>
  <si>
    <t>179/2016</t>
  </si>
  <si>
    <t xml:space="preserve">6024.2018.0010601-4 </t>
  </si>
  <si>
    <t>006/SMADS/2017</t>
  </si>
  <si>
    <t>CCA PERUA - UM PASSO PARA A VIDA LAR DAS CRIANÇAS</t>
  </si>
  <si>
    <t>002/2019</t>
  </si>
  <si>
    <t>6024.2019.0000035-8</t>
  </si>
  <si>
    <t>122/SMADS/2019</t>
  </si>
  <si>
    <t>NPJ PERUS</t>
  </si>
  <si>
    <t>60242020.0006155-3</t>
  </si>
  <si>
    <t>252/SMADS/2020</t>
  </si>
  <si>
    <t>SAICA PERUS</t>
  </si>
  <si>
    <t>164/2020</t>
  </si>
  <si>
    <t>6024.2020.0004910-3</t>
  </si>
  <si>
    <t>217/SMADS/2020</t>
  </si>
  <si>
    <t xml:space="preserve">SEAS I E II - SERVIÇO ESPECIALIZADO DE ABORDAGEM SOCIAL ÀS CRIANÇAS, ADOLESCENTES E ADULTOS EM SITUAÇÃO DE RUA </t>
  </si>
  <si>
    <t>SEAS PINHEIROS</t>
  </si>
  <si>
    <t>228/2018</t>
  </si>
  <si>
    <t>6024.2018.0003013-1</t>
  </si>
  <si>
    <t>439/SMADS/2018</t>
  </si>
  <si>
    <t>C.A. COR ESPERANÇA</t>
  </si>
  <si>
    <t>036/2017</t>
  </si>
  <si>
    <t>6024.2017.0002493-8</t>
  </si>
  <si>
    <t>036/SMADS/2018</t>
  </si>
  <si>
    <t>ASSOCIAÇÃO IDADE DOURADA DE PINHEIROS</t>
  </si>
  <si>
    <t>86.793.999/0001-99</t>
  </si>
  <si>
    <t>NCI ASSOCIAÇÃO IDADE DOURADA DE PINHEIROS</t>
  </si>
  <si>
    <t>039/2017</t>
  </si>
  <si>
    <t>6024.2017.0002505-5</t>
  </si>
  <si>
    <t>042/SMADS/2018</t>
  </si>
  <si>
    <t>ASSOCIAÇÃO METODISTA DE AÇÃO SOCIAL AMAS PINHEIROS</t>
  </si>
  <si>
    <t>02.833.597/0001-80</t>
  </si>
  <si>
    <t>NCI PROJETO SAMUEL RANGEL</t>
  </si>
  <si>
    <t>049/2017</t>
  </si>
  <si>
    <t>6024.2017.0002474-1</t>
  </si>
  <si>
    <t>001/SMADS/2018</t>
  </si>
  <si>
    <t xml:space="preserve">OBRAS PROMOCIONAIS DE CRISTO RESSUSCITADO </t>
  </si>
  <si>
    <t>58.926.908/0001-00</t>
  </si>
  <si>
    <t>ABRIGO REVIVER I</t>
  </si>
  <si>
    <t>404/2018</t>
  </si>
  <si>
    <t xml:space="preserve">6024.2018.0008154-2 </t>
  </si>
  <si>
    <t>006/SMADS/2019</t>
  </si>
  <si>
    <t>ABRIGO REVIVER II</t>
  </si>
  <si>
    <t>215/2020</t>
  </si>
  <si>
    <t>6024.2020.0007431-0</t>
  </si>
  <si>
    <t>282/SMADS/2020</t>
  </si>
  <si>
    <t>ILPI CASA SÃO LUCAS</t>
  </si>
  <si>
    <t>315/2015</t>
  </si>
  <si>
    <t xml:space="preserve">6024.2018.0011601-0 </t>
  </si>
  <si>
    <t>035/SMADS/2016</t>
  </si>
  <si>
    <t>CAMP PINHEIROS - CENTRO ASSISTENCIAL DE MOTIVAÇÃO PROFISSIONAL</t>
  </si>
  <si>
    <t>50.246.529/0003-20</t>
  </si>
  <si>
    <t>211/2019</t>
  </si>
  <si>
    <t>6024.2019.0004552-1</t>
  </si>
  <si>
    <t>384/SMADS/2019</t>
  </si>
  <si>
    <t>NPJ PINHEIROS</t>
  </si>
  <si>
    <t>065/2017</t>
  </si>
  <si>
    <t>6024.2017.0002705-8</t>
  </si>
  <si>
    <t>172/SMADS/2018</t>
  </si>
  <si>
    <t>CASA LAR MARIA PAOLA</t>
  </si>
  <si>
    <t>039/2020</t>
  </si>
  <si>
    <t>6024.2020.0000267-0</t>
  </si>
  <si>
    <t>153/SMADS/2020</t>
  </si>
  <si>
    <t>CEDESP KAIROS</t>
  </si>
  <si>
    <t>185/2016</t>
  </si>
  <si>
    <t>6024.2018.0011716-4</t>
  </si>
  <si>
    <t>038/SMADS/2017</t>
  </si>
  <si>
    <t>PAC - PROJETO AMIGOS DAS CRIANÇAS</t>
  </si>
  <si>
    <t>08.620.672/0001-01</t>
  </si>
  <si>
    <t>SASF PIRITUBA</t>
  </si>
  <si>
    <t>049/2020</t>
  </si>
  <si>
    <t>6024.2020.0000086-4</t>
  </si>
  <si>
    <t>100/SMADS/2020</t>
  </si>
  <si>
    <t>MSE/MA AGES PIRITUBA</t>
  </si>
  <si>
    <t>274/2018</t>
  </si>
  <si>
    <t>6024.2018.0003387-4</t>
  </si>
  <si>
    <t>505/SMADS/2018</t>
  </si>
  <si>
    <t>ASSOCIAÇÃO SOLIDARIEDADE E ESPERANÇA</t>
  </si>
  <si>
    <t>03.601.723/0001-34</t>
  </si>
  <si>
    <t>CCA CLARET</t>
  </si>
  <si>
    <t>167/2017</t>
  </si>
  <si>
    <t>6024.2017.0002918-2</t>
  </si>
  <si>
    <t>109/SMADS/2018</t>
  </si>
  <si>
    <t>SERVIÇO ASSISTENCIAL CAMILLE FLAMMARION</t>
  </si>
  <si>
    <t>52.838.596/0001-05</t>
  </si>
  <si>
    <t>CCA CAMILLE FLAMMARION</t>
  </si>
  <si>
    <t>022/2020</t>
  </si>
  <si>
    <t>6024.2020.0000160-7</t>
  </si>
  <si>
    <t>085/SMADS/2020</t>
  </si>
  <si>
    <t>NPJ IRITUBA</t>
  </si>
  <si>
    <t>193/2019</t>
  </si>
  <si>
    <t>6024.2019.0004907-1</t>
  </si>
  <si>
    <t>301/SMADS/2019</t>
  </si>
  <si>
    <t>SOCIEDADE ESPÍRITA EURÍPEDES BARSANULPHO - SEEB</t>
  </si>
  <si>
    <t>61.696.555/0001-04</t>
  </si>
  <si>
    <t>CCA LAR DA CRIANÇA</t>
  </si>
  <si>
    <t>364/2018</t>
  </si>
  <si>
    <t xml:space="preserve">6024.2018.0006949-6 </t>
  </si>
  <si>
    <t>587/SMADS/2018</t>
  </si>
  <si>
    <t>ASSOCIAÇÃO DOS EXCEPCIONAIS SÃO DOMINGOS SÁVIO</t>
  </si>
  <si>
    <t>55.064.513/0001-58</t>
  </si>
  <si>
    <t xml:space="preserve">SCFV - Serviço de Convivência e Fortalecimento de Vínculos </t>
  </si>
  <si>
    <t>NCI SÃO DOMINGOS SÁVIO</t>
  </si>
  <si>
    <t>290/2015</t>
  </si>
  <si>
    <t xml:space="preserve">6024.2018.0011757-1 </t>
  </si>
  <si>
    <t>159/SMADS/2016</t>
  </si>
  <si>
    <t>CASA 1 E CASA 2</t>
  </si>
  <si>
    <t>113/2016</t>
  </si>
  <si>
    <t>6024.2018.0010264-7</t>
  </si>
  <si>
    <t>161/SMADS/2016</t>
  </si>
  <si>
    <t>02.627.820/0008-00</t>
  </si>
  <si>
    <t>NCI SAMARITANO</t>
  </si>
  <si>
    <t>338/2017</t>
  </si>
  <si>
    <t>6024.2017.0003222-1</t>
  </si>
  <si>
    <t>133/SMADS/2018</t>
  </si>
  <si>
    <t>CASA DE ASSISTÊNCIA FILADÉLFIA</t>
  </si>
  <si>
    <t>00.664.464/0001-00</t>
  </si>
  <si>
    <t>CASA FILADÉLFIA</t>
  </si>
  <si>
    <t>6024.2020.0006817-5</t>
  </si>
  <si>
    <t>251/SMADS/2020</t>
  </si>
  <si>
    <t>NCI JUNTOS COM ARTE E VIDA</t>
  </si>
  <si>
    <t>351/2018</t>
  </si>
  <si>
    <t xml:space="preserve">6024.2018.0006006-5 </t>
  </si>
  <si>
    <t>569/SMADS/2018</t>
  </si>
  <si>
    <t>SOCIEDADE AMIGOS DA TERCEIRA IDADE SÃO FRANCISCO DE ASSIS</t>
  </si>
  <si>
    <t>05.160.708/0001-23</t>
  </si>
  <si>
    <t>NCI CASA DA MELHOR IDADE DONA DIVA</t>
  </si>
  <si>
    <t>371/2015</t>
  </si>
  <si>
    <t xml:space="preserve">6024.2018.0011481-5 </t>
  </si>
  <si>
    <t>039/SMADS/2016</t>
  </si>
  <si>
    <t>SASF PONTE RASA</t>
  </si>
  <si>
    <t>281/2018</t>
  </si>
  <si>
    <t xml:space="preserve">6024.2018.0003729-2 
</t>
  </si>
  <si>
    <t>538/SMADS/2018</t>
  </si>
  <si>
    <t xml:space="preserve">CCA SÃO MIGUEL  </t>
  </si>
  <si>
    <t>279/2017</t>
  </si>
  <si>
    <t>6024.2017.0003251-5</t>
  </si>
  <si>
    <t>427/SMADS/2018</t>
  </si>
  <si>
    <t>LIGA DAS SENHORAS CATÓLICAS DE SÃO PAULO</t>
  </si>
  <si>
    <t>60.597.044/0001-72</t>
  </si>
  <si>
    <t>CCA LIGA SOLIDÁRIA</t>
  </si>
  <si>
    <t>054/2017</t>
  </si>
  <si>
    <t>6024.2017.0002630-2</t>
  </si>
  <si>
    <t>053/SMADS/2018</t>
  </si>
  <si>
    <t>NCI LIGA SOLIDÁRIA – PROGRAMA IDOSOS</t>
  </si>
  <si>
    <t>026/2016</t>
  </si>
  <si>
    <t>6024.2018.0011638-9</t>
  </si>
  <si>
    <t>069/SMADS/2016</t>
  </si>
  <si>
    <t>SASF RAPOSO TAVARES</t>
  </si>
  <si>
    <t>205/2019</t>
  </si>
  <si>
    <t>6024.2019.0005001-0</t>
  </si>
  <si>
    <t>320/SMADS/2019</t>
  </si>
  <si>
    <t>CEDESP LIGA SOLIDÁRIA</t>
  </si>
  <si>
    <t>329/2017</t>
  </si>
  <si>
    <t>6024.2017.0003313-9</t>
  </si>
  <si>
    <t>072/SMADS/2018</t>
  </si>
  <si>
    <t>CTA - CENTRO TEMPORÁRIO DE ATENDIMENTO - CTA BUTANTÃ</t>
  </si>
  <si>
    <t>480/2018</t>
  </si>
  <si>
    <t>6024.2018.0009365-6</t>
  </si>
  <si>
    <t>230/SMADS/2019</t>
  </si>
  <si>
    <t>GRUPO PELA VALORIZAÇÃO, INTEGRAÇÃO E DIGNIDADE DO DOENTE DE AIDS DE SÃO PAULO - PELA VIDDA-SP</t>
  </si>
  <si>
    <t>67.836.288/0001-00</t>
  </si>
  <si>
    <t xml:space="preserve">CRD - CENTRO DE REFERÊNCIA E DEFESA DA DIVERSIDADE </t>
  </si>
  <si>
    <t>GRUPO PELA VIDDA-SP</t>
  </si>
  <si>
    <t>93.10.08.422.3023.8402.3.3.50.39.00.0X - Manutenção e Operação de Centros de Referência, Proteção e Defesa de Direitos</t>
  </si>
  <si>
    <t>172/2018</t>
  </si>
  <si>
    <t>6024.2018.0001359-8</t>
  </si>
  <si>
    <t>257/SMADS/2018</t>
  </si>
  <si>
    <t>CTA - CENTRO TEMPORÁRIO DE ACOLHIMENTO - CTA ANHANGABAU</t>
  </si>
  <si>
    <t>261/2015</t>
  </si>
  <si>
    <t xml:space="preserve">6024.2018.0010864-5 </t>
  </si>
  <si>
    <t>034/SMADS/2016</t>
  </si>
  <si>
    <t>CAE MORADA SÃO JOÃO</t>
  </si>
  <si>
    <t>277/2019</t>
  </si>
  <si>
    <t>6024.2019.0007460-2</t>
  </si>
  <si>
    <t>008/SMADS/2020</t>
  </si>
  <si>
    <t xml:space="preserve">FUNDAÇÃO JOVEM PROFISSIONAL </t>
  </si>
  <si>
    <t>62.203.427/0001-44</t>
  </si>
  <si>
    <t>RESTAURANTE ESCOLA</t>
  </si>
  <si>
    <t>RESTAURANTE ESCOLA SÃO PAULO</t>
  </si>
  <si>
    <t>482/2018</t>
  </si>
  <si>
    <t>6024.2018.0009535-7</t>
  </si>
  <si>
    <t>035/SMADS/2019</t>
  </si>
  <si>
    <t xml:space="preserve">CRECI - CENTRO DE REFERÊNCIA DO IDOSO </t>
  </si>
  <si>
    <t xml:space="preserve"> CRECI</t>
  </si>
  <si>
    <t>93.10.08.422.3023.8402.3.3.50.39.00.0X - Manutenção e Operação de Centros de Referênia, Proteção e Defesa de Direitos</t>
  </si>
  <si>
    <t>123/2020</t>
  </si>
  <si>
    <t>6024.2020.0000913-6</t>
  </si>
  <si>
    <t>254/SMADS/2020</t>
  </si>
  <si>
    <t>SEAS I E II - SERVIÇO ESPECIALIZADO DE ABORDAGEM A CRIANÇAS, ADOLESCENTES E ADULTOS EM SITUAÇÃO DE RUA - SEAS MISTO</t>
  </si>
  <si>
    <t>SEAS MISTO SÉ LIBERDADE - CAMBUCI</t>
  </si>
  <si>
    <t>124/2020</t>
  </si>
  <si>
    <t>6024.2020.0000912-8</t>
  </si>
  <si>
    <t>255/SMADS/2020</t>
  </si>
  <si>
    <t>SEAS MISTO REPÚBLICA, BELA VISTA E CONSOLAÇÃO</t>
  </si>
  <si>
    <t>216/2019</t>
  </si>
  <si>
    <t>6024.2019.0004904-7</t>
  </si>
  <si>
    <t>337/SMADS/2019</t>
  </si>
  <si>
    <t xml:space="preserve">CEDESP JOVEM PROFISSIONAL </t>
  </si>
  <si>
    <t>064/2020</t>
  </si>
  <si>
    <t>6024.2020.0000403-7</t>
  </si>
  <si>
    <t>121/SMADS/2020</t>
  </si>
  <si>
    <t>CENTRO SOCIAL SANTO DIAS</t>
  </si>
  <si>
    <t>58.409.871/0001-43</t>
  </si>
  <si>
    <t>MSE/MA RIO PEQUENO</t>
  </si>
  <si>
    <t>283/2017</t>
  </si>
  <si>
    <t xml:space="preserve">6024.2017.0003252-3 </t>
  </si>
  <si>
    <t>517/SMADS/2018</t>
  </si>
  <si>
    <t xml:space="preserve">CENTRO COMUNITÁRIO E CRECHE SINHAZINHA MEIRELLES </t>
  </si>
  <si>
    <t>62.391.818/0001-30</t>
  </si>
  <si>
    <t>CCA SINHAZINHA</t>
  </si>
  <si>
    <t>319/2017</t>
  </si>
  <si>
    <t>6024.2017.0003254-0</t>
  </si>
  <si>
    <t>507/SMADS/2018</t>
  </si>
  <si>
    <t>OBRAS EDUCACIONAIS E SOCIAIS FREI LUIZ AMIGO</t>
  </si>
  <si>
    <t>43.306.331/0001-67</t>
  </si>
  <si>
    <t>CCA CENTRO EDUCATIVO FREI LUIZ AMIGÓ - CEFLA</t>
  </si>
  <si>
    <t>055/2017</t>
  </si>
  <si>
    <t>6024.2017.0002635-3</t>
  </si>
  <si>
    <t>035/SMADS/2018</t>
  </si>
  <si>
    <t>NCI SÃO PATRÍCIO</t>
  </si>
  <si>
    <t>131/2017</t>
  </si>
  <si>
    <t xml:space="preserve">6024.2017.0003014-8 </t>
  </si>
  <si>
    <t>567/SMADS/2018</t>
  </si>
  <si>
    <t>CCA RECANTO DOS PÁSSAROS</t>
  </si>
  <si>
    <t>416/2018</t>
  </si>
  <si>
    <t xml:space="preserve">6024.2018.0008387-1 </t>
  </si>
  <si>
    <t>033/SMADS/2019</t>
  </si>
  <si>
    <t>CCA SANTA ROSA II</t>
  </si>
  <si>
    <t>050/2017</t>
  </si>
  <si>
    <t>6024.2017.0002528-4</t>
  </si>
  <si>
    <t>029/SMADS/2018</t>
  </si>
  <si>
    <t>CCA ESTAÇÃO ESPERANÇA</t>
  </si>
  <si>
    <t>6024.2020.0004781-0</t>
  </si>
  <si>
    <t>102/SMADS/2020</t>
  </si>
  <si>
    <t>MSE/MA SACOMÃ</t>
  </si>
  <si>
    <t>014/2016</t>
  </si>
  <si>
    <t xml:space="preserve">6024.2018.0008050-3 </t>
  </si>
  <si>
    <t>072/SMADS/2016</t>
  </si>
  <si>
    <t>SASF CHICO MENDES - UNAS</t>
  </si>
  <si>
    <t>6024.2020.0004779-8</t>
  </si>
  <si>
    <t>098/SMADS/2020</t>
  </si>
  <si>
    <t>MSE/MA PARQUE BRISTOL</t>
  </si>
  <si>
    <t>227/2018</t>
  </si>
  <si>
    <t>6024.2018.0002960-5</t>
  </si>
  <si>
    <t>412/SMADS/2018</t>
  </si>
  <si>
    <t>NPJ SACOMÃ</t>
  </si>
  <si>
    <t>6024.2017.0002954-9</t>
  </si>
  <si>
    <t>373/SMADS/2018</t>
  </si>
  <si>
    <t>CCA MINA</t>
  </si>
  <si>
    <t>089/2018</t>
  </si>
  <si>
    <t>6024.2018.0000870-5</t>
  </si>
  <si>
    <t>293/SMADS/2018</t>
  </si>
  <si>
    <t>CENTRO SOCIAL EVANGELICO DO SACOMÃ</t>
  </si>
  <si>
    <t>58.720.350/0001-02</t>
  </si>
  <si>
    <t>CCA BRINCAR DE VIVER</t>
  </si>
  <si>
    <t>100/2018</t>
  </si>
  <si>
    <t>6024.20180000884-5</t>
  </si>
  <si>
    <t>318/SMADS/2018</t>
  </si>
  <si>
    <t>CCA PARCEIROS DA CRIANÇA</t>
  </si>
  <si>
    <t>088/2018</t>
  </si>
  <si>
    <t>6024.2018.0000875-6</t>
  </si>
  <si>
    <t>289/SMADS/2018</t>
  </si>
  <si>
    <t>CCA SEGUNDA MILHA</t>
  </si>
  <si>
    <t>122/2017</t>
  </si>
  <si>
    <t>6024.2017.0002959-0</t>
  </si>
  <si>
    <t>261/SMADS/2018</t>
  </si>
  <si>
    <t>OBRAS SOCIAIS SÃO BONIFACIO</t>
  </si>
  <si>
    <t>61.597.332/0001-90</t>
  </si>
  <si>
    <t>CCA SANTA CRISTINA</t>
  </si>
  <si>
    <t>015/2018</t>
  </si>
  <si>
    <t>6024.2018.0000150-6</t>
  </si>
  <si>
    <t>187/SMADS/2018</t>
  </si>
  <si>
    <t>OBRAS SOCIAIS DO JARDIM CLIMAX</t>
  </si>
  <si>
    <t>53.824.082/0001-55</t>
  </si>
  <si>
    <t>CCA JARDIM CLIMAX</t>
  </si>
  <si>
    <t>091/2017</t>
  </si>
  <si>
    <t>6024.2017.0002960-3</t>
  </si>
  <si>
    <t>111/SMADS/2018</t>
  </si>
  <si>
    <t>CENTRO DE ASSISTENCIA SOCIAL SANTO AGNELO</t>
  </si>
  <si>
    <t>58.371.451/0001-15</t>
  </si>
  <si>
    <t>CCA SANTO AGNELO</t>
  </si>
  <si>
    <t>139/2017</t>
  </si>
  <si>
    <t>6024.2017.0002958-1</t>
  </si>
  <si>
    <t>120/SMADS/2018</t>
  </si>
  <si>
    <t>CCA PAM</t>
  </si>
  <si>
    <t>161/2017</t>
  </si>
  <si>
    <t>6024.2017.0002951-4</t>
  </si>
  <si>
    <t>117/SMADS/2018</t>
  </si>
  <si>
    <t>CCA GEORGINA DO CARMO MOREIRA</t>
  </si>
  <si>
    <t>125/2017</t>
  </si>
  <si>
    <t>6024.2017.0002953-0</t>
  </si>
  <si>
    <t>129/SMADS/2018</t>
  </si>
  <si>
    <t>CCA LAGOA</t>
  </si>
  <si>
    <t>012/2017</t>
  </si>
  <si>
    <t>6024.2017.0002482-2</t>
  </si>
  <si>
    <t>037/SMADS/2018</t>
  </si>
  <si>
    <t>COLMEIA RECREATIVA CULTURAL E SOCIAL</t>
  </si>
  <si>
    <t>00.126.650/0001-88</t>
  </si>
  <si>
    <t>NCI MARIA CÍCERA</t>
  </si>
  <si>
    <t>094/2016</t>
  </si>
  <si>
    <t xml:space="preserve">6024.2018.0008051-1 </t>
  </si>
  <si>
    <t>163/SMADS/2016</t>
  </si>
  <si>
    <t>CCA SANTA EDWIGES</t>
  </si>
  <si>
    <t>018/2019</t>
  </si>
  <si>
    <t>6024.2019.0000107-9</t>
  </si>
  <si>
    <t>161/SMADS/2019</t>
  </si>
  <si>
    <t>CCA PLÁCIDO DE SOUZA FILHO</t>
  </si>
  <si>
    <t>123/2017</t>
  </si>
  <si>
    <t>6024.2017.0002956-5</t>
  </si>
  <si>
    <t>139/SMADS/2019</t>
  </si>
  <si>
    <t>CCA NÚCLEO 120</t>
  </si>
  <si>
    <t>140/2017</t>
  </si>
  <si>
    <t xml:space="preserve">6024.2017.0002952-2 </t>
  </si>
  <si>
    <t>136/SMADS/2019</t>
  </si>
  <si>
    <t>CCA HELIÓPOLIS</t>
  </si>
  <si>
    <t>085/2019</t>
  </si>
  <si>
    <t xml:space="preserve">6024.2019.0001438-3 </t>
  </si>
  <si>
    <t>187/SMADS/2019</t>
  </si>
  <si>
    <t>SAICA MINHA CASA I</t>
  </si>
  <si>
    <t>090/2020</t>
  </si>
  <si>
    <t>6024.2020.0000652-8</t>
  </si>
  <si>
    <t>122/SMADS/2020</t>
  </si>
  <si>
    <t>CDI NELSON MANDELA</t>
  </si>
  <si>
    <t>523/2018</t>
  </si>
  <si>
    <t>6024.2018.0010404-6</t>
  </si>
  <si>
    <t>130/SMADS/2019</t>
  </si>
  <si>
    <t>CENTRO DE ACOLHIDA PARA ADULTOS II POR 24 HORAS, COM LAVANDERIA E RESTAURANTE</t>
  </si>
  <si>
    <t>OFICINA BORACEA</t>
  </si>
  <si>
    <t>516/2018</t>
  </si>
  <si>
    <t xml:space="preserve">6024.2018.0010435-6 </t>
  </si>
  <si>
    <t>131/SMADS/2019</t>
  </si>
  <si>
    <t>CAE IDOSOS ACONCHEGO</t>
  </si>
  <si>
    <t>185/2020</t>
  </si>
  <si>
    <t>6024.2020.0005719-0</t>
  </si>
  <si>
    <t>243/SMADS/2020</t>
  </si>
  <si>
    <t>ASSOCIAÇÃO COMUNITÁRIA SÃO MATEUS - ASCOM</t>
  </si>
  <si>
    <t>SEAS IV - SERVIÇO ESPECIALIZADO DE ABORDAGEM SOCIAL ÀS PESSOAS NA RUA E EM SITUAÇÃO DE RUA QUE FAZEM USO DAS RUAS PARA O CONSUMO ABUSIVO DE SUBSTÂNCIAS PSICOATIVAS EM CENAS DE USO - FASE 1</t>
  </si>
  <si>
    <t>SEAS IV - SANTA CECILIA</t>
  </si>
  <si>
    <t>288/2017</t>
  </si>
  <si>
    <t>6024.2017.0003305-8</t>
  </si>
  <si>
    <t>307/SMADS/2018</t>
  </si>
  <si>
    <t>SERVIÇO PROMOCIONAL E SOCIAL DA PARÓQUIA DE SANTA CECÍLIA - SPES</t>
  </si>
  <si>
    <t>62.666.466/0001-88</t>
  </si>
  <si>
    <t>CCA CASA DE SÃO JOSÉ</t>
  </si>
  <si>
    <t>295/2017</t>
  </si>
  <si>
    <t>6024.2017.0003303-1</t>
  </si>
  <si>
    <t>337/SMADS/2018</t>
  </si>
  <si>
    <t>CCA PAULO VI</t>
  </si>
  <si>
    <t>098/2016</t>
  </si>
  <si>
    <t xml:space="preserve">6024.2018.0010821-1 </t>
  </si>
  <si>
    <t>133/SMADS/2016</t>
  </si>
  <si>
    <t>LICEU CORAÇÃO DE JESUS</t>
  </si>
  <si>
    <t>60.463.072/0001-05</t>
  </si>
  <si>
    <t>CENTRO DE ACOLHIDA PARA CATADORES</t>
  </si>
  <si>
    <t>ABRIGO DOM BOSCO PARA CATADORES</t>
  </si>
  <si>
    <t>082/2016</t>
  </si>
  <si>
    <t xml:space="preserve">6024.2018.0010820-3 </t>
  </si>
  <si>
    <t>122/SMADS/2016</t>
  </si>
  <si>
    <t>CENTRO DE ACOLHIDA SANTA CECÍLIA</t>
  </si>
  <si>
    <t>337/2015</t>
  </si>
  <si>
    <t xml:space="preserve">6024.2018.0010818-1 </t>
  </si>
  <si>
    <t>013/SMADS/2016</t>
  </si>
  <si>
    <t>6024.2020.0007562-7</t>
  </si>
  <si>
    <t>278/SMADS/2020</t>
  </si>
  <si>
    <t>BARRA FUNDA II</t>
  </si>
  <si>
    <t>6024.2020.0006982-1</t>
  </si>
  <si>
    <t>276/SMADS/2020</t>
  </si>
  <si>
    <t>BARRA FUNDA I</t>
  </si>
  <si>
    <t>167/2019</t>
  </si>
  <si>
    <t>6024.2019.0004444-4</t>
  </si>
  <si>
    <t>314/SMADS/2019</t>
  </si>
  <si>
    <t>PÉROLAS DO BOM JESUS CASA I e PÉROLAS DO BOM JESUS CASA II</t>
  </si>
  <si>
    <t>153/2019</t>
  </si>
  <si>
    <t>6024.2019.0004285-9</t>
  </si>
  <si>
    <t>279/SMADS/2019</t>
  </si>
  <si>
    <t>CAE CONVALESCENÇA BORACEA</t>
  </si>
  <si>
    <t>054/2019</t>
  </si>
  <si>
    <t xml:space="preserve">6024.2019.0000289-0 </t>
  </si>
  <si>
    <t>179/SMADS/2019</t>
  </si>
  <si>
    <t>CAEI INFOREDES NOVA LUZ</t>
  </si>
  <si>
    <t>171/2018</t>
  </si>
  <si>
    <t>6024.2018.0001377-6</t>
  </si>
  <si>
    <t>210/SMADS/2018</t>
  </si>
  <si>
    <t>ATENDE II</t>
  </si>
  <si>
    <t>332/2017</t>
  </si>
  <si>
    <t>6024.2017.0003439-9</t>
  </si>
  <si>
    <t>091/SMADS/2018</t>
  </si>
  <si>
    <t>CTA - CENTRO TEMPORÁRIO DE ATENDIMENTO - CTA BRIGADEIRO GALVÃO</t>
  </si>
  <si>
    <t>150/2016</t>
  </si>
  <si>
    <t xml:space="preserve">6024.2018.0010825-4 </t>
  </si>
  <si>
    <t>185/SMADS/2016</t>
  </si>
  <si>
    <t>CENTRO DE ACOLHIDA NOVA VIDA</t>
  </si>
  <si>
    <t>313/2019</t>
  </si>
  <si>
    <t>6024.2019.0007310-0</t>
  </si>
  <si>
    <t>065/SMADS/2020</t>
  </si>
  <si>
    <t>CCA ZACKI NARCHI</t>
  </si>
  <si>
    <t>122/2019</t>
  </si>
  <si>
    <t>6024.2019.0003184-9</t>
  </si>
  <si>
    <t>348/SMADS/2019</t>
  </si>
  <si>
    <t>SAICA MÃE LEGIONÁRIA</t>
  </si>
  <si>
    <t>307/2019</t>
  </si>
  <si>
    <t>6024.2019.0007540-4</t>
  </si>
  <si>
    <t>034/SMADS/2020</t>
  </si>
  <si>
    <t>SEAS MISTO SANTANA/TUCURUVI</t>
  </si>
  <si>
    <t>242/2017</t>
  </si>
  <si>
    <t>6024.2017.0002969-7</t>
  </si>
  <si>
    <t>482/SMADS/2018</t>
  </si>
  <si>
    <t>PADRE DAMIAN KIRCHGESSNER</t>
  </si>
  <si>
    <t>241/2017</t>
  </si>
  <si>
    <t>6024.2017.0002971-9</t>
  </si>
  <si>
    <t>125/SMADS/2018</t>
  </si>
  <si>
    <t>SOL E VIDA</t>
  </si>
  <si>
    <t>063/2017</t>
  </si>
  <si>
    <t>6024.2017.0002526-8</t>
  </si>
  <si>
    <t>050/SMADS/2018</t>
  </si>
  <si>
    <t>SAICA EDEL QUINN</t>
  </si>
  <si>
    <t>212/2019</t>
  </si>
  <si>
    <t>6024.2019.0004524-6</t>
  </si>
  <si>
    <t>030/SMADS/2020</t>
  </si>
  <si>
    <t>NPJ POP</t>
  </si>
  <si>
    <t>165/2018</t>
  </si>
  <si>
    <t>6024.2018.0000969-8</t>
  </si>
  <si>
    <t>280/SMADS/2018</t>
  </si>
  <si>
    <t>CTA - CENTRO TEMPORÁRIO DE ACOLHIMENTO - CTA SANTANA</t>
  </si>
  <si>
    <t>325/2015</t>
  </si>
  <si>
    <t xml:space="preserve">6024.2018.0008445-2 </t>
  </si>
  <si>
    <t>015/SMADS/2016</t>
  </si>
  <si>
    <t>CENTRO DIA LAR SANTO ALBERTO</t>
  </si>
  <si>
    <t>164/2019</t>
  </si>
  <si>
    <t>6024.2019.0004354-5</t>
  </si>
  <si>
    <t>296/SMADS/2019</t>
  </si>
  <si>
    <t>CA II SANTANA</t>
  </si>
  <si>
    <t>103/2019</t>
  </si>
  <si>
    <t>6024.2019.0002304-8</t>
  </si>
  <si>
    <t>283/SMADS/2019</t>
  </si>
  <si>
    <t>FAMÍLIA ACOLHEDORA SANTANA</t>
  </si>
  <si>
    <t xml:space="preserve"> 93.10.08.244.3023.2023.3.3.50.39.00.0X - Família Acolhedora</t>
  </si>
  <si>
    <t>256/2019</t>
  </si>
  <si>
    <t>6024.2019.0006207-8</t>
  </si>
  <si>
    <t>324/SMADS/2019</t>
  </si>
  <si>
    <t>CAE FAMÍLIAS SANTANA</t>
  </si>
  <si>
    <t>120/2019</t>
  </si>
  <si>
    <t>6024.2019.0002758-2</t>
  </si>
  <si>
    <t>331/SMADS/2019</t>
  </si>
  <si>
    <t>REPÚBLICA PARA ADULTOS</t>
  </si>
  <si>
    <t>REPÚBLICAS SANTANA</t>
  </si>
  <si>
    <t>192/2018</t>
  </si>
  <si>
    <t>6024.2018.0001808-5</t>
  </si>
  <si>
    <t>348/SMADS/2018</t>
  </si>
  <si>
    <t>180/2020</t>
  </si>
  <si>
    <t>6024.2020.0005701-7</t>
  </si>
  <si>
    <t>236/SMADS/2020</t>
  </si>
  <si>
    <t>ASSOCIAÇÃO PROBRASIL - CRIANDO FUTURO</t>
  </si>
  <si>
    <t>PRO BRASIL</t>
  </si>
  <si>
    <t>167/2018</t>
  </si>
  <si>
    <t>6024.2018.0001249-4</t>
  </si>
  <si>
    <t>431/SMADS/2018</t>
  </si>
  <si>
    <t>SAICA GROSSARL I</t>
  </si>
  <si>
    <t>226/2018</t>
  </si>
  <si>
    <t>6024.2018.0002962-1</t>
  </si>
  <si>
    <t>419/SMADS/2018</t>
  </si>
  <si>
    <t>292/2017</t>
  </si>
  <si>
    <t>6024.2017.0003174-8</t>
  </si>
  <si>
    <t>323/SMADS/2018</t>
  </si>
  <si>
    <t>CCA ACM</t>
  </si>
  <si>
    <t>297/2017</t>
  </si>
  <si>
    <t>6024.2017.0003175-6</t>
  </si>
  <si>
    <t>313/SMADS/2018</t>
  </si>
  <si>
    <t>CENTRO DE PROMOÇÃO SOCIAL CARMEM MENDES CONCEIÇÃO</t>
  </si>
  <si>
    <t>52.636.891/0001-70</t>
  </si>
  <si>
    <t>CCA CARMEM MENDES CONCEIÇÃO</t>
  </si>
  <si>
    <t>309/2019</t>
  </si>
  <si>
    <t>6024.2019.0007911-6</t>
  </si>
  <si>
    <t>035/SMADS/2020</t>
  </si>
  <si>
    <t>CCA GROSSARL</t>
  </si>
  <si>
    <t>163/2020</t>
  </si>
  <si>
    <t>6024.2020.0004671-6</t>
  </si>
  <si>
    <t>272/SMADS/2020</t>
  </si>
  <si>
    <t>NCA ABECAL SANTO AMARO</t>
  </si>
  <si>
    <t>338/2018</t>
  </si>
  <si>
    <t xml:space="preserve">6024.2018.0006137-1  </t>
  </si>
  <si>
    <t>584/SMADS/2018</t>
  </si>
  <si>
    <t>CA SANTO AMARO</t>
  </si>
  <si>
    <t>232/2018</t>
  </si>
  <si>
    <t>6024.2018.0003086-7</t>
  </si>
  <si>
    <t>375/SMADS/2018</t>
  </si>
  <si>
    <t>NPJ SANTO AMARO</t>
  </si>
  <si>
    <t>241/2019</t>
  </si>
  <si>
    <t>6024.2019.0005322-2</t>
  </si>
  <si>
    <t>024/SMADS/2021</t>
  </si>
  <si>
    <t>ACOLHIMENTO INICIAL</t>
  </si>
  <si>
    <t>SAICA SANTO AMARO</t>
  </si>
  <si>
    <t>288/2015</t>
  </si>
  <si>
    <t xml:space="preserve">6024.2018.0010786-0 </t>
  </si>
  <si>
    <t>005/SMADS/2017</t>
  </si>
  <si>
    <t>CASA LAR GROSSARL</t>
  </si>
  <si>
    <t>046/2016</t>
  </si>
  <si>
    <t xml:space="preserve">6024.2018.0010632-4 </t>
  </si>
  <si>
    <t>061/SMADS/2016</t>
  </si>
  <si>
    <t>RESIDÊNCIA INCLUSIVA - CASA 1 E CASA 2</t>
  </si>
  <si>
    <t>289/2015</t>
  </si>
  <si>
    <t xml:space="preserve">6024.2018.0010628-6 </t>
  </si>
  <si>
    <t>012/SMADS/2016</t>
  </si>
  <si>
    <t>ASSOCIAÇÃO MARIA HELEN DREXEL - AMHD</t>
  </si>
  <si>
    <t>44.006.203/0001-60</t>
  </si>
  <si>
    <t>CASA LAR 1 E CASA LAR 2</t>
  </si>
  <si>
    <t>6024.2020.0006271-1</t>
  </si>
  <si>
    <t>259/SMADS/2020</t>
  </si>
  <si>
    <t>CCA AMIGOS DAS CRIANÇAS DO SÃO DOMINGOS</t>
  </si>
  <si>
    <t>221/2017</t>
  </si>
  <si>
    <t>6024.2017.0003122-5</t>
  </si>
  <si>
    <t>213/SMADS/2018</t>
  </si>
  <si>
    <t>ASSOCIAÇÃO BENEFICENTE BETSAIDA</t>
  </si>
  <si>
    <t>66.063.231/0003-14</t>
  </si>
  <si>
    <t>CCA BETSAIDA</t>
  </si>
  <si>
    <t>026/2018</t>
  </si>
  <si>
    <t>6024.2018.0000146-8</t>
  </si>
  <si>
    <t>188/SMADS/2018</t>
  </si>
  <si>
    <t>AESDS SÃO DOMINGOS SÁVIO</t>
  </si>
  <si>
    <t>133/2016</t>
  </si>
  <si>
    <t xml:space="preserve">6024.2018.0011628-1 </t>
  </si>
  <si>
    <t>195/SMADS/2016</t>
  </si>
  <si>
    <t>SAICA BETSAIDA</t>
  </si>
  <si>
    <t>288/2018</t>
  </si>
  <si>
    <t>6024.2018.0003777-2</t>
  </si>
  <si>
    <t>511/SMADS/2018</t>
  </si>
  <si>
    <t>SAICA CASA DO PAC II</t>
  </si>
  <si>
    <t>055/2016</t>
  </si>
  <si>
    <t xml:space="preserve">6024.2018.0011722-9 </t>
  </si>
  <si>
    <t>116/SMADS/2016</t>
  </si>
  <si>
    <t>CASA DO PAC</t>
  </si>
  <si>
    <t>146/2018</t>
  </si>
  <si>
    <t>6024.2018.0001023-8</t>
  </si>
  <si>
    <t>371/SMADS/2018</t>
  </si>
  <si>
    <t>ASSOCIAÇÃO CASA DE APOIO AMIGOS DA VIDA - ACAAV</t>
  </si>
  <si>
    <t>01.378.253/0001-66</t>
  </si>
  <si>
    <t>SAICA SENTINELA</t>
  </si>
  <si>
    <t>067/2019</t>
  </si>
  <si>
    <t>6024.2019.0000990-8</t>
  </si>
  <si>
    <t>304/SMADS/2019</t>
  </si>
  <si>
    <t>CCA IRMÃ JACINTA</t>
  </si>
  <si>
    <t>091/2016</t>
  </si>
  <si>
    <t xml:space="preserve">6024.2018.0011621-4 </t>
  </si>
  <si>
    <t>138/SMADS/2016</t>
  </si>
  <si>
    <t>SOCIEDADE AMIGOS DE BAIRRO DO CONJUNTO HABITACIONAL JARDIM SAPOPEMBA</t>
  </si>
  <si>
    <t>52.806.585/0001-35</t>
  </si>
  <si>
    <t>NCI BEM ESTAR DA MELHOR IDADE</t>
  </si>
  <si>
    <t>171/2016</t>
  </si>
  <si>
    <t xml:space="preserve">6024.2018.0011623-0 </t>
  </si>
  <si>
    <t>018/SMADS/2017</t>
  </si>
  <si>
    <t>CENTRO DE ASSISTÊNCIA SOCIAL E FORMAÇÃO PROFISSIONAL "SÃO PATRÍCIO"</t>
  </si>
  <si>
    <t>02.928.443/0001-72</t>
  </si>
  <si>
    <t>SASF SÃO LUCAS</t>
  </si>
  <si>
    <t>172/2016</t>
  </si>
  <si>
    <t xml:space="preserve">6024.2018.0011474-2 </t>
  </si>
  <si>
    <t>009/SMADS/2017</t>
  </si>
  <si>
    <t>CDCM CASA ZIZI</t>
  </si>
  <si>
    <t>034/2017</t>
  </si>
  <si>
    <t>6024.2017.0002515-2</t>
  </si>
  <si>
    <t>054/SMADS/2018</t>
  </si>
  <si>
    <t>NCI RESPEITO E DIGNIDADE CIAP SÃO PATRÍCIO</t>
  </si>
  <si>
    <t>6024.2020.0008399-9</t>
  </si>
  <si>
    <t>010/SMADS/2021</t>
  </si>
  <si>
    <t>CCA SÃO PATRÍCIO</t>
  </si>
  <si>
    <t>6024.2020.0008539-8</t>
  </si>
  <si>
    <t>012/SMADS/2021</t>
  </si>
  <si>
    <t>CCA PAULO FREIRE</t>
  </si>
  <si>
    <t>436/2018</t>
  </si>
  <si>
    <t>6024.2018.0008618-8</t>
  </si>
  <si>
    <t>106/SMADS/2019</t>
  </si>
  <si>
    <t>CCA ZILDA ARNS</t>
  </si>
  <si>
    <t>081/2020</t>
  </si>
  <si>
    <t>6024.2020.0000744-3</t>
  </si>
  <si>
    <t>116/SMADS/2020</t>
  </si>
  <si>
    <t>OBRAS ASSISTENCIAIS SÃO PEDRO APÓSTOLO - OASPA</t>
  </si>
  <si>
    <t>48.573.976/0001-80</t>
  </si>
  <si>
    <t>CCA SÃO PEDRO APÓSTOLO</t>
  </si>
  <si>
    <t>041/2016</t>
  </si>
  <si>
    <t xml:space="preserve">6024.2018.0010363-5 </t>
  </si>
  <si>
    <t>049/SMADS/2016</t>
  </si>
  <si>
    <t>ILPI SÃO MATEUS</t>
  </si>
  <si>
    <t>283/2018</t>
  </si>
  <si>
    <t>6024.2018.0003616-4</t>
  </si>
  <si>
    <t>493/SMADS/2018</t>
  </si>
  <si>
    <t>RESIDÊNCIA INCLUSIVA - SÃO MATEUS</t>
  </si>
  <si>
    <t>066/2020</t>
  </si>
  <si>
    <t>6024.2020.0000446-0</t>
  </si>
  <si>
    <t>143/SMADS/2020</t>
  </si>
  <si>
    <t>MSE-MA ESPAÇO JUVENTUDE E CIDADANIA</t>
  </si>
  <si>
    <t>290/2017</t>
  </si>
  <si>
    <t>6024.2017.0003063-6</t>
  </si>
  <si>
    <t>515/SMADS/2018</t>
  </si>
  <si>
    <t>OBRA SOCIAL DA PARÓQUIA SÃO MATEUS APÓSTOLO</t>
  </si>
  <si>
    <t>43.623.693/0001-81</t>
  </si>
  <si>
    <t xml:space="preserve">SAICA SÃO MATEUS I </t>
  </si>
  <si>
    <t>6024.2020.0007175-3</t>
  </si>
  <si>
    <t>260/SMADS/2020</t>
  </si>
  <si>
    <t>RESIDÊNCIA INCLUSIVA SÃO MATEUS II e III</t>
  </si>
  <si>
    <t>229/2017</t>
  </si>
  <si>
    <t>6024.2017.0003065-2</t>
  </si>
  <si>
    <t>315/SMADS/2018</t>
  </si>
  <si>
    <t>CASA CIDINHA KOPCAK</t>
  </si>
  <si>
    <t>043/2018</t>
  </si>
  <si>
    <t xml:space="preserve">6024.2018.0000148-4 </t>
  </si>
  <si>
    <t>554/SMADS/2018</t>
  </si>
  <si>
    <t>SAICA SÃO MATEUS V</t>
  </si>
  <si>
    <t>007/2018</t>
  </si>
  <si>
    <t>6024.2017.0003631-6</t>
  </si>
  <si>
    <t>351/SMADS/2018</t>
  </si>
  <si>
    <t>SPSCA VV - Estrelas da Terra</t>
  </si>
  <si>
    <t>253/2017</t>
  </si>
  <si>
    <t xml:space="preserve">6024.2017.0003032-6 </t>
  </si>
  <si>
    <t>452/SMADS/2018</t>
  </si>
  <si>
    <t>CCA CEC SAMMUTTI</t>
  </si>
  <si>
    <t>244/2018</t>
  </si>
  <si>
    <t>6024.2018.0003244-4</t>
  </si>
  <si>
    <t>417/SMADS/2018</t>
  </si>
  <si>
    <t>43.623.693/0004-24</t>
  </si>
  <si>
    <t>CCA VILA FLÁVIA</t>
  </si>
  <si>
    <t>265/2018</t>
  </si>
  <si>
    <t xml:space="preserve">6024.2018.0003332-7   
</t>
  </si>
  <si>
    <t>600/SMADS/2018</t>
  </si>
  <si>
    <t>CCA REINO ENCANTADO</t>
  </si>
  <si>
    <t>301/2017</t>
  </si>
  <si>
    <t>6024.2017.0002997-2</t>
  </si>
  <si>
    <t>258/SMADS/2018</t>
  </si>
  <si>
    <t>CCA CEC NOVE DE JULHO</t>
  </si>
  <si>
    <t>250/2017</t>
  </si>
  <si>
    <t>6024.2017.0003028-8</t>
  </si>
  <si>
    <t>221/SMADS/2018</t>
  </si>
  <si>
    <t>43.623.693/0002-62</t>
  </si>
  <si>
    <t>CCA ANTONIO PREVIATO</t>
  </si>
  <si>
    <t>259/2017</t>
  </si>
  <si>
    <t>6024.2017.0003025-3</t>
  </si>
  <si>
    <t>151/SMADS/2018</t>
  </si>
  <si>
    <t>CCA JARDIM COLONIAL</t>
  </si>
  <si>
    <t>306/2017</t>
  </si>
  <si>
    <t>6024.2017.0002998-0</t>
  </si>
  <si>
    <t>145/SMADS/2018</t>
  </si>
  <si>
    <t>CCA MARIA CURSI</t>
  </si>
  <si>
    <t>256/2017</t>
  </si>
  <si>
    <t>6024.2017.0003022-9</t>
  </si>
  <si>
    <t>079/SMADS/2018</t>
  </si>
  <si>
    <t>CCA CEC JARDIM ITÁPOLIS</t>
  </si>
  <si>
    <t>249/2017</t>
  </si>
  <si>
    <t>6024.2017.0002996-4</t>
  </si>
  <si>
    <t>092/SMADS/2018</t>
  </si>
  <si>
    <t>CCA PERSEVERANÇA II</t>
  </si>
  <si>
    <t>025/2017</t>
  </si>
  <si>
    <t>6024.2017.0002534-9</t>
  </si>
  <si>
    <t>055/SMADS/2018</t>
  </si>
  <si>
    <t>CCA PERSEVERANÇA VI</t>
  </si>
  <si>
    <t>159/2019</t>
  </si>
  <si>
    <t>6024.2019.0007451-3</t>
  </si>
  <si>
    <t>016/SMADS/2020</t>
  </si>
  <si>
    <t>43.623.693/0008-58</t>
  </si>
  <si>
    <t>CEDESP SÃO LUCAS</t>
  </si>
  <si>
    <t>290/2019</t>
  </si>
  <si>
    <t>6024.2019.0007445-9</t>
  </si>
  <si>
    <t>011/SMADS/2020</t>
  </si>
  <si>
    <t>CEDESP SANTA URSULA</t>
  </si>
  <si>
    <t>278/2019</t>
  </si>
  <si>
    <t>6024.2019.0007446-7</t>
  </si>
  <si>
    <t>007/SMADS/2020</t>
  </si>
  <si>
    <t>CEDESP NOVE DE JULHO</t>
  </si>
  <si>
    <t>115/2019</t>
  </si>
  <si>
    <t>6024.2019.0003013-3</t>
  </si>
  <si>
    <t>327/SMADS/2019</t>
  </si>
  <si>
    <t>CENTRO DE ACOLHIDA SÃO MATEUS</t>
  </si>
  <si>
    <t>275/2017</t>
  </si>
  <si>
    <t xml:space="preserve">6024.2017.0003019-9 </t>
  </si>
  <si>
    <t>138/SMADS/2019</t>
  </si>
  <si>
    <t>CCA JARDIM TIETÊ</t>
  </si>
  <si>
    <t>111/2018</t>
  </si>
  <si>
    <t>6024.2018.0000942-6</t>
  </si>
  <si>
    <t>281/SMADS/2018</t>
  </si>
  <si>
    <t>CTA - CENTRO TEMPORÁRIO DE ACOLHIMENTO - CTA SÃO MATEUS</t>
  </si>
  <si>
    <t>048/2016</t>
  </si>
  <si>
    <t xml:space="preserve">6024.2018.0010354-6 </t>
  </si>
  <si>
    <t>111/SMADS/2016</t>
  </si>
  <si>
    <t>SAICA SÃO MATEUS IV</t>
  </si>
  <si>
    <t>6024.2020.0005054-3</t>
  </si>
  <si>
    <t>205/SMADS/2020</t>
  </si>
  <si>
    <t>SAICA SÃO MATEUS II</t>
  </si>
  <si>
    <t>93.10.08.243.3023.2392.3.3.50.39.00.0X - Manutenção e Operação de Serviço de Acolhimento Institucional para Crianças e Adolescentes (SAICA) - Programa de Metas 14.o</t>
  </si>
  <si>
    <t>6024.2020.0005075-6</t>
  </si>
  <si>
    <t>212/SMADS/2020</t>
  </si>
  <si>
    <t>SAICA SÃO MATEUS III</t>
  </si>
  <si>
    <t>084/2020</t>
  </si>
  <si>
    <t>6024.2020.0000443-6</t>
  </si>
  <si>
    <t>152/SMADS/2020</t>
  </si>
  <si>
    <t>SAICA VIDA CARRAPICHO</t>
  </si>
  <si>
    <t>026/2019</t>
  </si>
  <si>
    <t>6024.2019.0000311-0</t>
  </si>
  <si>
    <t>185/SMADS/2019</t>
  </si>
  <si>
    <t>NPJ SÃO MATEUS</t>
  </si>
  <si>
    <t>184/2019</t>
  </si>
  <si>
    <t>6024.2019.0004607-2</t>
  </si>
  <si>
    <t>346/SMADS/2019</t>
  </si>
  <si>
    <t>CCA AMANHÃ-SER</t>
  </si>
  <si>
    <t>6024.2020.0005232-5</t>
  </si>
  <si>
    <t>146/SMADS/2020</t>
  </si>
  <si>
    <t>CLUBE DE MÃES DO PARQUE SANTA RITA</t>
  </si>
  <si>
    <t>64.027.980/0001-07</t>
  </si>
  <si>
    <t>MSE/MA SÃO MIGUEL</t>
  </si>
  <si>
    <t>151/2017</t>
  </si>
  <si>
    <t>6024.2017.0002962-0</t>
  </si>
  <si>
    <t>142/SMADS/2018</t>
  </si>
  <si>
    <t>ACAS - ASSISTÊNCIA COMUNITÁRIA DE AÇÃO SOCIAL DE SÃO MIGUEL PAULISTA</t>
  </si>
  <si>
    <t>57.348.757/0001-98</t>
  </si>
  <si>
    <t>CCA ACAS</t>
  </si>
  <si>
    <t>096/2020</t>
  </si>
  <si>
    <t>6024.2020.0000816-4</t>
  </si>
  <si>
    <t>130/SMADS/2020</t>
  </si>
  <si>
    <t>CAE MULHERES ESPERANÇA</t>
  </si>
  <si>
    <t>042/2019</t>
  </si>
  <si>
    <t>6024.2019.0000342-0</t>
  </si>
  <si>
    <t>386/SMADS/2019</t>
  </si>
  <si>
    <t>CENTRO DE ACOLHIDA SÃO MIGUEL PAULISTA</t>
  </si>
  <si>
    <t>066/2016</t>
  </si>
  <si>
    <t>6024.2018.0011271-5</t>
  </si>
  <si>
    <t>117/SMADS/2016</t>
  </si>
  <si>
    <t>SAICA NOVA ERA</t>
  </si>
  <si>
    <t>209/2017</t>
  </si>
  <si>
    <t>6024.2017.0003066-0</t>
  </si>
  <si>
    <t>100/SMADS/2018</t>
  </si>
  <si>
    <t>SPSCAVV VILA MARA</t>
  </si>
  <si>
    <t>348/2015</t>
  </si>
  <si>
    <t>6024.2018.0011268-5</t>
  </si>
  <si>
    <t>097/SMADS/2016</t>
  </si>
  <si>
    <t>SAICA NOVO CAMINHAR</t>
  </si>
  <si>
    <t>037/2017</t>
  </si>
  <si>
    <t>6024.2017.0002524-1</t>
  </si>
  <si>
    <t>019/SMADS/2018</t>
  </si>
  <si>
    <t>SAICA RESGATE DA ESPERANÇA</t>
  </si>
  <si>
    <t>317/2018</t>
  </si>
  <si>
    <t xml:space="preserve">6024.2018.0005771-4  </t>
  </si>
  <si>
    <t>541/SMADS/2018</t>
  </si>
  <si>
    <t>CJ QP ACAS</t>
  </si>
  <si>
    <t>099/2018</t>
  </si>
  <si>
    <t>6024.2018.0000962-0</t>
  </si>
  <si>
    <t>340/SMADS/2018</t>
  </si>
  <si>
    <t>SOCIEDADE AMIGOS DE BAIRRO DE VILA PROGRESSO E ADJACÊNCIAS</t>
  </si>
  <si>
    <t>49.478.019/0001-37</t>
  </si>
  <si>
    <t>CCA VILA PROGRESSO</t>
  </si>
  <si>
    <t>160/2020</t>
  </si>
  <si>
    <t>6024.2020.0004614-7</t>
  </si>
  <si>
    <t>213/SMADS/2020</t>
  </si>
  <si>
    <t>NCI NOSSA SENHORA APARECIDA</t>
  </si>
  <si>
    <t>326/2015</t>
  </si>
  <si>
    <t xml:space="preserve">6024.2018.0011266-9 </t>
  </si>
  <si>
    <t>179/SMADS/2016</t>
  </si>
  <si>
    <t>ILPI PADRE GEORGE VINCENT COOR</t>
  </si>
  <si>
    <t>086/2020</t>
  </si>
  <si>
    <t>6024.2020.0000814-8</t>
  </si>
  <si>
    <t>128/SMADS/2020</t>
  </si>
  <si>
    <t>NPJ SÃO MIGUEL PAULISTA</t>
  </si>
  <si>
    <t>332/2015</t>
  </si>
  <si>
    <t xml:space="preserve">6024.2018.0011265-0 </t>
  </si>
  <si>
    <t>158/SMADS/2016</t>
  </si>
  <si>
    <t>DOM FERNANDO LEGAL</t>
  </si>
  <si>
    <t>347/2015</t>
  </si>
  <si>
    <t xml:space="preserve">6024.2018.0011267-7 </t>
  </si>
  <si>
    <t>102/SMADS/2016</t>
  </si>
  <si>
    <t>SAICA NOVA GERAÇÃO</t>
  </si>
  <si>
    <t>033/2020</t>
  </si>
  <si>
    <t>6024.2020.0000243-3</t>
  </si>
  <si>
    <t>075/SMADS/2020</t>
  </si>
  <si>
    <t>SAICA FORTALEZA DO FUTURO</t>
  </si>
  <si>
    <t>267/2015</t>
  </si>
  <si>
    <t xml:space="preserve">6024.2018.0010545-0 </t>
  </si>
  <si>
    <t>007/SMADS/2016</t>
  </si>
  <si>
    <t xml:space="preserve">CJ SÃO FRANCISCO </t>
  </si>
  <si>
    <t>014/2018</t>
  </si>
  <si>
    <t>6024.2018.0000145-0</t>
  </si>
  <si>
    <t>179/SMADS/2018</t>
  </si>
  <si>
    <t>CCA CONSTRUINDO UM SONHO</t>
  </si>
  <si>
    <t>058/2020</t>
  </si>
  <si>
    <t>6024.2020.0000451-7</t>
  </si>
  <si>
    <t>156/SMADS/2020</t>
  </si>
  <si>
    <t>MSE-MA ARTE DE VIVER - SÃO RAFAEL</t>
  </si>
  <si>
    <t>299/2017</t>
  </si>
  <si>
    <t xml:space="preserve">6024.2017.0003034-2 </t>
  </si>
  <si>
    <t>447/SMADS/2018</t>
  </si>
  <si>
    <t>CCA CEC ELIZABETH GASPERAVÍCIUS</t>
  </si>
  <si>
    <t>263/2017</t>
  </si>
  <si>
    <t>6024.2017.0003015-6</t>
  </si>
  <si>
    <t>365/SMADS/2018</t>
  </si>
  <si>
    <t>CCA PADRE MOREIRA</t>
  </si>
  <si>
    <t>261/2017</t>
  </si>
  <si>
    <t>6024.2017.0003011-3</t>
  </si>
  <si>
    <t>288/SMADS/2018</t>
  </si>
  <si>
    <t>CCA CEC SÃO FRANCISCO E SANTO ANDRÉ</t>
  </si>
  <si>
    <t>102/2018</t>
  </si>
  <si>
    <t>6024.2018.0000918-3</t>
  </si>
  <si>
    <t>334/SMADS/2018</t>
  </si>
  <si>
    <t>SOCIEDADE INSTRUÇÃO E SOCORROS - SIS</t>
  </si>
  <si>
    <t>61.015.129/0001-68</t>
  </si>
  <si>
    <t>CCA PINGO D'ALEGRIA</t>
  </si>
  <si>
    <t>108/2017</t>
  </si>
  <si>
    <t>6024.2017.0003059-8</t>
  </si>
  <si>
    <t>219/SMADS/2018</t>
  </si>
  <si>
    <t>ASSISTÊNCIA SOCIAL A COLMEIA</t>
  </si>
  <si>
    <t>51.150.423/0001-29</t>
  </si>
  <si>
    <t>CCA RODOLFO PIRANI</t>
  </si>
  <si>
    <t>13/06/2018     26/09/2018</t>
  </si>
  <si>
    <t>240/2017</t>
  </si>
  <si>
    <t>6024.2017.0002995-6</t>
  </si>
  <si>
    <t>235/SMADS/2018</t>
  </si>
  <si>
    <t>CCA DONA CHANTAL</t>
  </si>
  <si>
    <t>307/2017</t>
  </si>
  <si>
    <t>6024.2017.0003002-4</t>
  </si>
  <si>
    <t>080/SMADS/2018</t>
  </si>
  <si>
    <t>CCA CEC CARRÃOZINHO</t>
  </si>
  <si>
    <t>047/2016</t>
  </si>
  <si>
    <t xml:space="preserve">6024.2018.0010550-6 </t>
  </si>
  <si>
    <t>087/SMADS/2016</t>
  </si>
  <si>
    <t>SASF SÃO RAFAEL</t>
  </si>
  <si>
    <t>299/2015</t>
  </si>
  <si>
    <t xml:space="preserve">6024.2018.0010548-4 </t>
  </si>
  <si>
    <t>027/SMADS/2016</t>
  </si>
  <si>
    <t>AÇÃO SOCIAL SÃO MATEUS</t>
  </si>
  <si>
    <t>45.880.499/0001-07</t>
  </si>
  <si>
    <t>CCA PARQUE DAS FLORES</t>
  </si>
  <si>
    <t>071/2020</t>
  </si>
  <si>
    <t>6024.2020.0000585-8</t>
  </si>
  <si>
    <t>123/SMADS/2020</t>
  </si>
  <si>
    <t>281/2019</t>
  </si>
  <si>
    <t>6024.2019.0007449-1</t>
  </si>
  <si>
    <t>017/SMADS/2020</t>
  </si>
  <si>
    <t>CEDESP HENRY FORD MULTIMARCAS</t>
  </si>
  <si>
    <t>275/2019</t>
  </si>
  <si>
    <t>6024.2019.0007450-5</t>
  </si>
  <si>
    <t>009/SMADS/2020</t>
  </si>
  <si>
    <t>CEDESP DONA CHANTAL</t>
  </si>
  <si>
    <t>202/2019</t>
  </si>
  <si>
    <t>6024.2019.0004986-1</t>
  </si>
  <si>
    <t>308/SMADS/2019</t>
  </si>
  <si>
    <t>CCA CARLOS MARIGHELA</t>
  </si>
  <si>
    <t>034/2019</t>
  </si>
  <si>
    <t>6024.2019.0000307-1</t>
  </si>
  <si>
    <t>221/SMADS/2019</t>
  </si>
  <si>
    <t>58.916.685/0003-62</t>
  </si>
  <si>
    <t>NÚCLEO CANTINHO DA PAZ III</t>
  </si>
  <si>
    <t>487/2018</t>
  </si>
  <si>
    <t>6024.2018.0009447-4</t>
  </si>
  <si>
    <t>027/SMADS/2019</t>
  </si>
  <si>
    <t>NCI RIO CLARO</t>
  </si>
  <si>
    <t>035/2019</t>
  </si>
  <si>
    <t>6024.2019.0000357-8</t>
  </si>
  <si>
    <t>228/SMADS/2019</t>
  </si>
  <si>
    <t>CCA COLMÉIA</t>
  </si>
  <si>
    <t>271/2017</t>
  </si>
  <si>
    <t xml:space="preserve">6024.2017.0003013-0 </t>
  </si>
  <si>
    <t>562/SMADS/2018</t>
  </si>
  <si>
    <t>CCA VILA BELA</t>
  </si>
  <si>
    <t>051/2016</t>
  </si>
  <si>
    <t>6024.2018.0000258-8</t>
  </si>
  <si>
    <t>SAPOPEMBA</t>
  </si>
  <si>
    <t>207/SMADS/2016</t>
  </si>
  <si>
    <t>SAICA LAR SONHO INFANTIL III</t>
  </si>
  <si>
    <t>060/2017</t>
  </si>
  <si>
    <t>6024.2017.0002658-2</t>
  </si>
  <si>
    <t>203/SMADS/2018</t>
  </si>
  <si>
    <t>ASSOCIAÇÃO UNIÃO DA JUTA</t>
  </si>
  <si>
    <t>67.134.155/0001-91</t>
  </si>
  <si>
    <t>CCA MARGARIDA MARIELLE</t>
  </si>
  <si>
    <t>196/2018</t>
  </si>
  <si>
    <t xml:space="preserve">6024.2018.0002405-0    </t>
  </si>
  <si>
    <t>536/SMADS/2018</t>
  </si>
  <si>
    <t>CCA JARDIM SINHÁ</t>
  </si>
  <si>
    <t>239/2018</t>
  </si>
  <si>
    <t>6024.2018.0003284-3</t>
  </si>
  <si>
    <t>497/SMADS/2018</t>
  </si>
  <si>
    <t>NASCE - NUCLEO DE APOIO SOCIAL AO CANTINHO DA ESPERANÇA</t>
  </si>
  <si>
    <t>03.363.505/0001-09</t>
  </si>
  <si>
    <t>NAISPD CRÊ SER FELIZ</t>
  </si>
  <si>
    <t>498/2018</t>
  </si>
  <si>
    <t xml:space="preserve">6024.2018.0009383-4 </t>
  </si>
  <si>
    <t>024/SMADS/2019</t>
  </si>
  <si>
    <t>SAICA FORTALECER</t>
  </si>
  <si>
    <t>032/2015</t>
  </si>
  <si>
    <t xml:space="preserve">6024.2018.0000247-2 </t>
  </si>
  <si>
    <t>132/SMADS/2016</t>
  </si>
  <si>
    <t>43.623.693/0003-43</t>
  </si>
  <si>
    <t>CCA JARDIM SAPOPEMBA</t>
  </si>
  <si>
    <t>061/2016</t>
  </si>
  <si>
    <t>6024.2018.0000256-1</t>
  </si>
  <si>
    <t>136/SMADS/2016</t>
  </si>
  <si>
    <t>CENTRO DE DEFESA DOS DIREITOS DA CRIANÇA E DO ADOLESCENTE MONICA PAIÃO TREVISAN</t>
  </si>
  <si>
    <t>67.143.818/0001-34</t>
  </si>
  <si>
    <t>SMSE / MA MADALENA</t>
  </si>
  <si>
    <t>6024.2020.0007617-8</t>
  </si>
  <si>
    <t>001/SMADS/2021</t>
  </si>
  <si>
    <t>CCA SEMEANDO ESPERANÇA</t>
  </si>
  <si>
    <t>019/2020</t>
  </si>
  <si>
    <t>6024.2020.0000047-3</t>
  </si>
  <si>
    <t>068/SMADS/2020</t>
  </si>
  <si>
    <t>SAICA LAR SONHO INFANTIL I</t>
  </si>
  <si>
    <t>057/2020</t>
  </si>
  <si>
    <t>6024.2020.0000335-9</t>
  </si>
  <si>
    <t>132/SMADS/2020</t>
  </si>
  <si>
    <t>NAISPD III ESPAÇO JOSEFA SANTIAGO</t>
  </si>
  <si>
    <t>244/2019</t>
  </si>
  <si>
    <t>6024.2019.0005114-9</t>
  </si>
  <si>
    <t>402/SMADS/2019</t>
  </si>
  <si>
    <t>CENTRO DE DEFESA DOS DIREITOS DA CRIANÇA E DO ADOLESCENTE - CEDECA "MONICA PAIÃO TREVISAN"</t>
  </si>
  <si>
    <t>ESPAÇO DORA</t>
  </si>
  <si>
    <t>067/2020</t>
  </si>
  <si>
    <t>6024.2020.0000455-0</t>
  </si>
  <si>
    <t>119/SMADS/2020</t>
  </si>
  <si>
    <t>MSE/MA JARDIM SINHÁ</t>
  </si>
  <si>
    <t>354/2015</t>
  </si>
  <si>
    <t xml:space="preserve">6024.2018.0000246-4 </t>
  </si>
  <si>
    <t>058/SMADS/2016</t>
  </si>
  <si>
    <t>SASF SAPOPEMBA III</t>
  </si>
  <si>
    <t>277/2018</t>
  </si>
  <si>
    <t xml:space="preserve">6024.2018.0003717-9 </t>
  </si>
  <si>
    <t>537/SMADS/2018</t>
  </si>
  <si>
    <t>ASSOCIAÇÃO MÃOS AMIGAS DA RECONCILIAÇÃO - A.M.A.R.</t>
  </si>
  <si>
    <t>58.068.776/0001-23</t>
  </si>
  <si>
    <t>CCA SANTA MADALENA</t>
  </si>
  <si>
    <t>205/2018</t>
  </si>
  <si>
    <t>6024.2018.0002538-3</t>
  </si>
  <si>
    <t>488/SMADS/2018</t>
  </si>
  <si>
    <t>CANTINHO DA ESPERANÇA</t>
  </si>
  <si>
    <t>206/2018</t>
  </si>
  <si>
    <t xml:space="preserve">6024.2018.0002541-3 </t>
  </si>
  <si>
    <t>548/SMADS/2018</t>
  </si>
  <si>
    <t>CANTINHO DA PAZ</t>
  </si>
  <si>
    <t>278/2018</t>
  </si>
  <si>
    <t>6024.2018.0003718-7</t>
  </si>
  <si>
    <t>495/SMADS/2018</t>
  </si>
  <si>
    <t>CCA CONSTRUIR O AMANHÃ</t>
  </si>
  <si>
    <t>195/2018</t>
  </si>
  <si>
    <t>6024.2018.0002402-6</t>
  </si>
  <si>
    <t>463/SMADS/2018</t>
  </si>
  <si>
    <t>CCA SAB SAPOPEMBA</t>
  </si>
  <si>
    <t>148/2018</t>
  </si>
  <si>
    <t>6024.2018.0000944-2</t>
  </si>
  <si>
    <t>400/SMADS/2018</t>
  </si>
  <si>
    <t>ECOS - ESPAÇO COMUNITÁRIO SOLIDÁRIO ANA SANTOS</t>
  </si>
  <si>
    <t>11.515.207/0001-15</t>
  </si>
  <si>
    <t>NCI ECOS</t>
  </si>
  <si>
    <t>153/2018</t>
  </si>
  <si>
    <t>6024.2018.0000917-5</t>
  </si>
  <si>
    <t>378/SMADS/2018</t>
  </si>
  <si>
    <t>CCA CEC SÃO PEDRO</t>
  </si>
  <si>
    <t>152/2018</t>
  </si>
  <si>
    <t>6024.2018.0000943-4</t>
  </si>
  <si>
    <t>328/SMADS/2018</t>
  </si>
  <si>
    <t>INSTITUTO DE JUVENTUDE INICIAÇÃO, FORMAÇÃO E CAPACITAÇÃO PROFISSIONAL DANIEL COMBONI</t>
  </si>
  <si>
    <t>01.817.591/0001-57</t>
  </si>
  <si>
    <t>CCA PROJETO CULTURAL VIVARTE "DANIEL COMBONI"</t>
  </si>
  <si>
    <t>258/2017</t>
  </si>
  <si>
    <t>6024.2017.0003257-4</t>
  </si>
  <si>
    <t>102/SMADS/2018</t>
  </si>
  <si>
    <t>CCA C.E.C. JOÃO PAULO II</t>
  </si>
  <si>
    <t>264/2015</t>
  </si>
  <si>
    <t xml:space="preserve">6024.2018.0000255-3 </t>
  </si>
  <si>
    <t>036/SMADS/2016</t>
  </si>
  <si>
    <t>SAICA AMIGOS DA VIDA</t>
  </si>
  <si>
    <t>6024.2020.0007681-0</t>
  </si>
  <si>
    <t>021/SMADS/2021</t>
  </si>
  <si>
    <t>CCA COMUNIDADE SÃO SEBASTIÃO</t>
  </si>
  <si>
    <t>6024.2020.0004960-0</t>
  </si>
  <si>
    <t>129/SMADS/2020</t>
  </si>
  <si>
    <t>CEDESP CIAP SÃO PATRÍCIO</t>
  </si>
  <si>
    <t>6024.2020.0005089-6</t>
  </si>
  <si>
    <t>147/SMADS/2020</t>
  </si>
  <si>
    <t>CEDESP DANIEL COMBONI</t>
  </si>
  <si>
    <t>6024.2020.0004627-9</t>
  </si>
  <si>
    <t>088/SMADS/2020</t>
  </si>
  <si>
    <t>CCA NOSSA SENHORA DA PAZ</t>
  </si>
  <si>
    <t>026/2020</t>
  </si>
  <si>
    <t>6024.2020.0000182-8</t>
  </si>
  <si>
    <t>087/SMADS/2020</t>
  </si>
  <si>
    <t>CCA NOSSA SENHORA DE GUADALUPE</t>
  </si>
  <si>
    <t>178/2019</t>
  </si>
  <si>
    <t>6024.2019.0004766-4</t>
  </si>
  <si>
    <t>298/SMADS/2019</t>
  </si>
  <si>
    <t>CCA CASA SÃO PEDRO</t>
  </si>
  <si>
    <t>474/2018</t>
  </si>
  <si>
    <t>6024.2018.0009382-6</t>
  </si>
  <si>
    <t>023/SMADS/2019</t>
  </si>
  <si>
    <t>CCA NÚCLEO CULTURAL SONHO JOVEM</t>
  </si>
  <si>
    <t>202/2018</t>
  </si>
  <si>
    <t xml:space="preserve">6024.2018.0002413-1  </t>
  </si>
  <si>
    <t>579/SMADS/2018</t>
  </si>
  <si>
    <t>ASSOCIAÇÃO VIDA ESTRELA DE DAVI - AVED</t>
  </si>
  <si>
    <t>04.836.469/0001-16</t>
  </si>
  <si>
    <t>CCA PROJETO VIDA</t>
  </si>
  <si>
    <t>269/2017</t>
  </si>
  <si>
    <t xml:space="preserve">6024.2017.0003272-8  </t>
  </si>
  <si>
    <t>589/SMADS/2018</t>
  </si>
  <si>
    <t>CCA CEC EMÍLIA MENDES DE ALMEIDA</t>
  </si>
  <si>
    <t>477/2018</t>
  </si>
  <si>
    <t xml:space="preserve">6024.2018.0009380-0 </t>
  </si>
  <si>
    <t>050/SMADS/2019</t>
  </si>
  <si>
    <t>CCA CEC. SANTA ROSA DE LIMA</t>
  </si>
  <si>
    <t>246/2018</t>
  </si>
  <si>
    <t>6024.2018.0003290-8</t>
  </si>
  <si>
    <t>469/SMADS/2018</t>
  </si>
  <si>
    <t>NPJ SAPOPEMBA</t>
  </si>
  <si>
    <t>355/2015</t>
  </si>
  <si>
    <t xml:space="preserve">6024.2018.0000245-6 </t>
  </si>
  <si>
    <t>051/SMADS/2016</t>
  </si>
  <si>
    <t>SASF JARDIM SINHÁ</t>
  </si>
  <si>
    <t>321/2015</t>
  </si>
  <si>
    <t xml:space="preserve">6024.2018.0000254-5 </t>
  </si>
  <si>
    <t>040/SMADS/2016</t>
  </si>
  <si>
    <t>CENTRO DIA PARA IDOSOS UNIÃO DA JUTA</t>
  </si>
  <si>
    <t>383/2018</t>
  </si>
  <si>
    <t>6024.2019.0005393-1</t>
  </si>
  <si>
    <t>368/SMADS/2019</t>
  </si>
  <si>
    <t>CARRAPICHO I</t>
  </si>
  <si>
    <t>267/2018</t>
  </si>
  <si>
    <t>6024.2018.0002420-4</t>
  </si>
  <si>
    <t>132/SMADS/2019</t>
  </si>
  <si>
    <t>67.134.155-0001/91</t>
  </si>
  <si>
    <t>CCINTER EDUCADOR PAULO FREIRE</t>
  </si>
  <si>
    <t>521/2018</t>
  </si>
  <si>
    <t>6024.2018.0009715-5</t>
  </si>
  <si>
    <t>118/SMADS/2019</t>
  </si>
  <si>
    <t xml:space="preserve">SCFV - SERVIÇO DE CONVIVÊNCIA E FORTALECIMENTO DE VÍNCULOS </t>
  </si>
  <si>
    <t>CCA CEC PERSEVERANÇA MARIA DA SILVA</t>
  </si>
  <si>
    <t>524/2018</t>
  </si>
  <si>
    <t>6024.2018.0010207-8</t>
  </si>
  <si>
    <t>121/SMADS/2019</t>
  </si>
  <si>
    <t>CEDESP DANDARA</t>
  </si>
  <si>
    <t>93.10.08.243.3023.6168.3.3.50.39.00.0X - Manutenção e Operação de Equipamentos para ações de orientação ao mundo do trabalho para adolescentes, jovens e adultos</t>
  </si>
  <si>
    <t>143/2020</t>
  </si>
  <si>
    <t>6024.2020.0001519-5</t>
  </si>
  <si>
    <t>VILA MARIANA</t>
  </si>
  <si>
    <t>195/SMADS/2020</t>
  </si>
  <si>
    <t>CTA VILA MARIANA</t>
  </si>
  <si>
    <t>173/2018</t>
  </si>
  <si>
    <t>6024.2018.0001000-9</t>
  </si>
  <si>
    <t>270/SMADS/2018</t>
  </si>
  <si>
    <t>ASSISTÊNCIA E PROMOÇÃO SOCIAL EXÉRCITO DA SALVAÇÃO - APROSES</t>
  </si>
  <si>
    <t>43.898.923/0002-04</t>
  </si>
  <si>
    <t>HELENE LONDAHL</t>
  </si>
  <si>
    <t>147/2016</t>
  </si>
  <si>
    <t xml:space="preserve">6024.2018.0010642-1 </t>
  </si>
  <si>
    <t>187/SMADS/2016</t>
  </si>
  <si>
    <t>SAICA ABRIGO SÃO JUDAS TADEU</t>
  </si>
  <si>
    <t>231/2019</t>
  </si>
  <si>
    <t>6024.2019.0005502-0</t>
  </si>
  <si>
    <t>347/SMADS/2019</t>
  </si>
  <si>
    <t>NCI DOM HELDER CAMARA</t>
  </si>
  <si>
    <t>185/2018</t>
  </si>
  <si>
    <t>6024.2018.0001847-6</t>
  </si>
  <si>
    <t>317/SMADS/2018</t>
  </si>
  <si>
    <t>CCA RECANTO GAETANO E CARMELA</t>
  </si>
  <si>
    <t>057/2018</t>
  </si>
  <si>
    <t>6024.2018.0000262-6</t>
  </si>
  <si>
    <t>181/SMADS/2018</t>
  </si>
  <si>
    <t>LUMEN - ASSOCIAÇÃO DE ASSISTÊNCIA AO DEFICIENTE NEURO MOTOR E/OU MENTAL</t>
  </si>
  <si>
    <t>53.638.359/0001-55</t>
  </si>
  <si>
    <t>LUMEN</t>
  </si>
  <si>
    <t>139/2016</t>
  </si>
  <si>
    <t xml:space="preserve">6024.2018.0011216-2 </t>
  </si>
  <si>
    <t>011/SMADS/2017</t>
  </si>
  <si>
    <t>CCA GERAÇÃO FUTURO</t>
  </si>
  <si>
    <t>076/2020</t>
  </si>
  <si>
    <t>6024.2020.0000313-8</t>
  </si>
  <si>
    <t>151/SMADS/2020</t>
  </si>
  <si>
    <t>SAICA LAR DE MARIA DE NAZARÉ II</t>
  </si>
  <si>
    <t>512/2018</t>
  </si>
  <si>
    <t>6024.2018.0010068-7</t>
  </si>
  <si>
    <t>133/SMADS/2019</t>
  </si>
  <si>
    <t>363/2018</t>
  </si>
  <si>
    <t>6024.2018.0007011-7</t>
  </si>
  <si>
    <t>112/SMADS/2019</t>
  </si>
  <si>
    <t>CCA PADRE GREGÓRIO WESTRUPP</t>
  </si>
  <si>
    <t>6024.2020.0005597-9</t>
  </si>
  <si>
    <t>183/SMADS/2020</t>
  </si>
  <si>
    <t>NÚCLEO CHÁ DO PADRE</t>
  </si>
  <si>
    <t>250/2019</t>
  </si>
  <si>
    <t>6024.2019.0005775-9</t>
  </si>
  <si>
    <t>038/SMADS/2020</t>
  </si>
  <si>
    <t>AUTONOMIA EM FOCO II</t>
  </si>
  <si>
    <t>164/2017</t>
  </si>
  <si>
    <t>6024.2017.0002859-3</t>
  </si>
  <si>
    <t>136/SMADS/2018</t>
  </si>
  <si>
    <t>AÇÃO SOCIAL SANTA RITA DE CASSIA</t>
  </si>
  <si>
    <t>50.679.489/0001-48</t>
  </si>
  <si>
    <t>CCA SANTA RITA DE CÁSSIA</t>
  </si>
  <si>
    <t>104/2017</t>
  </si>
  <si>
    <t>6024.2017.0002855-0</t>
  </si>
  <si>
    <t>069/SMADS/2018</t>
  </si>
  <si>
    <t>CAMINHANDO NÚCLEO DE EDUCAÇÃO E AÇÃO SOCIAL</t>
  </si>
  <si>
    <t>61.581.773/0001-01</t>
  </si>
  <si>
    <t>CAMINHANDO</t>
  </si>
  <si>
    <t>021/2019</t>
  </si>
  <si>
    <t>6024.2019.0000095-1</t>
  </si>
  <si>
    <t>197/SMADS/2019</t>
  </si>
  <si>
    <t>LACE ATLÂNTICA</t>
  </si>
  <si>
    <t>179/2019</t>
  </si>
  <si>
    <t>6024.20190004693-5</t>
  </si>
  <si>
    <t>335/SMADS/2019</t>
  </si>
  <si>
    <t>INSTITUTO SOCIAL NOSSA SENHORA DE FÁTIMA</t>
  </si>
  <si>
    <t>43.371.392/0001-08</t>
  </si>
  <si>
    <t>CEDESP AVE MARIA</t>
  </si>
  <si>
    <t>251/2018</t>
  </si>
  <si>
    <t>6024.2018.0003246-0</t>
  </si>
  <si>
    <t>483/SMADS/2018</t>
  </si>
  <si>
    <t>CCA NOSSO LAR - TATUAPE</t>
  </si>
  <si>
    <t>6024.2017.0002644-2</t>
  </si>
  <si>
    <t>051/SMADS/2018</t>
  </si>
  <si>
    <t>118/2019</t>
  </si>
  <si>
    <t>6024.2019.0002388-9</t>
  </si>
  <si>
    <t>366/SMADS/2019</t>
  </si>
  <si>
    <t>SEAS MOOCA</t>
  </si>
  <si>
    <t>169/2017</t>
  </si>
  <si>
    <t>6024.2017.0002943-3</t>
  </si>
  <si>
    <t>230/SMADS/2018</t>
  </si>
  <si>
    <t>CCA CEC CRISTO REI</t>
  </si>
  <si>
    <t>043/2016</t>
  </si>
  <si>
    <t xml:space="preserve">6024.2019.0000972-0 </t>
  </si>
  <si>
    <t>089/SMADS/2016</t>
  </si>
  <si>
    <t>LAR SÍRIO PRÓ INFÂNCIA</t>
  </si>
  <si>
    <t>62.187.562/0001-43</t>
  </si>
  <si>
    <t>CCA NÚCLEO LAR SÍRIO</t>
  </si>
  <si>
    <t>168/2018</t>
  </si>
  <si>
    <t>6024.2018.0001339-3</t>
  </si>
  <si>
    <t>436/SMADS/2018</t>
  </si>
  <si>
    <t>CENTRO SOCIAL NOSSA SENHORA DA PENHA - CENHA</t>
  </si>
  <si>
    <t>43.028.075/0001-93</t>
  </si>
  <si>
    <t>NAISPD CENHA</t>
  </si>
  <si>
    <t>121/2019</t>
  </si>
  <si>
    <t>6024.2019.0003240-3</t>
  </si>
  <si>
    <t>251/SMADS/2019</t>
  </si>
  <si>
    <t>NPJ MOOCA</t>
  </si>
  <si>
    <t>266/2018</t>
  </si>
  <si>
    <t>6024.2018.0003400-5</t>
  </si>
  <si>
    <t>478/SMADS/2018</t>
  </si>
  <si>
    <t>SAICA NOSSA FAMILIA</t>
  </si>
  <si>
    <t>6024.2020.0006217-7</t>
  </si>
  <si>
    <t>256/SMADS/2020</t>
  </si>
  <si>
    <t>CCA JOVA RURAL II</t>
  </si>
  <si>
    <t>104/2020</t>
  </si>
  <si>
    <t>6024.2020.0001062-2</t>
  </si>
  <si>
    <t>190/SMADS/2020</t>
  </si>
  <si>
    <t>CCA DRA. ZILDA ARNS NEUMANN</t>
  </si>
  <si>
    <t>176/2018</t>
  </si>
  <si>
    <t>6024.2018.0001519-1</t>
  </si>
  <si>
    <t>358/SMADS/2018</t>
  </si>
  <si>
    <t>SASF TREMEMBÉ</t>
  </si>
  <si>
    <t>200/2017</t>
  </si>
  <si>
    <t>6024.2017.0003082-2</t>
  </si>
  <si>
    <t>222/SMADS/2018</t>
  </si>
  <si>
    <t>ASSOCIAÇÃO MUTIRÃO DO POBRE</t>
  </si>
  <si>
    <t>62.249.727/0001-64</t>
  </si>
  <si>
    <t>CCA MUTIRÃO JARDIM FONTALIS</t>
  </si>
  <si>
    <t>180/2017</t>
  </si>
  <si>
    <t>6024.2017.0003080-6</t>
  </si>
  <si>
    <t>233/SMADS/2018</t>
  </si>
  <si>
    <t>CENTRO DE PROMOÇÃO HUMANA NOSSA SENHORA APARECIDA</t>
  </si>
  <si>
    <t>48.040.315/0001-99</t>
  </si>
  <si>
    <t>6024.2018.0000181-6</t>
  </si>
  <si>
    <t>189/SMADS/2018</t>
  </si>
  <si>
    <t>NAIS RECANTO NOSSA SENHORA DE LOURDES</t>
  </si>
  <si>
    <t>008/2018</t>
  </si>
  <si>
    <t>6024.2018.0000025-9</t>
  </si>
  <si>
    <t>087/SMADS/2018</t>
  </si>
  <si>
    <t>NCI FELIZ IDADE</t>
  </si>
  <si>
    <t>6024.2017.0003081-4</t>
  </si>
  <si>
    <t>134/SMADS/2018</t>
  </si>
  <si>
    <t>CCA MUTIRÃO DO POBRE</t>
  </si>
  <si>
    <t>208/2016</t>
  </si>
  <si>
    <t>6024.2018.0010412-7</t>
  </si>
  <si>
    <t>013/SMADS/2017</t>
  </si>
  <si>
    <t>LAR DA CRIANÇA FREI LEOPOLDO</t>
  </si>
  <si>
    <t>00.132.719/0001-86</t>
  </si>
  <si>
    <t>LAR FREI LEOPOLDO</t>
  </si>
  <si>
    <t>285/2019</t>
  </si>
  <si>
    <t>6024.2019.0007489-0</t>
  </si>
  <si>
    <t>012/SMADS/2020</t>
  </si>
  <si>
    <t>CEDESP PROMOVE - VILA ALBERTINA</t>
  </si>
  <si>
    <t>293/2019</t>
  </si>
  <si>
    <t>6024.2019.0007488-2</t>
  </si>
  <si>
    <t>021/SMADS/2020</t>
  </si>
  <si>
    <t>443/2018</t>
  </si>
  <si>
    <t>6024.2018.0008103-8</t>
  </si>
  <si>
    <t>075/SMADS/2019</t>
  </si>
  <si>
    <t>CJ HELENA PORTUGAL ALBUQUERQUE</t>
  </si>
  <si>
    <t>264/2018</t>
  </si>
  <si>
    <t>6024.2018.0003276-2</t>
  </si>
  <si>
    <t>450/SMADS/2018</t>
  </si>
  <si>
    <t>NPJ JAÇANÃ / TREMEMBÉ</t>
  </si>
  <si>
    <t>207/2019</t>
  </si>
  <si>
    <t>6024.2019.0004616-1</t>
  </si>
  <si>
    <t>370/SMADS/2019</t>
  </si>
  <si>
    <t>CCA SORAYA MARIA</t>
  </si>
  <si>
    <t>140/2018</t>
  </si>
  <si>
    <t>6024.2018.0001055-6</t>
  </si>
  <si>
    <t>357/SMADS/2018</t>
  </si>
  <si>
    <t>MSE/MA TREMEMBÉ</t>
  </si>
  <si>
    <t>6024.2020.0007205-9</t>
  </si>
  <si>
    <t>284/SMADS/2020</t>
  </si>
  <si>
    <t>ILPI SANTANA</t>
  </si>
  <si>
    <t>287/2018</t>
  </si>
  <si>
    <t xml:space="preserve">6024.2018.0002912-5 </t>
  </si>
  <si>
    <t>455/SMADS/2018</t>
  </si>
  <si>
    <t>MSE-MA SANTANA</t>
  </si>
  <si>
    <t>271/2019</t>
  </si>
  <si>
    <t>6024.2019.0006677-4</t>
  </si>
  <si>
    <t>031/SMADS/2020</t>
  </si>
  <si>
    <t>CASA FLORESCER II</t>
  </si>
  <si>
    <t>074/2020</t>
  </si>
  <si>
    <t>6024.2020.0000633-1</t>
  </si>
  <si>
    <t>157/SMADS/2020</t>
  </si>
  <si>
    <t>333/2018</t>
  </si>
  <si>
    <t>6024.2018.0006256-4</t>
  </si>
  <si>
    <t>059/SMADS/2019</t>
  </si>
  <si>
    <t>CCA PEINHA</t>
  </si>
  <si>
    <t>327/2015</t>
  </si>
  <si>
    <t xml:space="preserve">6024.2018.0008322-7 </t>
  </si>
  <si>
    <t>098/SMADS/2016</t>
  </si>
  <si>
    <t>CENTRO DIA PARA IDOSO - VILA ANDRADE / PARAISÓPOLIS</t>
  </si>
  <si>
    <t>6024.2020.0005395-0</t>
  </si>
  <si>
    <t>141/SMADS/2020</t>
  </si>
  <si>
    <t>SMSE VILA ANDRADE</t>
  </si>
  <si>
    <t>471/2018</t>
  </si>
  <si>
    <t>6024.2018.0009431-8</t>
  </si>
  <si>
    <t>057/SMADS/2019</t>
  </si>
  <si>
    <t>CCA DONA DIVA</t>
  </si>
  <si>
    <t>030/2019</t>
  </si>
  <si>
    <t>6024.2019.0000255-5</t>
  </si>
  <si>
    <t>227/SMADS/2019</t>
  </si>
  <si>
    <t>SASF VILA ANDRADE PARAISÓPOLIS</t>
  </si>
  <si>
    <t>136/2019</t>
  </si>
  <si>
    <t>6024.2019.0003912-2</t>
  </si>
  <si>
    <t>354/SMADS/2019</t>
  </si>
  <si>
    <t>SAICA IRMÃ DULCE</t>
  </si>
  <si>
    <t>6024.2020.0005915-0</t>
  </si>
  <si>
    <t>248/SMADS/2020</t>
  </si>
  <si>
    <t>SAICA RAIO DE LUZ I</t>
  </si>
  <si>
    <t>93.10.08.243.3023.2392.3.3.50.39.00.00 - Manutenção e
Operação de Serviço de Acolhimento Institucional para Crianças e
Adolescentes (SAICA) – Programa de Metas 14.o</t>
  </si>
  <si>
    <t>6024.2020.0005349-6</t>
  </si>
  <si>
    <t>148/SMADS/2020</t>
  </si>
  <si>
    <t>CEDESP NOSSA SENHORA DAS GRAÇAS</t>
  </si>
  <si>
    <t>119/2016</t>
  </si>
  <si>
    <t>6024.2018.0011695-8</t>
  </si>
  <si>
    <t>156/SMADS/2016</t>
  </si>
  <si>
    <t>SASF CURUÇÁ</t>
  </si>
  <si>
    <t>6024.2020.0006511-7</t>
  </si>
  <si>
    <t>247/SMADS/2020</t>
  </si>
  <si>
    <t>CCA CRIANÇA CIDADÃ</t>
  </si>
  <si>
    <t>191/2016</t>
  </si>
  <si>
    <t>6024.2019.0000001-3</t>
  </si>
  <si>
    <t>016/SMADS/2017</t>
  </si>
  <si>
    <t>SASF CURUÇÁ - CASA DA FAMÍLIA</t>
  </si>
  <si>
    <t>269/2015</t>
  </si>
  <si>
    <t>6024.2018.0011719-9</t>
  </si>
  <si>
    <t>078/SMADS/2016</t>
  </si>
  <si>
    <t>CCA GENTE DA GENTE</t>
  </si>
  <si>
    <t>097/2020</t>
  </si>
  <si>
    <t>6024.2020.0000984-5</t>
  </si>
  <si>
    <t>162/SMADS/2020</t>
  </si>
  <si>
    <t>MSE/MA VILA CURUÇÁ</t>
  </si>
  <si>
    <t>6024.2020.0006512-5</t>
  </si>
  <si>
    <t>266/SMADS/2020</t>
  </si>
  <si>
    <t>NCI VIVER MELHOR II</t>
  </si>
  <si>
    <t>195/2016</t>
  </si>
  <si>
    <t>6024.2017.0003229-9</t>
  </si>
  <si>
    <t>079/SMADS/2017</t>
  </si>
  <si>
    <t>04.224.512/0007-88</t>
  </si>
  <si>
    <t>CCA</t>
  </si>
  <si>
    <t>296/2017</t>
  </si>
  <si>
    <t>6024.2017.0003244-2</t>
  </si>
  <si>
    <t>462/SMADS/2018</t>
  </si>
  <si>
    <t>CCA PARQUE SANTA RITA</t>
  </si>
  <si>
    <t>256/2018</t>
  </si>
  <si>
    <t>6024.2018.0003347-5</t>
  </si>
  <si>
    <t>390/SMADS/2018</t>
  </si>
  <si>
    <t>INSTITUIÇÃO BENEFICENTE AÇÃO UNIVIDA</t>
  </si>
  <si>
    <t>03.355.458/0001-51</t>
  </si>
  <si>
    <t>054/2016</t>
  </si>
  <si>
    <t xml:space="preserve">6024.2018.0011726-1 </t>
  </si>
  <si>
    <t>123/SMADS/2016</t>
  </si>
  <si>
    <t>NCI SILVA TELES - FONTE DA AMIZADE</t>
  </si>
  <si>
    <t>281/2015</t>
  </si>
  <si>
    <t>6024.2018.0011749-0</t>
  </si>
  <si>
    <t>018/SMADS/2016</t>
  </si>
  <si>
    <t>NPJ CASA DE ISABEL</t>
  </si>
  <si>
    <t>128/2020</t>
  </si>
  <si>
    <t>6024.2020.0001055-0</t>
  </si>
  <si>
    <t>179/SMADS/2020</t>
  </si>
  <si>
    <t>ASSOCIAÇÃO MÃE PEREGRINA - AMAP</t>
  </si>
  <si>
    <t>04.658.344/0001-43</t>
  </si>
  <si>
    <t>RÉPUBLICA JOVEM AMAP 1 E 2</t>
  </si>
  <si>
    <t>052/2017</t>
  </si>
  <si>
    <t>6024.2017.0002466-0</t>
  </si>
  <si>
    <t>002/SMADS/2018</t>
  </si>
  <si>
    <t>SAICA NOSSO LAR II</t>
  </si>
  <si>
    <t>340/2017</t>
  </si>
  <si>
    <t>6024.2017.0003430-5</t>
  </si>
  <si>
    <t>186/SMADS/2018</t>
  </si>
  <si>
    <t>SPSCAVV ARICANDUVA</t>
  </si>
  <si>
    <t>318/2018</t>
  </si>
  <si>
    <t xml:space="preserve">6024.2018.0005760-9 </t>
  </si>
  <si>
    <t>552/SMADS/2018</t>
  </si>
  <si>
    <t>ASSOCIAÇÃO METODISTA DE AÇÃO SOCIAL AMAS VILA FORMOSA</t>
  </si>
  <si>
    <t>53.831.616/0001-70</t>
  </si>
  <si>
    <t>CCA AMAS - VILA FORMOSA</t>
  </si>
  <si>
    <t>075/2020</t>
  </si>
  <si>
    <t>6024.2020.0000328-6</t>
  </si>
  <si>
    <t>150/SMADS/2020</t>
  </si>
  <si>
    <t>LAR MÃE DO DIVINO AMOR - LEMDA</t>
  </si>
  <si>
    <t xml:space="preserve">RESIDÊNCIA INCLUSIVA PADRE PEDRO WOUTERS I E II </t>
  </si>
  <si>
    <t>228/2019</t>
  </si>
  <si>
    <t>6024.2019.0004849-0</t>
  </si>
  <si>
    <t>310/SMADS/2019</t>
  </si>
  <si>
    <t>CEDESP CENLEP</t>
  </si>
  <si>
    <t>067/2018</t>
  </si>
  <si>
    <t>6024.2018.0000366-5</t>
  </si>
  <si>
    <t>202/SMADS/2018</t>
  </si>
  <si>
    <t>NPJ ARICANDUVA</t>
  </si>
  <si>
    <t>047/2017</t>
  </si>
  <si>
    <t>6024.2017.0002473-3</t>
  </si>
  <si>
    <t>VILA MARIA</t>
  </si>
  <si>
    <t>007/SMADS/2018</t>
  </si>
  <si>
    <t>INSTITUTO SOLID ROCK BRASIL</t>
  </si>
  <si>
    <t>07.987.317/0001-02</t>
  </si>
  <si>
    <t>SAICA SOLID BRASIL</t>
  </si>
  <si>
    <t>184/2017</t>
  </si>
  <si>
    <t>6024.2017.0003160-8</t>
  </si>
  <si>
    <t>089/SMADS/2018</t>
  </si>
  <si>
    <t>OBRA DE PROMOÇÃO HUMANA SÃO SEBASTIÃO - OPHUSS</t>
  </si>
  <si>
    <t>52.801.602/0001-41</t>
  </si>
  <si>
    <t>CCA SÃO SEBASTIÃO</t>
  </si>
  <si>
    <t>6024.2020.0008188-0</t>
  </si>
  <si>
    <t>291/SMADS/2020</t>
  </si>
  <si>
    <t>NPJ ZAKI NARCHI</t>
  </si>
  <si>
    <t>045/2020</t>
  </si>
  <si>
    <t>6024.2020.0000271-9</t>
  </si>
  <si>
    <t>144/SMADS/2020</t>
  </si>
  <si>
    <t>CENTRO DE PROMOÇÃO SOCIAL CÔNEGO LUIZ BIASI</t>
  </si>
  <si>
    <t>46.533.725/0001-46</t>
  </si>
  <si>
    <t>CEDESP BIASI</t>
  </si>
  <si>
    <t>182/2019</t>
  </si>
  <si>
    <t>6024.2019.0004894-6</t>
  </si>
  <si>
    <t>333/SMADS/2019</t>
  </si>
  <si>
    <t>CCA AQUARELA BIASI</t>
  </si>
  <si>
    <t>466/2018</t>
  </si>
  <si>
    <t>6024.2018.0009468-7</t>
  </si>
  <si>
    <t>049/SMADS/2019</t>
  </si>
  <si>
    <t>112/2019</t>
  </si>
  <si>
    <t>6024.2019.0002898-8</t>
  </si>
  <si>
    <t>350/SMADS/2019</t>
  </si>
  <si>
    <t>SAICA RAIZES DA VIDA</t>
  </si>
  <si>
    <t>124/2019</t>
  </si>
  <si>
    <t>6024.2019.0003294-2</t>
  </si>
  <si>
    <t>372/SMADS/2019</t>
  </si>
  <si>
    <t>CCA ARTE DE SER FELIZ</t>
  </si>
  <si>
    <t>6024.2020.0006285-1</t>
  </si>
  <si>
    <t>242/SMADS/2020</t>
  </si>
  <si>
    <t>CCA AMIGOS DA ESPERANÇA</t>
  </si>
  <si>
    <t>6024.2020.0005741-6</t>
  </si>
  <si>
    <t>186/SMADS/2020</t>
  </si>
  <si>
    <t>302/2018</t>
  </si>
  <si>
    <t xml:space="preserve">6024.2018.0003924-4   </t>
  </si>
  <si>
    <t>545/SMADS/2018</t>
  </si>
  <si>
    <t>CENTRO EDUCACIONAL COMUNITÁRIO DA CRIANÇA E DO ADOLESCENTE ADEMIR DE ALMEIDA LEMOS</t>
  </si>
  <si>
    <t>56.089.956/0001-66</t>
  </si>
  <si>
    <t>CJ ADEMIR DE ALMEIDA LEMOS</t>
  </si>
  <si>
    <t>118/2018</t>
  </si>
  <si>
    <t>6024.2018.0000952-3</t>
  </si>
  <si>
    <t>296/SMADS/2018</t>
  </si>
  <si>
    <t>INSTITUTO NOVA UNIÃO DA ARTE - NUA</t>
  </si>
  <si>
    <t>07.676.917/0001-50</t>
  </si>
  <si>
    <t>CCA NOVA UNIÃO</t>
  </si>
  <si>
    <t>104/2018</t>
  </si>
  <si>
    <t>6024.2018.0000953-1</t>
  </si>
  <si>
    <t>252/SMADS/2018</t>
  </si>
  <si>
    <t>AÇÃO COMUNITÁRIA BENEFICENTE DO JARDIM SÃO CARLOS</t>
  </si>
  <si>
    <t>59.587.865/0001-49</t>
  </si>
  <si>
    <t>CCA ENSINANDO E APRENDENDO / JARDIM SÃO CARLOS</t>
  </si>
  <si>
    <t>150/2017</t>
  </si>
  <si>
    <t>6024.2017.0002944-1</t>
  </si>
  <si>
    <t>073/SMADS/2018</t>
  </si>
  <si>
    <t>CCA ADEMIR DE ALMEIDA LEMOS</t>
  </si>
  <si>
    <t>168/2017</t>
  </si>
  <si>
    <t>6024.2017.0002939-5</t>
  </si>
  <si>
    <t>115/SMADS/2018</t>
  </si>
  <si>
    <t>CCA PADRE TICÃO</t>
  </si>
  <si>
    <t>149/2019</t>
  </si>
  <si>
    <t>6024.2019.0004405-3</t>
  </si>
  <si>
    <t>281/SMADS/2019</t>
  </si>
  <si>
    <t>CCA SÍTIO DA CASA PINTADA - MOCA</t>
  </si>
  <si>
    <t>052/2019</t>
  </si>
  <si>
    <t>6024.2019.0000442-6</t>
  </si>
  <si>
    <t>259/SMADS/2019</t>
  </si>
  <si>
    <t xml:space="preserve">NCI VÓ NEUSA  </t>
  </si>
  <si>
    <t>043/2019</t>
  </si>
  <si>
    <t>6024.2019.0000440-0</t>
  </si>
  <si>
    <t>239/SMADS/2019</t>
  </si>
  <si>
    <t>CENTRO DE EDUCAÇÃO POPULAR DA COMUNIDADE NOSSA SENHORA APARECIDA</t>
  </si>
  <si>
    <t>65.508.863/0001-10</t>
  </si>
  <si>
    <t>CCA CASA DA CRIANÇA</t>
  </si>
  <si>
    <t>162/2020</t>
  </si>
  <si>
    <t>6024.2020.0004616-3</t>
  </si>
  <si>
    <t>209/SMADS/2020</t>
  </si>
  <si>
    <t>SASF JACUI - CASA DA UNIÃO</t>
  </si>
  <si>
    <t>215/2019</t>
  </si>
  <si>
    <t>6024.2019.0002860-0</t>
  </si>
  <si>
    <t>332/SMADS/2019</t>
  </si>
  <si>
    <t>CJ CULTIVANDO ESTRELAS</t>
  </si>
  <si>
    <t>161/2020</t>
  </si>
  <si>
    <t>6024.2020.0004615-5</t>
  </si>
  <si>
    <t>210/SMADS/2020</t>
  </si>
  <si>
    <t>NCI UNIÃO DA MELHOR IDADE</t>
  </si>
  <si>
    <t>046/2017</t>
  </si>
  <si>
    <t>6024.2017.0002470-9</t>
  </si>
  <si>
    <t>003/SMADS/2018</t>
  </si>
  <si>
    <t>UNIDADE 1 - REPÚBLICA MASCULINA; UNIDADE 2 - REPÚBLICA FEMININA</t>
  </si>
  <si>
    <t>030/2020</t>
  </si>
  <si>
    <t>6024.2020.0000083-0</t>
  </si>
  <si>
    <t>093/SMADS/2020</t>
  </si>
  <si>
    <t>SMSE/MA AGES LAPA</t>
  </si>
  <si>
    <t>119/2018</t>
  </si>
  <si>
    <t>6024.2018.0000939-6</t>
  </si>
  <si>
    <t>343/SMADS/2018</t>
  </si>
  <si>
    <t>ATENDE LEOPOLDINA</t>
  </si>
  <si>
    <t>274/2017</t>
  </si>
  <si>
    <t>6024.2017.0003195-0</t>
  </si>
  <si>
    <t>209/SMADS/2018</t>
  </si>
  <si>
    <t>ZANCONE</t>
  </si>
  <si>
    <t>220/2017</t>
  </si>
  <si>
    <t>6024.2017.0003117-9</t>
  </si>
  <si>
    <t>118/SMADS/2018</t>
  </si>
  <si>
    <t>CENTRO SOCIAL CORAÇÃO DE MARIA</t>
  </si>
  <si>
    <t>48.239.958/0001-66</t>
  </si>
  <si>
    <t>CCA NSE CENTRO SOCIAL CORAÇÃO DE MARIA</t>
  </si>
  <si>
    <t>100/2016</t>
  </si>
  <si>
    <t xml:space="preserve">6024.2018.0008708-7 </t>
  </si>
  <si>
    <t>128/SMADS/2016</t>
  </si>
  <si>
    <t>SEAS IV - SERVIÇO ESPECIALIZADO DE ABORDAGEM SOCIAL ÀS PESSOAS NA RUA E EM SITUAÇÃO DE RUA QUE FAZEM USO DAS RUAS PARA O CONSUMO ABUSIVO DE SUBSTÂNCIAS PSICOATIVAS EM CENAS DE USO</t>
  </si>
  <si>
    <t>SEAS 4 - LAPA</t>
  </si>
  <si>
    <t>001/2016</t>
  </si>
  <si>
    <t xml:space="preserve">6024.2018.0010172-1 </t>
  </si>
  <si>
    <t>096/SMADS/2016</t>
  </si>
  <si>
    <t>6024.2020.0005267-8</t>
  </si>
  <si>
    <t>154/SMADS/2020</t>
  </si>
  <si>
    <t>MSE/MA LIBERDADE E CIDADANIA</t>
  </si>
  <si>
    <t>001/2019</t>
  </si>
  <si>
    <t>6024.2018.0011673-7</t>
  </si>
  <si>
    <t>125/SMADS/2019</t>
  </si>
  <si>
    <t>CCA SOLID ROCK BRASIL II</t>
  </si>
  <si>
    <t>243/2018</t>
  </si>
  <si>
    <t>6024.2018.0003220-7</t>
  </si>
  <si>
    <t>485/SMADS/2018</t>
  </si>
  <si>
    <t>CCA SOLID ROCK</t>
  </si>
  <si>
    <t>122/2018</t>
  </si>
  <si>
    <t>6024.2018.0000931-0</t>
  </si>
  <si>
    <t>356/SMADS/2018</t>
  </si>
  <si>
    <t>NPJ CREAS VILA MARIA</t>
  </si>
  <si>
    <t>223/2017</t>
  </si>
  <si>
    <t>6024.2017.0003158-6</t>
  </si>
  <si>
    <t>287/SMADS/2018</t>
  </si>
  <si>
    <t>CENTRO SOCIAL LEÃO XIII</t>
  </si>
  <si>
    <t>60.980.364/0001-07</t>
  </si>
  <si>
    <t>CCA LEÃO XIII - SÔNIA VIDIGAL</t>
  </si>
  <si>
    <t>236/2017</t>
  </si>
  <si>
    <t>6024.2017.0003157-8</t>
  </si>
  <si>
    <t>292/SMADS/2018</t>
  </si>
  <si>
    <t>CENTRO COMUNITARIO DO JARDIM JAPÃO</t>
  </si>
  <si>
    <t>62.957.923/0003-55</t>
  </si>
  <si>
    <t>CCA IRMÃ CARMELITA</t>
  </si>
  <si>
    <t>183/2017</t>
  </si>
  <si>
    <t>6024.2017.0003156-0</t>
  </si>
  <si>
    <t>326/SMADS/2018</t>
  </si>
  <si>
    <t>FUNDAÇÃO LAR DE SÃO BENTO</t>
  </si>
  <si>
    <t>60.419.637/0001-49</t>
  </si>
  <si>
    <t>CCA CASA DOM MACÁRIO</t>
  </si>
  <si>
    <t>108/2018</t>
  </si>
  <si>
    <t>6024.2018.0000929-9</t>
  </si>
  <si>
    <t>332/SMADS/2018</t>
  </si>
  <si>
    <t>CCA CURUÇÁ</t>
  </si>
  <si>
    <t>134/2018</t>
  </si>
  <si>
    <t>6024.2018.0000926-4</t>
  </si>
  <si>
    <t>324/SMADS/2018</t>
  </si>
  <si>
    <t>CCA CIDADE NOVA</t>
  </si>
  <si>
    <t>233/2017</t>
  </si>
  <si>
    <t>6024.2017.0003141-1</t>
  </si>
  <si>
    <t>141/SMADS/2018</t>
  </si>
  <si>
    <t>CCA ACM CENTRO DE DESENVOLVIMENTO COMUNITÁRIO VILA MARIA</t>
  </si>
  <si>
    <t>343/2017</t>
  </si>
  <si>
    <t>6024.2017.0003513-1</t>
  </si>
  <si>
    <t>121/SMADS/2018</t>
  </si>
  <si>
    <t>NCI LEÃO XIII - EDITH DE AZEVEDO MARQUES</t>
  </si>
  <si>
    <t>138/2016</t>
  </si>
  <si>
    <t xml:space="preserve">6024.2018.0010187-0 </t>
  </si>
  <si>
    <t>165/SMADS/2016</t>
  </si>
  <si>
    <t>CJ DOM MACÁRIO</t>
  </si>
  <si>
    <t>076/2016</t>
  </si>
  <si>
    <t xml:space="preserve">6024.2018.0011180-8 </t>
  </si>
  <si>
    <t>126/SMADS/2016</t>
  </si>
  <si>
    <t>NÚCLEO CRISTÃO CIDADANIA E VIDA</t>
  </si>
  <si>
    <t>04.373.052/0004-07</t>
  </si>
  <si>
    <t>CASA MARIÁS</t>
  </si>
  <si>
    <t>035/2016</t>
  </si>
  <si>
    <t xml:space="preserve">6024.2018.0009858-5 </t>
  </si>
  <si>
    <t>080/SMADS/2016</t>
  </si>
  <si>
    <t>313/2015</t>
  </si>
  <si>
    <t xml:space="preserve">6024.2018.0010073-3 </t>
  </si>
  <si>
    <t>022/SMADS/2016</t>
  </si>
  <si>
    <t>04.373.052/0002-45</t>
  </si>
  <si>
    <t>CEDESP - ESPAÇO PARA O FUTURO</t>
  </si>
  <si>
    <t>6024.2020.0008121-0</t>
  </si>
  <si>
    <t>014/SMADS/2021</t>
  </si>
  <si>
    <t>CEDESP SOLID ROCK</t>
  </si>
  <si>
    <t>189/2019</t>
  </si>
  <si>
    <t>6024.2019.0004895-4</t>
  </si>
  <si>
    <t>318/SMADS/2019</t>
  </si>
  <si>
    <t>CEDESP DOM MACÁRIO</t>
  </si>
  <si>
    <t>105/2018</t>
  </si>
  <si>
    <t>6024.2018.0000932-9</t>
  </si>
  <si>
    <t>350/SMADS/2018</t>
  </si>
  <si>
    <t>CTA - CENTRO TEMPORÁRIO DE ACOLHIMENTO  - CTA PARQUE NOVO MUNDO</t>
  </si>
  <si>
    <t>341/2015</t>
  </si>
  <si>
    <t xml:space="preserve">6024.2018.0011559-5 </t>
  </si>
  <si>
    <t>031/SMADS/2016</t>
  </si>
  <si>
    <t>442/2018</t>
  </si>
  <si>
    <t>6024.2018.0008669-2</t>
  </si>
  <si>
    <t>058/SMADS/2019</t>
  </si>
  <si>
    <t>ASSOCIAÇÃO BENEFICENTE SANTA FÉ</t>
  </si>
  <si>
    <t>71.729.628/0001-70</t>
  </si>
  <si>
    <t>SAICA VOVÓ ILZA</t>
  </si>
  <si>
    <t>005/2020</t>
  </si>
  <si>
    <t>6024.2019.0008361-0</t>
  </si>
  <si>
    <t>084/SMADS/2020</t>
  </si>
  <si>
    <t>MSE MA BOM JESUS DOS PASSOS</t>
  </si>
  <si>
    <t>127/2018</t>
  </si>
  <si>
    <t>6024.2018.0001083-1</t>
  </si>
  <si>
    <t>396/SMADS/2018</t>
  </si>
  <si>
    <t>SAICA MINHA CASA</t>
  </si>
  <si>
    <t xml:space="preserve">6024.2018.0011131-0 </t>
  </si>
  <si>
    <t>121/SMADS/2016</t>
  </si>
  <si>
    <t>AMPARO MATERNAL</t>
  </si>
  <si>
    <t>61.904.678/0001-93</t>
  </si>
  <si>
    <t>CENTRO DE ACOLHIDA PARA GESTANTES, MÃES E BEBÊS</t>
  </si>
  <si>
    <t>PAVILHÃO IRMÃ LEONI</t>
  </si>
  <si>
    <t>146/2020</t>
  </si>
  <si>
    <t>6024.2020.0002049-0</t>
  </si>
  <si>
    <t>140/SMADS/2020</t>
  </si>
  <si>
    <t>ASSOCIAÇÃO DE APOIO AO PROJETO QUIXOTE</t>
  </si>
  <si>
    <t>04.250.687/0001-74</t>
  </si>
  <si>
    <t>SPVV CUIDAR</t>
  </si>
  <si>
    <t>483/2018</t>
  </si>
  <si>
    <t>6024.2018.0009465-2</t>
  </si>
  <si>
    <t>028/SMADS/2019</t>
  </si>
  <si>
    <t>INSTITUIÇÃO BENEFICENTE NOSSO LAR</t>
  </si>
  <si>
    <t>62.026.976/0001-90</t>
  </si>
  <si>
    <t>NAISPD NOSSO LAR</t>
  </si>
  <si>
    <t>145/2018</t>
  </si>
  <si>
    <t>6024.2018.0001054-8</t>
  </si>
  <si>
    <t>362/SMADS/2018</t>
  </si>
  <si>
    <t xml:space="preserve">NPJ </t>
  </si>
  <si>
    <t>282/2015</t>
  </si>
  <si>
    <t xml:space="preserve">6024.2018.0011218-9 </t>
  </si>
  <si>
    <t>008/SMADS/2016</t>
  </si>
  <si>
    <t>ILPI UNIBES - CASA DA VILA</t>
  </si>
  <si>
    <t>114/2020</t>
  </si>
  <si>
    <t>6024.2020.0000822-9</t>
  </si>
  <si>
    <t>125/SMADS/2020</t>
  </si>
  <si>
    <t xml:space="preserve"> CCINTER - CENTRO DE CONVIVÊNCIA INTERGERACIONAL</t>
  </si>
  <si>
    <t>CCINTER PROJETO QUIXOTE</t>
  </si>
  <si>
    <t>109/2016</t>
  </si>
  <si>
    <t>6024.2018.0007536-4</t>
  </si>
  <si>
    <t>166/SMADS/2016</t>
  </si>
  <si>
    <t>SAICA VILA GUILHERMINA</t>
  </si>
  <si>
    <t>349/2018</t>
  </si>
  <si>
    <t xml:space="preserve">6024.2018.0003771-3 </t>
  </si>
  <si>
    <t>595/SMADS/2018</t>
  </si>
  <si>
    <t>105/2017</t>
  </si>
  <si>
    <t>6024.2017.0002780-5</t>
  </si>
  <si>
    <t>251/SMADS/2018</t>
  </si>
  <si>
    <t xml:space="preserve">NÚCLEO SOCIAL PAULISTANO </t>
  </si>
  <si>
    <t>43.785.328/0001-73</t>
  </si>
  <si>
    <t>CCA PAULISTANO</t>
  </si>
  <si>
    <t>044/201</t>
  </si>
  <si>
    <t xml:space="preserve">6024.2018.0007535-6 </t>
  </si>
  <si>
    <t>139/SMADS/2016</t>
  </si>
  <si>
    <t>SAICA NOVO LAR</t>
  </si>
  <si>
    <t>278/2015</t>
  </si>
  <si>
    <t xml:space="preserve">6024.2018.0007548-8 </t>
  </si>
  <si>
    <t>010/SMADS/2016</t>
  </si>
  <si>
    <t>ASSOCIAÇÃO MADRE TEREZA DE CALCULTÁ</t>
  </si>
  <si>
    <t xml:space="preserve">96.523.063/0001-00 </t>
  </si>
  <si>
    <t>CCA CENTRO SOCIAL E EDUCATIVO BEATA MIRIAM</t>
  </si>
  <si>
    <t>027/2019</t>
  </si>
  <si>
    <t>6024.2019.0000212-1</t>
  </si>
  <si>
    <t>206/SMADS/2019</t>
  </si>
  <si>
    <t>SEAS PENHA</t>
  </si>
  <si>
    <t>432/2018</t>
  </si>
  <si>
    <t>6024.2018.0008460-6</t>
  </si>
  <si>
    <t>213/SMADS/2019</t>
  </si>
  <si>
    <t>SAICA NOVO LAR II</t>
  </si>
  <si>
    <t>163/2018</t>
  </si>
  <si>
    <t>6024.2018.0000937-0</t>
  </si>
  <si>
    <t>266/SMADS/2018</t>
  </si>
  <si>
    <t>MSE/MA VILA MEDEIROS</t>
  </si>
  <si>
    <t>237/2018</t>
  </si>
  <si>
    <t>6024.2018.0003041-7</t>
  </si>
  <si>
    <t>442/SMADS/2018</t>
  </si>
  <si>
    <t>CONGREGAÇÃO DAS IRMÃS CARMELITAS MISSIONÁRIAS DE SANTA TERESA DO MENINO JESUS</t>
  </si>
  <si>
    <t xml:space="preserve">23.157.506/0013-48 </t>
  </si>
  <si>
    <t>CCA CEAS SANTA TERESINHA</t>
  </si>
  <si>
    <t>246/2017</t>
  </si>
  <si>
    <t>6024.2017.0003167-5</t>
  </si>
  <si>
    <t>321/SMADS/2018</t>
  </si>
  <si>
    <t>CENTRO COMUNITÁRIO JOÃO PAULO I</t>
  </si>
  <si>
    <t>51.195.410/0001-76</t>
  </si>
  <si>
    <t>CCA JOÃO PAULO I</t>
  </si>
  <si>
    <t>244/2017</t>
  </si>
  <si>
    <t>6024.2017.0003161-6</t>
  </si>
  <si>
    <t>284/SMADS/2018</t>
  </si>
  <si>
    <t>ASSOCIAÇÃO METODISTA DE AÇÃO SOCIAL AMAS VILA MEDEIROS</t>
  </si>
  <si>
    <t>51.727.949/0001-29</t>
  </si>
  <si>
    <t>CCA AMAS VILA MEDEIROS</t>
  </si>
  <si>
    <t>193/2017</t>
  </si>
  <si>
    <t>6024.2017.0003162-4</t>
  </si>
  <si>
    <t>285/SMADS/2018</t>
  </si>
  <si>
    <t>ASSORAVIM - ASSOCIAÇÃO REIVINDICATIVA E ASSISTENCIAL DE VILA MEDEIROS</t>
  </si>
  <si>
    <t>53.065.611/0001-84</t>
  </si>
  <si>
    <t>CCA ASSORAVIM</t>
  </si>
  <si>
    <t>185/2017</t>
  </si>
  <si>
    <t>6024.2017.0003165-9</t>
  </si>
  <si>
    <t>242/SMADS/2018</t>
  </si>
  <si>
    <t>23.157.506/0001-04</t>
  </si>
  <si>
    <t xml:space="preserve">CCA IASE </t>
  </si>
  <si>
    <t>186/2017</t>
  </si>
  <si>
    <t>6024.2017.0003166-7</t>
  </si>
  <si>
    <t>140/SMADS/2018</t>
  </si>
  <si>
    <t>CENTRO COMUNITÁRIO E PAROQUIAL DO JARDIM BRASIL</t>
  </si>
  <si>
    <t>43.553.478/0001-51</t>
  </si>
  <si>
    <t>CCA JARDIM BRASIL</t>
  </si>
  <si>
    <t>6024.2020.0005855-2</t>
  </si>
  <si>
    <t>165/SMADS/2020</t>
  </si>
  <si>
    <t>02.620.604/0011-38</t>
  </si>
  <si>
    <t>CCA SÃO GABRIEL</t>
  </si>
  <si>
    <t>214/2019</t>
  </si>
  <si>
    <t>6024.2019.0002785-0</t>
  </si>
  <si>
    <t>401/SMADS/2019</t>
  </si>
  <si>
    <t>CCA DORALINA MANCINI</t>
  </si>
  <si>
    <t>199/2019</t>
  </si>
  <si>
    <t>6024.2019.0004905-5</t>
  </si>
  <si>
    <t>004/SMADS/2020</t>
  </si>
  <si>
    <t>SAICA AVANTE</t>
  </si>
  <si>
    <t>EMERGENCIAL</t>
  </si>
  <si>
    <t>6024.2020.0008950-4</t>
  </si>
  <si>
    <t>271/SMADS/2020</t>
  </si>
  <si>
    <t>SPSCAVV PROPJETO VOZ SEM MEDO</t>
  </si>
  <si>
    <t>177/2020</t>
  </si>
  <si>
    <t>6024.2020.0005501-4</t>
  </si>
  <si>
    <t>250/SMADS/2020</t>
  </si>
  <si>
    <t>AÇÃO SOCIAL PADRE PASCHOAL  BIANCO</t>
  </si>
  <si>
    <t>56.812.373/0001-11</t>
  </si>
  <si>
    <t>MSE - MA VILA PRUDENTE - TEREZINHA HELENA</t>
  </si>
  <si>
    <t>262/2018</t>
  </si>
  <si>
    <t xml:space="preserve">6024.2018.0003299-1 </t>
  </si>
  <si>
    <t>491/SMADS/2018</t>
  </si>
  <si>
    <t>PORTO CIDADÃO 24 HORAS</t>
  </si>
  <si>
    <t>234/2018</t>
  </si>
  <si>
    <t>6024.2018.0002948-6</t>
  </si>
  <si>
    <t>418/SMADS/2018</t>
  </si>
  <si>
    <t>CCA ZUMBI DOS PALMARES</t>
  </si>
  <si>
    <t>159/2017</t>
  </si>
  <si>
    <t>6024.2017.0002820-8</t>
  </si>
  <si>
    <t>208/SMADS/2018</t>
  </si>
  <si>
    <t>CCA PASCHOAL BIANCO</t>
  </si>
  <si>
    <t>066/2018</t>
  </si>
  <si>
    <t>6024.2018.0000369-0</t>
  </si>
  <si>
    <t>225/SMADS/2018</t>
  </si>
  <si>
    <t>CIRCULO DE TRABALHADORES CRISTÃOS DE VILA PRUDENTE - CTCVP</t>
  </si>
  <si>
    <t>61.876.868/0001-44</t>
  </si>
  <si>
    <t>CCA CONSTRUINDO O FUTURO</t>
  </si>
  <si>
    <t>024/2017</t>
  </si>
  <si>
    <t>6024.2017.0002499-7</t>
  </si>
  <si>
    <t>057/SMADS/2018</t>
  </si>
  <si>
    <t>ASSOCIAÇÃO ARCA DE NOÉ DE APOIO SOCIAL</t>
  </si>
  <si>
    <t>04.297.136/0001-66</t>
  </si>
  <si>
    <t>CCA ARCA DO SABER</t>
  </si>
  <si>
    <t>167/2020</t>
  </si>
  <si>
    <t>6024.2020.0005214-7</t>
  </si>
  <si>
    <t>224/SMADS/2020</t>
  </si>
  <si>
    <t>CAE MULHERES NOVA ESPERANÇA</t>
  </si>
  <si>
    <t>106/2019</t>
  </si>
  <si>
    <t>6024.2019.0002555-5</t>
  </si>
  <si>
    <t>330/SMADS/2019</t>
  </si>
  <si>
    <t>RESIDÊNCIA INCLUSIVA I - NASCE E RESIDÊNCIA 2</t>
  </si>
  <si>
    <t>068/2019</t>
  </si>
  <si>
    <t>6024.2019.0001035-3</t>
  </si>
  <si>
    <t>247/SMADS/2019</t>
  </si>
  <si>
    <t>LEGIÃO MIRIM DE VILA PRUDENTE</t>
  </si>
  <si>
    <t>50.209.717/0001-16</t>
  </si>
  <si>
    <t>CJ LEGIÃO MIRIM</t>
  </si>
  <si>
    <t>070/2018</t>
  </si>
  <si>
    <t>6024.2018.0000179-4</t>
  </si>
  <si>
    <t>386/SMADS/2018</t>
  </si>
  <si>
    <t>NAISPD NOSSA ESCOLA</t>
  </si>
  <si>
    <t>117/2020</t>
  </si>
  <si>
    <t>6024.2020.0001073-8</t>
  </si>
  <si>
    <t>173/SMADS/2020</t>
  </si>
  <si>
    <t>NPJ VILA PRUDENTE</t>
  </si>
  <si>
    <t>282/2017</t>
  </si>
  <si>
    <t>6024.2017.0003250-7</t>
  </si>
  <si>
    <t>516/SMADS/2018</t>
  </si>
  <si>
    <t>ASSOCIAÇÃO BARÃO DE SOUZA QUEIROZ DE PROTEÇÃO À INFÂNCIA E JUVENTUDE - INSTITUTO ANA ROSA</t>
  </si>
  <si>
    <t>60.598.539/0001-16</t>
  </si>
  <si>
    <t>CCA INSTITUTO ANA ROSA</t>
  </si>
  <si>
    <t>015/2020</t>
  </si>
  <si>
    <t>6024.2019.0008648-1</t>
  </si>
  <si>
    <t>103/SMADS/2020</t>
  </si>
  <si>
    <t>CDCM CASA MARCIA MARTINS</t>
  </si>
  <si>
    <t>113/2017</t>
  </si>
  <si>
    <t>6024.2017.0003006-7</t>
  </si>
  <si>
    <t>104/SMADS/2019</t>
  </si>
  <si>
    <t xml:space="preserve">ASSOCIAÇÃO PELA FAMÍLIA </t>
  </si>
  <si>
    <t>61.330.817/0001-12</t>
  </si>
  <si>
    <t>CCA CLARISSE</t>
  </si>
  <si>
    <t>111/2017</t>
  </si>
  <si>
    <t>6024.2017.0003008-3</t>
  </si>
  <si>
    <t>126/SMADS/2019</t>
  </si>
  <si>
    <t>CCA CENTRO DE CONVIVÊNCIA GRACINHA</t>
  </si>
  <si>
    <t>305/2018</t>
  </si>
  <si>
    <t xml:space="preserve">6024.2018.0004613-5 
</t>
  </si>
  <si>
    <t>585/SMADS/2018</t>
  </si>
  <si>
    <t>CCA - Centro para Crianças e Adolescentes com atendimento de 06 a 14 anos e 11 meses</t>
  </si>
  <si>
    <t>CCA SÃO MATEUS</t>
  </si>
  <si>
    <t>145/2019</t>
  </si>
  <si>
    <t>6024.2019.0004150-0</t>
  </si>
  <si>
    <t>373/SMADS/2019</t>
  </si>
  <si>
    <t>SAICA SANTA DULCE</t>
  </si>
  <si>
    <t>93.10.08.243.3023.6221.3.3.50.39.00.00 - Manutenção e operação de equipamentos de proteção social especial a crianças,  adolescentes e jovens em risco social</t>
  </si>
  <si>
    <t>165/2016</t>
  </si>
  <si>
    <t xml:space="preserve">6024.2018.0011760-1 </t>
  </si>
  <si>
    <t>205/SMADS/2016</t>
  </si>
  <si>
    <t>SAICA VILA SÔNIA</t>
  </si>
  <si>
    <t>164/2016</t>
  </si>
  <si>
    <t>6024.2018.0011756-3</t>
  </si>
  <si>
    <t>209/SMADS/2016</t>
  </si>
  <si>
    <t>MSE-MA VILA SÔNIA</t>
  </si>
  <si>
    <t>176/2016</t>
  </si>
  <si>
    <t xml:space="preserve">6024.2018.0011539-0 </t>
  </si>
  <si>
    <t>017/SMADS/2017</t>
  </si>
  <si>
    <t>60.533.940/0005-00</t>
  </si>
  <si>
    <t>326/2018</t>
  </si>
  <si>
    <t xml:space="preserve">6024.2018.0005814-1    </t>
  </si>
  <si>
    <t>542/SMADS/2018</t>
  </si>
  <si>
    <t>CJ INSTITUTO ANA ROSA</t>
  </si>
  <si>
    <t>300/2018</t>
  </si>
  <si>
    <t xml:space="preserve">6024.2018.0003737-3 </t>
  </si>
  <si>
    <t>551/SMADS/2018</t>
  </si>
  <si>
    <t>347/2018</t>
  </si>
  <si>
    <t>6024.2018.0005859-1</t>
  </si>
  <si>
    <t>568/SMADS/2018</t>
  </si>
  <si>
    <t>ASSOCIAÇÃO VIVER EM FAMILIA PARA UM FUTURO MELHOR</t>
  </si>
  <si>
    <t>04.831.433/0001-40</t>
  </si>
  <si>
    <t>237/2019</t>
  </si>
  <si>
    <t>6024.2019.0005240-4</t>
  </si>
  <si>
    <t>020/SMADS/2020</t>
  </si>
  <si>
    <t>ASSOCIAÇÃO FAZENDO HISTÓRIA</t>
  </si>
  <si>
    <t>07.325.044/0001-30</t>
  </si>
  <si>
    <t>FAMILIA ACOLHEDORA FAZENDO HISTÓRIA</t>
  </si>
  <si>
    <t>004/2020</t>
  </si>
  <si>
    <t>6024.2019.0008939-1</t>
  </si>
  <si>
    <t>039/SMADS/2020</t>
  </si>
  <si>
    <t>MSE - GRAJAÚ - LACE 01</t>
  </si>
  <si>
    <t>254/2019</t>
  </si>
  <si>
    <t>6024.2019.0006112-8</t>
  </si>
  <si>
    <t>027/SMADS/2020</t>
  </si>
  <si>
    <t>SAICA M BOI MIRIM</t>
  </si>
  <si>
    <t>002/2020</t>
  </si>
  <si>
    <t>6024.2019.0008928-6</t>
  </si>
  <si>
    <t>043/SMADS/2020</t>
  </si>
  <si>
    <t>MSE GRAJAÚ - LACE 02</t>
  </si>
  <si>
    <t>249/2019</t>
  </si>
  <si>
    <t>6024.2019.0005113-0</t>
  </si>
  <si>
    <t>052/SMADS/2020</t>
  </si>
  <si>
    <t>LAR SONHO INFANTIL IV</t>
  </si>
  <si>
    <t>329/2019</t>
  </si>
  <si>
    <t>6024.2019.0008736-4</t>
  </si>
  <si>
    <t>048/SMADS/2020</t>
  </si>
  <si>
    <t>CCA GROSSARL CAMPO GRANDE</t>
  </si>
  <si>
    <t>311/2019</t>
  </si>
  <si>
    <t>6024.2019.0008097-1</t>
  </si>
  <si>
    <t>082/SMADS/2020</t>
  </si>
  <si>
    <t>NCI PILAR</t>
  </si>
  <si>
    <t>6024.2020.0004595-7</t>
  </si>
  <si>
    <t>089/SMADS/2020</t>
  </si>
  <si>
    <t>CEDESP 2</t>
  </si>
  <si>
    <t>011/2020</t>
  </si>
  <si>
    <t>6024.2019.0008905-7</t>
  </si>
  <si>
    <t>163/SMADS/2020</t>
  </si>
  <si>
    <t>REPÚBLICA MOOCA I, II, III e IV</t>
  </si>
  <si>
    <t>328/2019</t>
  </si>
  <si>
    <t>6024.2019.0008733-0</t>
  </si>
  <si>
    <t>112/SMADS/2020</t>
  </si>
  <si>
    <t>SAICA LAR DE MARIA DE NAZARÉ I</t>
  </si>
  <si>
    <t>93.10.08.243.3023.2392.3.3.50.39.00.0X - Manutenção e Operação de Serviço de Acolhimento Institucional para Crianças e Adolescentes (SAICA) – Programa de Metas 14.o</t>
  </si>
  <si>
    <t>144/2020</t>
  </si>
  <si>
    <t>6024.2020.0000790-7</t>
  </si>
  <si>
    <t>207/SMADS/2020</t>
  </si>
  <si>
    <t>REPÚBLICA JOVEM SAMARITANO</t>
  </si>
  <si>
    <t>034/2020</t>
  </si>
  <si>
    <t>6024.2020.0000191-7</t>
  </si>
  <si>
    <t>223/SMADS/2020</t>
  </si>
  <si>
    <t>CEDESP SANTA LUZIA</t>
  </si>
  <si>
    <t>201/2020</t>
  </si>
  <si>
    <t>6024.2020.0006272-0</t>
  </si>
  <si>
    <t>257/SMADS/2020</t>
  </si>
  <si>
    <t>LAR DAS CRIANÇAS CASA DO CAMINHO</t>
  </si>
  <si>
    <t>61.387.247/0001-05</t>
  </si>
  <si>
    <t>NAISPD I VIDAS ESPECIAIS</t>
  </si>
  <si>
    <t>6024.2020.0008561-4</t>
  </si>
  <si>
    <t>280/SMADS/2020</t>
  </si>
  <si>
    <t>CASA PADRE HÉLIO LOPES</t>
  </si>
  <si>
    <t>145/2020</t>
  </si>
  <si>
    <t>6024.2020.0000836-9</t>
  </si>
  <si>
    <t>232/SMADS/2020</t>
  </si>
  <si>
    <t>NÚCLEO ASSISTENCIAL DE DESENVOLVIMENTO INTEGRAL - NADI</t>
  </si>
  <si>
    <t>RESIDENCIA INCLUSIVA ESPAÇO COM VIVER</t>
  </si>
  <si>
    <t>93.10.08.242.3006.6.152.3.3.50.39.00.0X - Manutenção e Operação de Equipamentos de Proteção Social Especial à Pessoa com Deficiência</t>
  </si>
  <si>
    <t>089/2020</t>
  </si>
  <si>
    <t>6024.2020.0000813-0</t>
  </si>
  <si>
    <t>238/SMADS/2020</t>
  </si>
  <si>
    <t>SAICA SÃO JOSÈ</t>
  </si>
  <si>
    <t>159/2020</t>
  </si>
  <si>
    <t>6024.2020.0000743-5</t>
  </si>
  <si>
    <t>244/SMADS/2020</t>
  </si>
  <si>
    <t>SERVIÇO DE ACOLHIMENTO INSTITUCIONAL PARA JOVENS COM DEFICIÊNCIA EM RESIDÊNCIA INCLUSIVA</t>
  </si>
  <si>
    <t>CASA SAMARITANO I e CASA SAMARITANO II</t>
  </si>
  <si>
    <t>006/2020</t>
  </si>
  <si>
    <t>6024.2019.0009022-5</t>
  </si>
  <si>
    <t>234/SMADS/2020</t>
  </si>
  <si>
    <t>SAICA RAIO DE SOL</t>
  </si>
  <si>
    <t>147/2019</t>
  </si>
  <si>
    <t>6024.2019.0004184-4</t>
  </si>
  <si>
    <t>261/SMADS/2020</t>
  </si>
  <si>
    <t>SAICA - DE 0 A 17 ANOS</t>
  </si>
  <si>
    <t>SAICA ESTRELA DO AMANHÃ IV</t>
  </si>
  <si>
    <t>93.10.08.243.3023.2392.3.3.50.39.00.00 - Manutenção e Operação de Serviço de Acolhimento Institucional para Crianças e Adolescentes (SAICA) - Programa de Metas 14.o</t>
  </si>
  <si>
    <t>122/2020</t>
  </si>
  <si>
    <t>6024.2020.0001099-1</t>
  </si>
  <si>
    <t>258/SMADS/2020</t>
  </si>
  <si>
    <t>SAICA VOVÓ ZUILA II</t>
  </si>
  <si>
    <t>93.10.08.243.3023.2.392.33503900.00 - Manutenção e Operação de Serviço de Acolhimento Institucional para Crianças e Adolescentes (SAICA) - Programa de Metas 14.o</t>
  </si>
  <si>
    <t>029/2020</t>
  </si>
  <si>
    <t>6024.2020.0000238-7</t>
  </si>
  <si>
    <t>264/SMADS/2020</t>
  </si>
  <si>
    <t>SERVIÇO DE ACOLHIMENTO INICIAL - SAI</t>
  </si>
  <si>
    <t>SAICA DOM FERNANDO JOSÉ PENTEADO</t>
  </si>
  <si>
    <t xml:space="preserve">93.10.08.243.3023.2.392.33503900.00 - Manutenção e Operação de Serviço de Acolhimento Institucional para Crianças e Adolescentes (SAICA) - Programa de Metas 14.o
</t>
  </si>
  <si>
    <t>174/2020</t>
  </si>
  <si>
    <t>6024.2020.0005329-1</t>
  </si>
  <si>
    <t>249/SMADS/2020</t>
  </si>
  <si>
    <t>ASSOCIAÇÂO PROBRASIL</t>
  </si>
  <si>
    <t>CCA SERRA DO MAR</t>
  </si>
  <si>
    <t>171/2020</t>
  </si>
  <si>
    <t>6024.2020.0005433-6</t>
  </si>
  <si>
    <t>267/SMADS/2020</t>
  </si>
  <si>
    <t>CARITAS DIOCESANA DE CAMPO LIMPO</t>
  </si>
  <si>
    <t>NCI IRMÃ DULCE</t>
  </si>
  <si>
    <t>6024.2020.0007747-6</t>
  </si>
  <si>
    <t>287/SMADS/2020</t>
  </si>
  <si>
    <t>ILPI TULIPAS</t>
  </si>
  <si>
    <t>125/2020</t>
  </si>
  <si>
    <t>6024.2020.0000911-0</t>
  </si>
  <si>
    <t>277/SMADS/2020</t>
  </si>
  <si>
    <t>ASCOM - ASSOCIAÇÃO COMUNITÁRIA DE SÃO MATEUS</t>
  </si>
  <si>
    <t>SEAS SANTA CECILIA/BOM RETIRO</t>
  </si>
  <si>
    <t>003/2020</t>
  </si>
  <si>
    <t>6024.2019.0008894-8</t>
  </si>
  <si>
    <t>275/SMADS/2020</t>
  </si>
  <si>
    <t>GFWC CRESER</t>
  </si>
  <si>
    <t>CCA CRESER II</t>
  </si>
  <si>
    <t>136/2020</t>
  </si>
  <si>
    <t>6024.2020.0002264-7</t>
  </si>
  <si>
    <t>273/SMADS/2020</t>
  </si>
  <si>
    <t>CCA LACE CACHOEIRINHA</t>
  </si>
  <si>
    <t>337/2019</t>
  </si>
  <si>
    <t>6024.2019.0008782-8</t>
  </si>
  <si>
    <t>292/SMADS/2020</t>
  </si>
  <si>
    <t>SAICA VILA MARIA</t>
  </si>
  <si>
    <t>212/2020</t>
  </si>
  <si>
    <t>6024.2020.0007041-2</t>
  </si>
  <si>
    <t>016/SMADS/2021</t>
  </si>
  <si>
    <t>CAAP-ASA ASSISTÊNCIA SOCIAL AO ADOLESCENTE</t>
  </si>
  <si>
    <t>45.219.623/0001-98</t>
  </si>
  <si>
    <t>CEDESP CAAP-ASA</t>
  </si>
  <si>
    <t>173/2020</t>
  </si>
  <si>
    <t>6024.2020.0005304-6</t>
  </si>
  <si>
    <t>283/SMADS/2020</t>
  </si>
  <si>
    <t>CAE FAMÍLIAS SÉ</t>
  </si>
  <si>
    <t>93.10.08.244.3023.2.022.3.3.50.39.00.0X - Centro de Acolhida Especial</t>
  </si>
  <si>
    <t>157/2020</t>
  </si>
  <si>
    <t>6024.2020.0000852-0</t>
  </si>
  <si>
    <t>286/SMADS/2020</t>
  </si>
  <si>
    <t>REPUBLICA PARA JOVENS DE 18 A 21 ANOS</t>
  </si>
  <si>
    <t>REPÚBLICA JOVEM MARIA MARIA</t>
  </si>
  <si>
    <t>197/2020</t>
  </si>
  <si>
    <t>6024.2020.0006488-9</t>
  </si>
  <si>
    <t>281/SMADS/2020</t>
  </si>
  <si>
    <t>REPÚBLICA PARA JOVENS DE 18 a 21 ANOS</t>
  </si>
  <si>
    <t>REPÚBLICA PARA JOVENS PENHA</t>
  </si>
  <si>
    <t>101/2020</t>
  </si>
  <si>
    <t>6024.2020.0000795-8</t>
  </si>
  <si>
    <t>022/SMADS/2021</t>
  </si>
  <si>
    <t>ASSOCIAÇÂO DE LUTA E PROMOÇÃO SOCIAL JARDIM ROBRU E ADJACENCIAS</t>
  </si>
  <si>
    <t>SAICA - SERVIÇO DE ACOLHIMENTO INSTITUCIONAL PARA CRIANÇAS E ADOLESCENTES</t>
  </si>
  <si>
    <t>SAICA VOVÓ ZUILA</t>
  </si>
  <si>
    <t>6024.2020.0002696-0</t>
  </si>
  <si>
    <t>081/SMADS/2020</t>
  </si>
  <si>
    <t>CA EMERGENCIAL SANTO AMARO</t>
  </si>
  <si>
    <t>ATÉ 30 DIAS APÓS CESSAÇÃO PANDEMIA</t>
  </si>
  <si>
    <t>6024.2020.0002710-0</t>
  </si>
  <si>
    <t>072/SMADS/2020</t>
  </si>
  <si>
    <t>CA EMERGENCIAL SANTANA</t>
  </si>
  <si>
    <t>6024.2020.0002928-5</t>
  </si>
  <si>
    <t>078/SMADS/2020</t>
  </si>
  <si>
    <t>CA BARRA FUNDA</t>
  </si>
  <si>
    <t>6024.2020.0003554-4</t>
  </si>
  <si>
    <t>079/SMADS/2020</t>
  </si>
  <si>
    <t>CA II EMERGENCIAL PELEZÃO</t>
  </si>
  <si>
    <t>6024.2020.0003380-0</t>
  </si>
  <si>
    <t>091/SMADS/2020</t>
  </si>
  <si>
    <t>CASA FRANCISCANA</t>
  </si>
  <si>
    <t>6024.2020.0003264-2</t>
  </si>
  <si>
    <t>095/SMADS/2020</t>
  </si>
  <si>
    <t>CA EMERGENCIAL MOOCA</t>
  </si>
  <si>
    <t>6024.2020.0007885-5</t>
  </si>
  <si>
    <t>237/SMADS/2020</t>
  </si>
  <si>
    <t>CAE IDOSOS</t>
  </si>
  <si>
    <t>6024.2020.0007709-3</t>
  </si>
  <si>
    <t>263/SMADS/2020</t>
  </si>
  <si>
    <t>CENTRO DE RECREAÇÃO E DESENVOLVIMENTO DA CRIANÇA ESPECIAL - CRDC</t>
  </si>
  <si>
    <t>30</t>
  </si>
  <si>
    <t>6024.2020.0008956-3</t>
  </si>
  <si>
    <t>285/SMADS/2020</t>
  </si>
  <si>
    <t>180</t>
  </si>
  <si>
    <t>CAE IDOSOS SÉ</t>
  </si>
  <si>
    <t>155/2020</t>
  </si>
  <si>
    <t>6024.2020.0002630-8</t>
  </si>
  <si>
    <t>204/SMADS/2020</t>
  </si>
  <si>
    <t>PROJETO ESPERANÇA DE SÃO MIGUEL PAULISTA – PROJESP</t>
  </si>
  <si>
    <t>66.856.642/0001-03</t>
  </si>
  <si>
    <t>SASF GUAIANASES PROJESP</t>
  </si>
  <si>
    <t>138/2018</t>
  </si>
  <si>
    <t>6024.2018.0000895-0</t>
  </si>
  <si>
    <t>428/SMADS/2018</t>
  </si>
  <si>
    <t>MSE/MA IZABEL RIBEIRO</t>
  </si>
  <si>
    <t>199/2018</t>
  </si>
  <si>
    <t>6024.2018.0002187-6</t>
  </si>
  <si>
    <t>420/SMADS/2018</t>
  </si>
  <si>
    <t>SAICA LAR ESPERANÇA</t>
  </si>
  <si>
    <t>005/2017</t>
  </si>
  <si>
    <t>6024.2017.0002480-6</t>
  </si>
  <si>
    <t>020/SMADS/2018</t>
  </si>
  <si>
    <t>149/2016</t>
  </si>
  <si>
    <t xml:space="preserve">6024.2018.0011561-7 </t>
  </si>
  <si>
    <t>202/SMADS/2016</t>
  </si>
  <si>
    <t>SASF ITAIM PAULISTA II</t>
  </si>
  <si>
    <t>001/2018</t>
  </si>
  <si>
    <t>6024.2017.0003535-2</t>
  </si>
  <si>
    <t>360/SMADS/2018</t>
  </si>
  <si>
    <t>198/2018</t>
  </si>
  <si>
    <t xml:space="preserve">6024.2018.0001533-7 </t>
  </si>
  <si>
    <t>481/SMADS/2018</t>
  </si>
  <si>
    <t>MSE/MA LAJEADO PROJESP</t>
  </si>
  <si>
    <t>108/2016</t>
  </si>
  <si>
    <t xml:space="preserve">6024.2018.0007538-0 </t>
  </si>
  <si>
    <t>157/SMADS/2016</t>
  </si>
  <si>
    <t>NPJ PROJESP</t>
  </si>
  <si>
    <t>BÁSICA</t>
  </si>
  <si>
    <t>198/2017 doc 19/12/2017</t>
  </si>
  <si>
    <t>EDITAL</t>
  </si>
  <si>
    <t>DISPONIBILIZADO PELA PRÓPRIA ORGANIZAÇÃO</t>
  </si>
  <si>
    <t>RUA JOÃO SOARES, 7 - ÁGUA RASA</t>
  </si>
  <si>
    <t>ÁGUA RASA</t>
  </si>
  <si>
    <t>227/2017 doc 19/12/2017</t>
  </si>
  <si>
    <t>RUA PAULO RIVET, 28 - VILA INVERNADA</t>
  </si>
  <si>
    <t>132-2017 doc 06/12/2017</t>
  </si>
  <si>
    <t>RUA YUCATAN, 198 - ÁGUA RASA</t>
  </si>
  <si>
    <t>015/2017 DOC 09/11/2017</t>
  </si>
  <si>
    <t>RUA JALISCO, 158</t>
  </si>
  <si>
    <t>ESPECIAL - ALTA</t>
  </si>
  <si>
    <t>EDITAL 043/SMADS/2020 SEI 6024.2020.0000334-0 DOC 06/02/2020 // EDITAL 297/SMADS/2019 SEI 6024.2019.0007825-0 DOC 14/11/2019 PREJUDICADO DOC 25/01/2020 202/2014 DOC 09/12/2014 // ADAPTADO DOC 31/01/2018</t>
  </si>
  <si>
    <t>RUA SERRA DE JAIRÉ , 1433 - ÁGUA RASA (SIGILOSO)</t>
  </si>
  <si>
    <t>6024.2019.0006138-1 257/2019 DOC 14/09/2019  //  NOVO EDITAL 125/2019 DOC 30/05/2019 6024.2019.0003239-0 DESERTO EM DOC 31/07/2019 //  EDITAL REVOGADO PROBLEMA COM A CAPACIDADE 061/2019 DOC 02/02/19 6024.2019.0000266-0  // adaptado doc 19/04/2018</t>
  </si>
  <si>
    <t>RUA MANUEL ONHA, 425 - VILA ORATÓRIO</t>
  </si>
  <si>
    <t>166/2018 doc 17/03/2018</t>
  </si>
  <si>
    <t>DISPONIBILIZADO POR SMADS - COMODATO</t>
  </si>
  <si>
    <t>AV. ÁLVARO RAMOS, 2174</t>
  </si>
  <si>
    <t>001/2020 VERBA COMPLEMENTAR</t>
  </si>
  <si>
    <t>LOCADO DIRETAMENTE POR SMADS</t>
  </si>
  <si>
    <t>RUA URUMAJÓ, 127 (SIGILOSO)</t>
  </si>
  <si>
    <t xml:space="preserve"> 095/2017 doc 06/12/2017 doc 28/09</t>
  </si>
  <si>
    <t>RUA PIO XI, 1380 - ALTO DA LAPA</t>
  </si>
  <si>
    <t>ALTO DE PINHEIROS</t>
  </si>
  <si>
    <t>107/2017 doc 05/12/2017</t>
  </si>
  <si>
    <t>PRÓPRIO MUNICIPAL</t>
  </si>
  <si>
    <t>RUA DOS MACUNIS, 710</t>
  </si>
  <si>
    <t>175/SMADS/2019 // adaptado doc 07/03/2018   136/2014 DOC 29/08/2014</t>
  </si>
  <si>
    <t>159/2018 doc 10/03/2018</t>
  </si>
  <si>
    <t>LOCADO PELA ORGANIZAÇÃO COM REPASSE DE RECURSOS DA SMADS</t>
  </si>
  <si>
    <t>RUA MONTE CASTELO, 10 - RESIDENCIAL SOL NASCENTE</t>
  </si>
  <si>
    <t>ANHANGUERA</t>
  </si>
  <si>
    <t>EDITAL 341/2019 SEI 6024.2019.0008844-1 / 004/2015 DOC 16/01/2015</t>
  </si>
  <si>
    <t>RUA DIEGO VELASQUEZ, 128 – JARDIM BRITÂNIA</t>
  </si>
  <si>
    <t>ESPECIAL - MÉDIA</t>
  </si>
  <si>
    <t>NOVO EDITAL 6024.2019.0006323-6 EDITAL 262/2019 DOC 20/09/2019  // ADAPTADO DOC 01/02/2018 / 198/2014 DOC 19/11/2014</t>
  </si>
  <si>
    <t>RUA LUIS ÉLSON, 248 - MORRO DOCE</t>
  </si>
  <si>
    <t>157/2018 doc 10/03/2018</t>
  </si>
  <si>
    <t>ESTRADA DE PIRAPORA, 103 - CASA 02 - VILA DOS PALMARES</t>
  </si>
  <si>
    <t>117/2017 doc 19/12/2017</t>
  </si>
  <si>
    <t>RUA PRESIDENTE FELIX PAIVA, 310 - JARDIM JARAGUÁ</t>
  </si>
  <si>
    <t>ADAPTADO DOC 01/02/2018 / 127/2016 doc 05/08/2016</t>
  </si>
  <si>
    <t>RUA AMADEO CAEGO MONTEIRO, 209 - JARDIM SANTA FÉ</t>
  </si>
  <si>
    <t>INCISO IV 6024.2020.0006007-7  / 224/2015 DOC 13/08/2015  ADAPTADO DOC 02/02/2018 , adaptado doc 06/02/2018</t>
  </si>
  <si>
    <t>RUA SEBASTIÃO MARCHESONI, 47 - JD. DAS ROSAS</t>
  </si>
  <si>
    <t>INCISO IV 6024.2020.0005409-3 / 136/2015 DOC 08/05/2015 ADAPTADO DOC 02/02/2018</t>
  </si>
  <si>
    <t>RUA JOÃO LIMA, 42 - VILA MATHIAS</t>
  </si>
  <si>
    <t>026/2017 DOC 10/11/2017</t>
  </si>
  <si>
    <t>DISPONIBILIZADO POR SMADS</t>
  </si>
  <si>
    <t>RUA RIO DAS PEDRAS, 2421</t>
  </si>
  <si>
    <t>016/2016 doc 14/01/2016 ADAPTADO DOC 02/02/2018</t>
  </si>
  <si>
    <t>RUA BRÁS MACHADO LIMA, 50 - JD. PIQUEROBY</t>
  </si>
  <si>
    <t>EDITAL 115/SMADS/2020 SEI 6024.2020.0000998-5 DOC 06/03/2020 / 165/2015 DOC 26/05/2015 ADAPTADO DOC 02/02/2018</t>
  </si>
  <si>
    <t>RUA CEL. JOSÉ LOPES DE TOLEDO, 451 - VILA ANTONIETA</t>
  </si>
  <si>
    <t xml:space="preserve">ARICANDUVA  </t>
  </si>
  <si>
    <t>469/2018 DOC 31/10/18</t>
  </si>
  <si>
    <t>RUA JOÃO BATISTA AFONSECA, 141 - 135 (SIGILOSO)</t>
  </si>
  <si>
    <t>ARICANDUVA / FORMOSA</t>
  </si>
  <si>
    <t>INCISO IV 6024.2020.0007780-8 247/2015 DOC 01/09/2015 ADAPTADO DOC 02/02/2018</t>
  </si>
  <si>
    <t>RUA EUNICE WEAVER, 163 -(FEMININA) E RUA LUIZ DOS SANTOS CABRAL, 396 - MASCULINA</t>
  </si>
  <si>
    <t>ARICANDUVA E VILA FORMOSA</t>
  </si>
  <si>
    <t>220/2015 DOC 13/08/2015 adaptado doc 19/01/2018</t>
  </si>
  <si>
    <t>RUA DR. EMANUEL DIAS, 361 - VILA STA. TEREZA</t>
  </si>
  <si>
    <t>ARTUR ALVIM</t>
  </si>
  <si>
    <t>051/2017 DOC 11/11/2017</t>
  </si>
  <si>
    <t>RUA DR. JOÃO PRIORE, 478 - VILA NHOCUNÉ</t>
  </si>
  <si>
    <t>087/2018 doc 08/03/2018</t>
  </si>
  <si>
    <t>RUA PEDREIRA DE MAGALHÃES, 100 - CONJ. HAB. PE. MANOEL DA NÓBREGA</t>
  </si>
  <si>
    <t>084/2017 doc 05/12/2017 - REPUBLICADO EM 13/12/2017</t>
  </si>
  <si>
    <t>RUA DA PADROEIRA, 83 - JARDIM NORDESTE</t>
  </si>
  <si>
    <t>099/2017 doc 07/12/2017</t>
  </si>
  <si>
    <t>RUA RAIMUNDO LULIO, 215 - JARDIM SÃO NICOLAU</t>
  </si>
  <si>
    <t>142/2018 doc 10/03/2018</t>
  </si>
  <si>
    <t>RUA DONA GERMAINE BURCHARD, 344 - ÁGUA BRANCA</t>
  </si>
  <si>
    <t>BARRA FUNDA</t>
  </si>
  <si>
    <t>147/2017 doc 08/12/2017</t>
  </si>
  <si>
    <t>AV. SANTA MARINA, 534 - ÁGUA BRANCA</t>
  </si>
  <si>
    <t>336/2017 doc 23/12/2017</t>
  </si>
  <si>
    <t>AV. FRANCISCO MATARAZZO, 385 - ÁGUA BRANCA</t>
  </si>
  <si>
    <t>EDITAL 223/19 SEI 6024.2019.0004985-3 DOC 07/08/19 // adaptado doc 10/04/2018 / 137/2014 DOC 29/08/2014</t>
  </si>
  <si>
    <t>EDITAL 021/SMADS/2020 SEI 6024.2020.0000141-0 DOC 30/01/2020 / 044/2015 DOC 06/03/2015</t>
  </si>
  <si>
    <t>RUA TREZE DE MAIO, 53</t>
  </si>
  <si>
    <t>BELA VISTA</t>
  </si>
  <si>
    <t>adaptado doc 27/07/2018 / 184/2016 doc 02/11/2016</t>
  </si>
  <si>
    <t>RUA CONSELHEIRO RAMALHO, 93</t>
  </si>
  <si>
    <t>294/2018 doc 16/06/2018</t>
  </si>
  <si>
    <t>RUA MARIA JOSÉ, 186</t>
  </si>
  <si>
    <t>EDITAL 319/SMADS/2019 SEI 6024.2019.0007690-7 DOC 10/12/19 / 339/2017 DOC 13/01/2018</t>
  </si>
  <si>
    <t>RUA ADONIRAM BARBOSA, 121</t>
  </si>
  <si>
    <t>269/2018 doc 29/05/2018</t>
  </si>
  <si>
    <t>RUA DA ABOLIÇÃO, 145</t>
  </si>
  <si>
    <t>287/2017 doc 23/12/2017</t>
  </si>
  <si>
    <t>RUA MARTINIANO DE CARVALHO, 156 - BELA VISTA</t>
  </si>
  <si>
    <t>300/2017 doc 21/12/2017</t>
  </si>
  <si>
    <t>RUA DR. LUIZ BARRETO, 315 - BELA VISTA</t>
  </si>
  <si>
    <t>042/2017 DOC 09/11/2017</t>
  </si>
  <si>
    <t>RUA TREZE DE MAIO, 469 - BELA VISTA</t>
  </si>
  <si>
    <t>INCISO IV 6024.2020.0005599-5 / 161/2015 DOC 20/05/2015</t>
  </si>
  <si>
    <t>RUA DOS INGLESES, 160 (SIGILOSO)</t>
  </si>
  <si>
    <t>EDITAL 305/SMADS/2019 SEI 6024.2019.0007739-3 DOC 19/11/2019 / 002/2015 DOC 16/01/2015 //ADAPTADO DOC 24/03/2018</t>
  </si>
  <si>
    <t>AV. BRIGADEIRO LUIZ ANTONIO, 1645 E 1647</t>
  </si>
  <si>
    <t>082/SMADS/2019 Doc 01/03/2019</t>
  </si>
  <si>
    <t>RUA JAPURÁ, 234</t>
  </si>
  <si>
    <t>EDITAL 240/19 6024.2019.0005539-0 DOC 17/08/19 // PREJUDICADO DOC 02/02/2019 EDITAL NOVO 522/2018 6024.2018.0010509-3 DOC 08/12/18  // ADAPTADO DOC 13/09/2018</t>
  </si>
  <si>
    <t>PRÓPRIO MUNICIPAL DISPONIBILIZADO PELA SMADS</t>
  </si>
  <si>
    <t>RUA DR. PENAFORTE MENDES, 56 - BELA VISTA</t>
  </si>
  <si>
    <t>EDITAL 200/19 SEI 6024.2019.0004941-1 DOC 03/08/19 //TORNOU PREJUDICADO 6024.2019.0000488-4 EDITAL 050/2019 DOC 29/01/19  // DOC 12/10/2018 EDITAL  434/SMADS/2018    6024.2018.0008233-6 PREJUDICADO DOC 27/12/2018</t>
  </si>
  <si>
    <t>RUA MARIA JOSÉ, 311 / 313 - BELA VISTA</t>
  </si>
  <si>
    <t xml:space="preserve">063/2019 DOC 02/02/19 </t>
  </si>
  <si>
    <t>RUA TREZE DE MAIO, 320 - BELA VISTA</t>
  </si>
  <si>
    <t xml:space="preserve">EDITAL 302/SMADS/2019 SEI 6024.2019.0007689-3 DOC 10/12/2019 / 412/2018 Doc 06/10/2018 </t>
  </si>
  <si>
    <t>RUA ARAQUAN 23 ESQUINA COM A RUA AVANHANDAVA, 425 - BELA VISTA (SIGILOSO)</t>
  </si>
  <si>
    <t>128/2016 doc 01/11/2016 ADAPTADO DOC 31/01/2018</t>
  </si>
  <si>
    <t>RUA ENGO. ANDRADE JUNIOR, 255 - BELÉM (SIGILOSO)</t>
  </si>
  <si>
    <t>BELEM</t>
  </si>
  <si>
    <t>070/2016 DOC 15/04/2016 ADAPTADO DOC 31/01/2018</t>
  </si>
  <si>
    <t>RUA HERVAL, 942 (SIGILOSO)</t>
  </si>
  <si>
    <t>161/2018 doc 16/03/2018</t>
  </si>
  <si>
    <t>RUA TOBIAS BARRETO, 1411</t>
  </si>
  <si>
    <t>ADAPTADO DOC 31/01/2018 / 125/2016 - doc 15/07/2016</t>
  </si>
  <si>
    <t>RUA SAPUCAIA, 275 (SIGILOSO)</t>
  </si>
  <si>
    <t>INCISO IV 6024.2020.000.6726-8 / 257/2015 DOC 10/09/2015 ADAPTADO DOC 31/01/2018</t>
  </si>
  <si>
    <t>LARGO SENADOR MORAES BARROS, 160</t>
  </si>
  <si>
    <t>145/2016 DOC 19/08/2016</t>
  </si>
  <si>
    <t>RUA RODRIGO CÉSAR DE MENESES, 59 - CATUMBI</t>
  </si>
  <si>
    <t>BELÉM</t>
  </si>
  <si>
    <t>291/2018 doc 21/06/2018</t>
  </si>
  <si>
    <t>RUA CATUMBI, 427 - BELÉM</t>
  </si>
  <si>
    <t>062/2017 DOC 15/11/2017</t>
  </si>
  <si>
    <t>RUA CAJURU, 362 - BELENZINHO</t>
  </si>
  <si>
    <t>028/2018 doc 25/01/2018, RETIFICADO EM 09/05/2018</t>
  </si>
  <si>
    <t>DISPONIBILIZADO PELA PROPRIA ORGANIZAÇAO</t>
  </si>
  <si>
    <t>RUA SAPUCAIA, 281 (SIGILOSO)</t>
  </si>
  <si>
    <t>218/2017 doc 19/12/2017</t>
  </si>
  <si>
    <t>RUA TENENTE ANTONIO JOÃO, 103 - BELENZINHO</t>
  </si>
  <si>
    <t>EDITAL 092/SMADS/2019 - 6024.2019.0001529-0 // EDITAL 511/2018 6024.2018.0010182-9  DOC 27/11 - ANULADO DOC 21/02/19</t>
  </si>
  <si>
    <t xml:space="preserve">RUA SIQUEIRA CARDOSO, 259/277 BELENZINHO </t>
  </si>
  <si>
    <t>333/2015 doc 24/11/2015 ADAPTADO DOC 02/02/2018</t>
  </si>
  <si>
    <t>RUA SERRA DE JAIRÉ, 316 - QUARTA PARADA</t>
  </si>
  <si>
    <t>310/2017 doc 21/12/2017</t>
  </si>
  <si>
    <t>RUA DEOCLECIANA, 25 E 31 - LUZ</t>
  </si>
  <si>
    <t>BOM RETIRO</t>
  </si>
  <si>
    <t>EDITAL 289/SMADS/2019 SEI 6024.2019.0007605-2 DOC 05/11/2019 // 6024.2019.0005893-3 252/2019 DOC 14/09/2019 - PREJUDICADO EM 14/10/19 / 100/2015 DOC 09/04/2015</t>
  </si>
  <si>
    <t>PRÓPRIO MUNICIPAL DISPONIBILIZADO PELA SMADS (TEMPORARIAMENTE)</t>
  </si>
  <si>
    <t>RUA DOS BANDEIRANTES, 55 (PRÉDIO DO CREAS SÉ)</t>
  </si>
  <si>
    <t>371/2018 DOC 29/08/2018</t>
  </si>
  <si>
    <t>RUA DOS BANDEIRANTES, 55</t>
  </si>
  <si>
    <t>EDITAL 301/SMADS/2019 SEI 6024.2019.0007691-5 DOC 14/11/2019 / 273/2018 doc 16/06/2018</t>
  </si>
  <si>
    <t>RUA DOUTOR DAVID IAMPOLSKY, 12</t>
  </si>
  <si>
    <t xml:space="preserve">309/2017 doc 21/12/2017 </t>
  </si>
  <si>
    <t>RUA PORTO SEGURO, 235 - PONTE PEQUENA</t>
  </si>
  <si>
    <t>083-2017 doc 05/12/2017</t>
  </si>
  <si>
    <t>RUA VINTE E CINCO DE JANEIRO, 274 - LUZ</t>
  </si>
  <si>
    <t>217/2018 doc 05/05/2018</t>
  </si>
  <si>
    <t>RUA CRISTINA TOMAS, 160</t>
  </si>
  <si>
    <t>293/2017 doc 20/12/2017</t>
  </si>
  <si>
    <t>PRAÇA CORONEL FERNANDO PRESTES, 233 - BOM RETIRO</t>
  </si>
  <si>
    <t>179/2018 doc 30/03/2018</t>
  </si>
  <si>
    <t>RUA PRATES, 1114</t>
  </si>
  <si>
    <t>INCISO IV 6024.2020.0007842-1 / 271/2015 DOC 20/10/2015 adaptado doc 31/08/2018</t>
  </si>
  <si>
    <t>RUA DOS ITALIANOS, 393</t>
  </si>
  <si>
    <t>INCISO IV 6024.2020.0005733-5 / 180/2015 DOC 02/06/2015 ADAPTADO DOC 24/03/2018</t>
  </si>
  <si>
    <t>RUA PRATES, 1101</t>
  </si>
  <si>
    <t>EDITAL 206/19 SEI 6024.2019.0004899-7 DOC 09/08/19 // adaptado doc 13/07/2018 / 134/2014 DOC 29/08/2014</t>
  </si>
  <si>
    <t>251/2019 SEI 6024.2019.0005774-0 DOC 28/08/2019 - PREJUDICADO DOC 07/11/19 / 100/2014 doc 23/07/2014</t>
  </si>
  <si>
    <t>RUA EDUARDO CHAVES, 179</t>
  </si>
  <si>
    <t xml:space="preserve">518/2018 DOC 08/12/18 </t>
  </si>
  <si>
    <t>EDITAL 298/SMADS/2019 SEI 6024.2019.0007437-8 DOC 19/11/2019 // PREJUDICADO DOC 13/09/2019  EDITAL 119/2019 DOC 23/05/2019 6024.2019.0003062-1  //  ANULOU CERTAME DOC 28/02/19 EDITAL 519/2018 6024.2018.0010606-5 DOC 08/12/18 // adaptado doc 23/06/2018</t>
  </si>
  <si>
    <t>EDITAL 325/SMADS/2019 SEI 6024.2019.0008380-6 DOC 18/12/2019 // EDITAL 284/SMADS/2019 SEI 6024.2019.0007443-2 DOC 05/11/19 - AUDIENCIA VAZIA // ENTROU EMERGENCIAL INFOREDES DESISTIU DE ASSUMIR - CROPH ACEITOU // TORNOU PREJUDICADO DOC 10/10/2019 // NOVO EDITAL 131/2019 DOC 04/06/2019 6024.2019.0002787-6  //  ANULOU CERTAME DOC 28/02/19 EDITAL 517/2018 6024.2018.0010613-8 DOC 08/12/18 // adaptado doc 13/07/2018</t>
  </si>
  <si>
    <t>470/2018 DOC 31/10/2018</t>
  </si>
  <si>
    <t>RUA DOS ITALIANOS, 1264 - BOM RETIRO</t>
  </si>
  <si>
    <t xml:space="preserve">237/2017 doc 20/12/2017 </t>
  </si>
  <si>
    <t>RUA DOS ITALIANOS, 1264 - BOM RETIRO (SIGILOSO)</t>
  </si>
  <si>
    <t>EDITAL 142/SMADS/2020 SEI 6024.2020.0001360-5 DOC 25/03/2020 - DESERTO// EDITAL 008/SMADS/2020 SEI 6024.2019.0008976-6 DOC 10/01/2020 EDITAL DESERTO DOC 19/02/2020 / 208/2014 DOC 06/01/2015 ADAPTADO DOC 24/03/2018</t>
  </si>
  <si>
    <t>RUA RODOLFO MIRANDA, 287 - 1º ANDAR</t>
  </si>
  <si>
    <t>066/2017 DOC 15/11/2017</t>
  </si>
  <si>
    <t>RUA PORTO SEGURO, 281</t>
  </si>
  <si>
    <t>084/2015 doc 09/04/2015 ADAPTADO DOC 24/03/2018</t>
  </si>
  <si>
    <t>UNIDADE I - RUA ALFREDO MAIA, 341 - BOM RETIRO; UNIDADE II: RUA APA, 159 - SANTA CECÍLIA</t>
  </si>
  <si>
    <t>BOM RETIRO E SANTA CECÍLIA</t>
  </si>
  <si>
    <t>124/2016 DOC 27/07/2016 ADAPTADO DOC 01/02/2018</t>
  </si>
  <si>
    <t>RUA BRIGADEIRO MACHADO, 279</t>
  </si>
  <si>
    <t>BRÁS</t>
  </si>
  <si>
    <t>065/2016 DOC 31/03/2016 ADAPTADO DOC 01/02/2018</t>
  </si>
  <si>
    <t>RUA VISCONDE DE PARNAÍBA, 700 com acesso pela Av. Alcântara Machado, s/n°, altura do n° 725</t>
  </si>
  <si>
    <t>6024.2019.0002675-6 EDITAL 108/SMADS/2019 / 151/2014 DOC 13/09/2014 // adaptado doc 19/04/2018</t>
  </si>
  <si>
    <t>RUA BRIGADEIRO MACHADO, 243/253</t>
  </si>
  <si>
    <t>304/2018 doc 16/06/2018</t>
  </si>
  <si>
    <t xml:space="preserve">RUA ASSUNÇÃO, 480  </t>
  </si>
  <si>
    <t>204/2018 doc 28/04/2018, RETIFICADO EM 01/05/2018</t>
  </si>
  <si>
    <t>AV. ALCÂNTARA MACHADO, 725</t>
  </si>
  <si>
    <t>081/2018 doc 17/02/2018</t>
  </si>
  <si>
    <t>AV. ALCÂNTARA MACHADO, 91 - BRÁS</t>
  </si>
  <si>
    <t>6024.2018/0003562-1 EDITAL 271/2018 DOC 31/05/2018  //  adaptado doc 19/04/2018 / 105/2014 DOC 07/08/2014</t>
  </si>
  <si>
    <t>RUA MONSENHOR DE ANDRADE, 746</t>
  </si>
  <si>
    <t xml:space="preserve">BRAS </t>
  </si>
  <si>
    <t>032/2018 doc 24/01/2018</t>
  </si>
  <si>
    <t>RUA TIRO AO POMBO, 77</t>
  </si>
  <si>
    <t>BRASILÂNDIA</t>
  </si>
  <si>
    <t>ADAPTADO 09/02/2018 / 183/2016 doc 02/11/2016</t>
  </si>
  <si>
    <t>RUA SÃO FRANCISCO DO HUMAITÁ, 107 - PQUE TIETÊ</t>
  </si>
  <si>
    <t>EDITAL 288/SMADS/2019 SEI 6024.2019.0007578-1 // EDITAL PREJUDICADO DOC 21/09/2019  114/2019 DOC 15/05/19 6024.2019.0002926-7  //  6024.2018/0006489-3 edital 342/2018 doc 04/08/2018 PREJUDICADO DOC 22/09/2018   //   - ADPATADO DOC 13/09/2018 / 106/2014 DOC 07/08/2014</t>
  </si>
  <si>
    <t>RUA JOÃO DAUDT FILHO, 375</t>
  </si>
  <si>
    <t>095/2018 doc 08/03/2018</t>
  </si>
  <si>
    <t xml:space="preserve">RUA ANTONIO RAMOS DA CRUZ, 02 - VILA RAMOS </t>
  </si>
  <si>
    <t>143/2018 doc 10/03/2018</t>
  </si>
  <si>
    <t>RUA PAULO RAFAEL, 40 - VILA HEBE</t>
  </si>
  <si>
    <t>EDITAL 321/SMADS/2019 SEI 6024.2019.0008052-1 DOC 07/12/19 // 6024.2018/0006490-7 Edital 346/2018 doc 04/08/2018 PREJUDICADO DOC 22/09/2018  //  ADAPTADO DOC 13/09/2018 / 121/2015 DOC 28/04/2015</t>
  </si>
  <si>
    <t>LOCADO PELA ORGANIZAÇÃO COM REPASSE DE RECURSO DA SMADS</t>
  </si>
  <si>
    <t>RUA JOSÉ FRANCISCO ALEXANDRE SOFFREDI, 40</t>
  </si>
  <si>
    <t>281/2017 doc 21/12/2017</t>
  </si>
  <si>
    <t>RUA EDUARDO COSTA, 192 - JD. DAMASCENO</t>
  </si>
  <si>
    <t>098/2017 doc 08/12/2017</t>
  </si>
  <si>
    <t>RUA JORGE PALMIRO MERCADO, 159 - VILA TEREZINHA</t>
  </si>
  <si>
    <t>303/2017 doc 21/12/2017</t>
  </si>
  <si>
    <t>RUA UBALDO MENDES DE OLIVEIRA, 150 - JARDIM CAROMBÉ</t>
  </si>
  <si>
    <t>077/2017 doc 01/12/2017</t>
  </si>
  <si>
    <t>RUA JOSÉ DA CUNHA PONTES, 26 - PARQUE BELÉM</t>
  </si>
  <si>
    <t>262/2017 doc 14/12/2017</t>
  </si>
  <si>
    <t>RUA PROFª. MARIA RODRIGUES DE LIMA, 327 - JARDIM ANA MARIA</t>
  </si>
  <si>
    <t>038/2018 doc 24/01/2018</t>
  </si>
  <si>
    <t>PASSAGEM RAFAEL ARINO, 68 - JD. ELISA MARIA</t>
  </si>
  <si>
    <t>044/2017 DOC 10/11/2017, REPUBLICADO EM 22/11/201722/11/2017</t>
  </si>
  <si>
    <t>RUA GERALDO MARINO, 94 - JD. PRINCESA</t>
  </si>
  <si>
    <t>INCISO IV 6024.2020.0009146-0 303/2015 DOC 12/11/2015 adaptado 21/02/2018</t>
  </si>
  <si>
    <t>RUA AMAURI DE MEDEIROS, 20</t>
  </si>
  <si>
    <t>SEI 6024.2020.0004879-4 INCISO IV // EDITAL 083/SMADS/2020 SEI 6024.2020.0000614-5 DOC 13/02/2020 / 204/2014 DOC 06/01/2015 adaptado 21/02/2018</t>
  </si>
  <si>
    <t>TRAVESSA DA OCUPAÇÃO, 09 - JARDIM PAULISTANO</t>
  </si>
  <si>
    <t>6024.2019.0000221-0 057/2019 doc 02/02/2019  //  PREJUDICADO DOC 15/02/2019  EDITALP/ REORDENAMENTO CCINTER 6024.2018/0009069-0 038/2019  //  EDITAL 449/2018 6024.2018.0008090-2 P/ CCINTER PREJUDICADO DOC 27/12/18  // edital para NCI 6024.2018/0007147-4</t>
  </si>
  <si>
    <t>RUA ANTONIO VICENTE DE AZEVEDO, 127 VILA PENTEADO</t>
  </si>
  <si>
    <t>315/2018 doc 30/06/2018</t>
  </si>
  <si>
    <t>RUA NORTELÂNDIA, 94 - JARDIM VISTA ALEGRE</t>
  </si>
  <si>
    <t>033/2019 DOC 22/01/19</t>
  </si>
  <si>
    <t>RUA ADOLFO LAZARI, 58 - JARDIM PRINCESA</t>
  </si>
  <si>
    <t>126/2019 DOC 25/05/2019</t>
  </si>
  <si>
    <t>RUA RAIMUNDO CARNEIRO, 180 - JARDIM CAROMBÉ</t>
  </si>
  <si>
    <t>EDITAL 182/2020 SEI 6024.2020.0005516-2 DOC 07/08/2020 / 125/2018 doc 09/03/2018</t>
  </si>
  <si>
    <t>RUA PARAPUÃ, 160</t>
  </si>
  <si>
    <t>073/2018 doc 23/02/2018</t>
  </si>
  <si>
    <t>AV. ITABERABA, 3664</t>
  </si>
  <si>
    <t>INCISO IV 6024.2020.0010806-1 320/2015 DOC 24/11/2015 adaptado 21/02/2018</t>
  </si>
  <si>
    <t>BRASILÃNDIA</t>
  </si>
  <si>
    <t>083/2016 DOC  adaptado doc 11/08/2018</t>
  </si>
  <si>
    <t>RUA MINISTRO ADALTO LÚCIO CARDOSO, 52 - VILA GOMES</t>
  </si>
  <si>
    <t>BUTANTÃ</t>
  </si>
  <si>
    <t>096/2017 doc 05/12/2017, republicado em 15/12/2017, republicado em 20/12/2017, Republicado como Edital 328/2017 doc 23/12/2017, republicado em 27/12/2017</t>
  </si>
  <si>
    <t>RUA OSCAR PINHEIRO COELHO, 266 - CAXINGUI</t>
  </si>
  <si>
    <t>515/2018 6024.2018.0010130-6  //  doc 12/10/2018 Edital 439/2018 - 6024.2018.0008380-4 (PREJUDICADO DOC 01/12)</t>
  </si>
  <si>
    <t>RUA PROFESSOR MÁXIMO RIBEIRO NUNES, 399 - ROLINÓPOLIS</t>
  </si>
  <si>
    <t>6024.2019.0004625-0 EDITAL 260/2019 DOC 20/09/2019// NOVO EDITAL 6024.2018.0010132-2 507/2018 DOC 27/11  PREJUDICADO DOC 18/06/19 // 6024.2018/0001921-9 EDITAL 186/2018 DOC 18/04/2018 ANULAÇÃO POR ERRO DE ABRANGÊNCIA DOC 07/11</t>
  </si>
  <si>
    <t>RUA JOÃO BATISTA PEREIRA, 467 (SIGILOSO)</t>
  </si>
  <si>
    <t>322/2015 doc 24/11/2015 adaptado doc 11/08/2018</t>
  </si>
  <si>
    <t>RUA FRANCISCO PRETO, 213 - VILA MORSE</t>
  </si>
  <si>
    <t>248/2019 SEI 6024.2019.0005135-1 DOC 26/08/19 / 155/2014 doc 18/09/2014</t>
  </si>
  <si>
    <t>AVENIDA MINISTRO LAUDO FERREIRA DE CAMARGO, 320 - JARDIM PERI PERI</t>
  </si>
  <si>
    <t>edital 137/smads/2020 sei 604.2020.0002266-3 doc 21/03/2020 / 147/2013 DOC 01/02/2013 adaptado doc 16/02/2018</t>
  </si>
  <si>
    <t>RUA CUNHANREQUARO, 93 - JARDIM PERI</t>
  </si>
  <si>
    <t>CACHOEIRINHA</t>
  </si>
  <si>
    <t>adaptado doc 16/02/2018 / 200/2016 doc 08/11/2016</t>
  </si>
  <si>
    <t>RUA ROSA DOS VENTOS, 328 - VILA NOVA CACHOEIRINHA</t>
  </si>
  <si>
    <t>SEI 6024.2020.0001056-8 EDITAL Nº / adaptado doc 16/02/2018 // 133/2015 DOC 08/05/2015</t>
  </si>
  <si>
    <t>RUA FELISBERTO FREIRE, 357 - VILA CONTINENTAL</t>
  </si>
  <si>
    <t>199/2017 doc 19/12/2017</t>
  </si>
  <si>
    <t>RUA DR. ARAÚJO DE CASTRO, 630 - JARDIM PERI</t>
  </si>
  <si>
    <t>087/2017 doc 05/12/2017, republicado em 08/12/2017</t>
  </si>
  <si>
    <t>RUA DOM CARLOS GOUVEIA, 40-A - VILA CONTINENTAL</t>
  </si>
  <si>
    <t>082/2017 doc 01/12/2017, republicado em 08/12/2017 e republicado em 19/12/2017</t>
  </si>
  <si>
    <t>RUA FRANCISCO MACHADO DA SILVA, 1414B - JARDIM PERI</t>
  </si>
  <si>
    <t>adaptado doc 16/02/2018 / 063/2016 DOC 31/03/2016</t>
  </si>
  <si>
    <t>RUA BRASILUSO LOPES, 25-D - JARDIM PERI</t>
  </si>
  <si>
    <t>279/2015 DOC 28/10/2015 adaptado doc 16/02/2018</t>
  </si>
  <si>
    <t>RUA SAID SAAD, 33 - VILA AMÁLIA (ZONA NORTE)</t>
  </si>
  <si>
    <t>INCISO IV 6024.2020.0005940-0 / 216/2015 DOC 13/08/2015 adaptado doc 16/02/2018</t>
  </si>
  <si>
    <t>RUA CONDESSA AMÁLIA MATARAZZO, 47 - FUNDOS CASA 10 - JARDIM PERI</t>
  </si>
  <si>
    <t>509/2018 DOC 27/11/2018</t>
  </si>
  <si>
    <t>RUA SANTA RITA DO ITUETO, 43 - JARDIM SANTA CRUZ</t>
  </si>
  <si>
    <t>EDITAL 008/2019 6024.2019.0000124-9 DOC 12/01/2019  - PREJUDICADO DOC 14/06/19 //  DOC 27/10/2018 EDITAL 465/SMADS/2018 - 6024.2018.0009359-1</t>
  </si>
  <si>
    <t>RUA FRANCISCO MACHADO DE ASSIS, 1414 B</t>
  </si>
  <si>
    <t>007/2017 DOC 09/11/2017</t>
  </si>
  <si>
    <t xml:space="preserve">RUA FRANCISCO MACHADO DA SILVA, 1415 – JD. PERI        </t>
  </si>
  <si>
    <t>282/2018 doc 26/06/2018</t>
  </si>
  <si>
    <t>PRAÇA JOSÉ VICENTE DA NÓBREGA, 61 - CAMBUCI</t>
  </si>
  <si>
    <t>CAMBUCI</t>
  </si>
  <si>
    <t>254/2017 doc 19/12/2017</t>
  </si>
  <si>
    <t>RUA GAMA CERQUEIRA, 203 - CAMBUCI (SIGILOSO)</t>
  </si>
  <si>
    <t>183/2018 doc 06/04/2018</t>
  </si>
  <si>
    <t>RUA FRANCISCO JUSTINO AZEVEDO, 79</t>
  </si>
  <si>
    <t>312/2017 doc 21/12/2017</t>
  </si>
  <si>
    <t>RUA CONSELHEIRO JOÃO ALFREDO, 173 - CAMBUCI</t>
  </si>
  <si>
    <t>184/2018 doc 10/04/2018</t>
  </si>
  <si>
    <t>RUA DA MOOCA, 416, 418 E 424</t>
  </si>
  <si>
    <t xml:space="preserve">037/2019 DOC 23/01/19 </t>
  </si>
  <si>
    <t>RUA VICENTE DE CARVALHO, 80/88</t>
  </si>
  <si>
    <t xml:space="preserve">485/2018 DOC 31/10/2018 </t>
  </si>
  <si>
    <t>RUA ORLANDO MURGEL, 795 - PQUE JABAQUARA</t>
  </si>
  <si>
    <t>CAMPO BELO</t>
  </si>
  <si>
    <t>295/2018 doc 16/06/2018</t>
  </si>
  <si>
    <t>RUA VICENTE LEPORACE, 495 - BROOKLIN</t>
  </si>
  <si>
    <t>286/2017 doc 21/12/2017 republicado em 22/12/2017</t>
  </si>
  <si>
    <t>RUA VIAZA, 50 - JD. AEROPORTO</t>
  </si>
  <si>
    <t>247/2017 doc 15/12/2017</t>
  </si>
  <si>
    <t>RUA ORLANDO MURGEL, 161 - PARQUE JABAQUARA</t>
  </si>
  <si>
    <t>331/2018 doc 28/07/2018</t>
  </si>
  <si>
    <t>RUA PRINCESA ISABEL, 548 - BROOKLIN</t>
  </si>
  <si>
    <t>6024.2019.0000184-2 EDITAL 024/2019 DOC 19/01/19 // PREJUDICADO DOC 29/12/18 EDITAL 475/2018 - 6024.2018.0009205-6 DOC 31/10/18  // PRORROGAÇÃO DE VIGENCIA ATÉ 31/01/2019</t>
  </si>
  <si>
    <t>RUA VIAZA, 50 - JARDIM AEROPORTO</t>
  </si>
  <si>
    <t>003/2018 doc 06/01/2018</t>
  </si>
  <si>
    <t>AV. VEREADOR JOSÉ DINIZ X AV. ROBERTO MARINHO – CAMPO BELO (SOB VIADUTO DA AV. VEREADOR JOSÉ DINIZ)</t>
  </si>
  <si>
    <t>305/2017 doc 06/01/2018</t>
  </si>
  <si>
    <t>RUA SARGENTO OLÍCIO ALVES, 135 (SIGILOSO)</t>
  </si>
  <si>
    <t>CAMPO GRANDE</t>
  </si>
  <si>
    <t>063/2018 doc 25/01/2018</t>
  </si>
  <si>
    <t>RUA JUARI, 838 (SIGILOSO)</t>
  </si>
  <si>
    <t>INCISO IV 6024.2020.0006189-8 / 047/2015 DOC 10/03/2015  ADAPTADO DOC 02/02/2018, adaptado doc 06/02/2018</t>
  </si>
  <si>
    <t>RUA ERNESTO ROTHSCHILD, 137 - VILA CAMPO GRANDE</t>
  </si>
  <si>
    <t>INCISO IV 6024.2020.0005957-5 / 048/2015 DOC 10/03/2015  ADAPTADO DOC 02/02/2018</t>
  </si>
  <si>
    <t>RUA ANTONIO ZOURO, 91 – JARDIM CONSÓRCIO</t>
  </si>
  <si>
    <t>INCISO IV 6024.2020.0004647-3 / 062/2015 DOC 18/03/2015 ADAPTADO DOC 02/02/2018</t>
  </si>
  <si>
    <t>RUA AFONSO ARAUJO ALMEIDA, 48 - CAMPO GRANDE</t>
  </si>
  <si>
    <t>131/2018 doc 09/03/2018</t>
  </si>
  <si>
    <t>RUA PROF. GUILHERME BELFORT SABINO, 715 - VILA SÃO PEDRO</t>
  </si>
  <si>
    <t>ADAPTADO DOC 02/02/2018 / 135/2016 doc 30/07/2016</t>
  </si>
  <si>
    <t>RUA DILERMANDO REIS, 332 - JD. UBIRAJARA</t>
  </si>
  <si>
    <t>Edital 086/SMADS/2019 - Doc 02/03/2019 6024.2019.0001352-2 - PARA 15 VAGAS // adaptado doc 11/04/2018 / 086/SMADS/2019 // 024/2014 DOC 04/02/2014</t>
  </si>
  <si>
    <t>RUA AFONSO DE ARAUJO ALMEIDA, 338 - VILA ARRIETE (SIGILOSO)</t>
  </si>
  <si>
    <t>328/2018 doc 25/07/2018</t>
  </si>
  <si>
    <t>RUA PROF. GUILHERME BELFORT SABINO, 715</t>
  </si>
  <si>
    <t>085/2018 doc 27/02/2018</t>
  </si>
  <si>
    <t>AV. MIGUEL YUNES, 345 - USINA PIRATININGA</t>
  </si>
  <si>
    <t xml:space="preserve">EDITAL 090/SMADS/2019 -6024.2019.0001393-0  DOC 09/03/2019 PREJUDICADO 30/05/19 // - FAMILIA ACOLHEDORA // </t>
  </si>
  <si>
    <t>RUA BEIJUI, 95</t>
  </si>
  <si>
    <t>175/2016 doc 27/10/2016  adaptado doc 19/01/2018</t>
  </si>
  <si>
    <t>RUA JOÃO PIRES ANTUNES, 07 - JARDIM PIRACUAMA</t>
  </si>
  <si>
    <t>213/2018 doc 05/05/2018</t>
  </si>
  <si>
    <t>RUA LAGOA BRANCA, 206 - JD. UMARIZAL</t>
  </si>
  <si>
    <t>189/2016 doc 04/11/2016 ADAPTADO DOC 02/02/2018</t>
  </si>
  <si>
    <t>RUA ANDRÉ APPIANI, 182 - PARQUE REGINA</t>
  </si>
  <si>
    <t>306/2018 doc 27/06/2018</t>
  </si>
  <si>
    <t>RUA PEDRO ALVES, 154 - VILA PIRAJUSSARA (SIGILOSO)</t>
  </si>
  <si>
    <t>327/2018 doc 25/07/2018</t>
  </si>
  <si>
    <t>RUA MARTINHO VAZ DE BARROS, 257 - VILA PIRAJUSSARA</t>
  </si>
  <si>
    <t>044/2018 doc 25/01/2018</t>
  </si>
  <si>
    <t>RUA MARTINHO VAZ DE BARROS, 538</t>
  </si>
  <si>
    <t>039/2019 DOC 25/01/19</t>
  </si>
  <si>
    <t>AV. DAS COLMÉIAS, 484 - JD. UMARIZAL (SIGILOSO)</t>
  </si>
  <si>
    <t>025/2016 doc 23/01/2016  adaptado doc 19/01/2018</t>
  </si>
  <si>
    <t>RUA MONSENHOR LUIS GONZAGA DE ALMEIDA, 546</t>
  </si>
  <si>
    <t>adaptado doc 19/01/2018, retificado 23/01/2018 / 174/2016 DOC 27/10/2016</t>
  </si>
  <si>
    <t>RUA LANZAROTE, 56 - VALE DAS VIRTUDES</t>
  </si>
  <si>
    <t>312/2018 DOC 27/06/2018</t>
  </si>
  <si>
    <t>RUA MANOEL RIBEIRO DE AZEVEDO, 55 - JARDIM CATANDUVA</t>
  </si>
  <si>
    <t>218/2018 doc 05/05/2018</t>
  </si>
  <si>
    <t>RUA CHICO NUNES, 173/241 - JARDIM REBOUÇAS</t>
  </si>
  <si>
    <t>069/2017 doc 05/12/17</t>
  </si>
  <si>
    <t>AV. ANACÊ, 551 - JARDIM UMARIZAL</t>
  </si>
  <si>
    <t>115/2018 doc 09/03/2018</t>
  </si>
  <si>
    <t>RUA ISIDORO LARRAIÁ, 52 - JARDIM UMUARAMA</t>
  </si>
  <si>
    <t>037/2018 doc 25/01/2018</t>
  </si>
  <si>
    <t>RUA DOUTOR JOVIANO PACHECO DE AGUIRRE, 255</t>
  </si>
  <si>
    <t>035/2018 doc 24/01/2018</t>
  </si>
  <si>
    <t>AV. CARLOS LACERDA, 3094 - JARDIM ROSANA</t>
  </si>
  <si>
    <t xml:space="preserve">072/2019 DOC 26/02/2019 </t>
  </si>
  <si>
    <t>RUA LANDOLFO DE ANDRADE, 200 - PQUE. MARIA HELENA</t>
  </si>
  <si>
    <t>279/SMADS/2019 6024.2019.0007444-0 / 215/2014 DOC 06/01/2015</t>
  </si>
  <si>
    <t>RUA CHICO NUNES, 173/241- JARDIM REBOUÇAS</t>
  </si>
  <si>
    <t>032/2019 DOC 22/01/2019</t>
  </si>
  <si>
    <t>RUA DOUTOR ANASTÁCIO DO BOM SUCESSO, 334</t>
  </si>
  <si>
    <t>405/2018 doc 06/10/2018</t>
  </si>
  <si>
    <t>045/2019 DOC 25/01/2019</t>
  </si>
  <si>
    <t>RUA DR. HUGO LACORTE VITALE, 521 - JARDIM OLINDA (SIGILOSO)</t>
  </si>
  <si>
    <t>413/2018 Doc 06/10/2018</t>
  </si>
  <si>
    <t>RUA CAPOEIRANA, 10 - JARDIM OLINDA</t>
  </si>
  <si>
    <t xml:space="preserve">336/2018 doc 31/07/2018 </t>
  </si>
  <si>
    <t>RUA JOÃO BERNARDO VIEIRA, 267 - JARDIM PARIS</t>
  </si>
  <si>
    <t xml:space="preserve">378/2018 doc 03/10/2018  </t>
  </si>
  <si>
    <t>RUA MARCO CANAVESES, 778 - JD. MITSUTANI</t>
  </si>
  <si>
    <t>EDITAL 129/2019 DOC 04/06/2019 6024.2019.0003426-0  //  adaptado doc 19/01/2018 / 073/2015 DOC 20/03/2015</t>
  </si>
  <si>
    <t>RUA ROQUE DE MINGO, 418 - JD. SAMARA</t>
  </si>
  <si>
    <t>311/2018 DOC 27/06/2018</t>
  </si>
  <si>
    <t>AV. ALEXANDRE BENNING, 200 - JD. INGÁ</t>
  </si>
  <si>
    <t>178/2016 doc 27/10/2016 adaptado - colaboração 01/01/2018 doc 16/01/2018</t>
  </si>
  <si>
    <t>AV, MIGUEL GARCIA, 134 - CANGAIBA</t>
  </si>
  <si>
    <t>CANGAIBA</t>
  </si>
  <si>
    <t>177/2016 DOC 27/10/2016 adaptado doc 30/01/2018</t>
  </si>
  <si>
    <t>RUA IMPERIAL, 514 - VILA BUENOS AIRES</t>
  </si>
  <si>
    <t>EDITAL 131/SMADS/2020 SEI 6024.2020.0001250-1 DOC 17/03/2020 / 025/2015 doc 04/03/2015 adaptado doc 05/10/2018</t>
  </si>
  <si>
    <t>RUA JORGE O. SOLANAS, 405 - CANGAIBA</t>
  </si>
  <si>
    <t>CANGAÍBA</t>
  </si>
  <si>
    <t>110/2018 doc 06/03/2018</t>
  </si>
  <si>
    <t>RUA JACIRA ARTACHO, 47 - CANGAÍBA</t>
  </si>
  <si>
    <t>103/2017 - doc 14/12/2017</t>
  </si>
  <si>
    <t>RUA BRITA, 170</t>
  </si>
  <si>
    <t>11/2017 DOC 09/11/2017</t>
  </si>
  <si>
    <t>RUA JOSÉ ADORNO, 58</t>
  </si>
  <si>
    <t>009/2017 DOC 09/11/2017</t>
  </si>
  <si>
    <t>RUA FREI RICARDO PILAR, 198</t>
  </si>
  <si>
    <t>058/2017 DOC 15/11/2017</t>
  </si>
  <si>
    <t>RUA GOMA DE OLÍBANO, 270 - ENGO. GOULART</t>
  </si>
  <si>
    <t>462/SMADS/2018  DOC 27/10/2018</t>
  </si>
  <si>
    <t>RUA VICENTE DE SOUZA BARROS, 195 - CHÁCARA CRUZEIRO DO SUL</t>
  </si>
  <si>
    <t>105/2016 DOC 09/06/2016  ADAPTADO DOC 02/02/2018</t>
  </si>
  <si>
    <t>RUA DOMINGOS ELIAS DE ALMEIDA, 161B - PQUE RESIDENCIAL BANDEIRANTES</t>
  </si>
  <si>
    <t>CAPÃO REDONDO</t>
  </si>
  <si>
    <t>EDITAL 252/2020 SEI 6024.2020.0008141-4 DOC 07/10/2020 254/2015 DOC 10/09/2015 adaptado doc 19/01/2018</t>
  </si>
  <si>
    <t>RUA ROMERO TORRES, 249 - JD. AURÉLIO</t>
  </si>
  <si>
    <t>128/2018 doc 10/03/2018</t>
  </si>
  <si>
    <t>RUA LUIS DA FONSECA GALVÃO, 258 (SIGILOSO)</t>
  </si>
  <si>
    <t>EDITAL 072/SMADS/2020 SEI 6024.2020.0000632-3 DOC 08/02/2020 / 043/2015 DOC 10/03/2015 adaptado doc 19/01/2018</t>
  </si>
  <si>
    <t>RUA FIDENZA, 24 – CHÁCARA SANTA MARIA</t>
  </si>
  <si>
    <t>EDITAL 233/2019 SEI 6024.2019.0005185-8 DOC 24/08/2019  // adaptado doc 19/01/2018</t>
  </si>
  <si>
    <t xml:space="preserve">RUA EUNICE BECHARA DE OLIVEIRA, 860 </t>
  </si>
  <si>
    <t>212/2018 doc 05/05/2018</t>
  </si>
  <si>
    <t>RUA ANUM PRETO, 7/12</t>
  </si>
  <si>
    <t>307/2018 doc 30/06/2018</t>
  </si>
  <si>
    <t>RUA ARTUR LUIS FANTE, 75 - PQUE MARIA HELENA</t>
  </si>
  <si>
    <t>EDITAL 232/2019 SEI 6024.2019.0005184-0 DOC 24/08/19 // adaptado doc 19/01/2018 / 256/2015 DOC 10/09/2015</t>
  </si>
  <si>
    <t>RUA SERRA DAS VERTENTES, 14</t>
  </si>
  <si>
    <t>262/2015 DOC 15/09/2015  adaptado doc 19/01/2018</t>
  </si>
  <si>
    <t>RUA ANÁLIA DOLÁCIO ALBINO, 494 - PQUE MARIA HELENA</t>
  </si>
  <si>
    <t>310/2018 doc 26/06/2018</t>
  </si>
  <si>
    <t>RUA ÁRVORE DA VIDA, 11 - JARDIM SÃO BENTO</t>
  </si>
  <si>
    <t>309/2018 doc 26/06/2018</t>
  </si>
  <si>
    <t>RUA LAPA DOS ESTEIOS, 140 - JARDIM LILAH</t>
  </si>
  <si>
    <t>313/2018 doc 27/06/2018</t>
  </si>
  <si>
    <t>RUA VALDEZ, 19 - JARDIM SÃO BENTO</t>
  </si>
  <si>
    <t>021/2017 DOC 09/11/2017</t>
  </si>
  <si>
    <t>RUA MARIA BLANCHARD, 248 - PQUE SANTANA</t>
  </si>
  <si>
    <t>141/2016 doc 19/08/2016  adaptado doc 19/01/2018</t>
  </si>
  <si>
    <t>RUA WILHEM FRIEDERICH LADWIG X RUA TOMAS CAMPANELLA - JD. IMBÉ</t>
  </si>
  <si>
    <t>EDITAL 077/SMADS/2020 SEI 6024.2020.0000516-5 DOC 12/02/2020 / 017/2015 doc 14/02/2015 adaptado doc 19/01/2018</t>
  </si>
  <si>
    <t>RUA LUIS DE OLIVEIRA, 140 (FRENTE 1) e ESTRADA DE ITAPECERICA, 7453 (FRENTE 2) - CAPÃO REDONDO (CL)</t>
  </si>
  <si>
    <t>EDITAL 060/SMADS/2020 SEI 6024.2020.0000326-0 DOC 04/02/2020 / 18/2015 DOC 14/02/2015  adaptado doc 19/01/2018</t>
  </si>
  <si>
    <t>INCISO IV 6024.2020.0005097-7 // EDITAL 032/SMADS/2020 SEI 6024.2020.0000208-5 DOC 30/01/2020 /110/2015 DOC 17/04/2015 ADAPTADO DOC 02/02/2018</t>
  </si>
  <si>
    <t>RUA MONET, 150 - JD. MACEDÔNIA</t>
  </si>
  <si>
    <t xml:space="preserve">099/SMADS/2019 DOC 13/04/19 </t>
  </si>
  <si>
    <t>ESTRADA DE ITAPECERICA, 7453</t>
  </si>
  <si>
    <t>393/SMADS/2018 doc 04/10/2018</t>
  </si>
  <si>
    <t>RUA ANALIA DOLACIO ALBINO, 30, 58, 75, 77 - PQUE. MARIA MADALENA</t>
  </si>
  <si>
    <t xml:space="preserve">380/SMADS/2018 doc 03/10/2018 </t>
  </si>
  <si>
    <t>TRAVESSA CARVALHO DO MAR, 233 - COHAB ADVENTISTA</t>
  </si>
  <si>
    <t>350/2018 doc 15/08/2018 republicado em 17/08/2018 e em 20/08/2018</t>
  </si>
  <si>
    <t>RUA LUAR DO SERTÃO, 07 - VALO VELHO</t>
  </si>
  <si>
    <t>214/2018 doc 05/05/2018</t>
  </si>
  <si>
    <t>R. ANÁLIA DOLÁCIO ALBINO, 30, 58, 75, 77  - PQUE MARIA HELENA</t>
  </si>
  <si>
    <t>129/2018 doc 10/03/2018</t>
  </si>
  <si>
    <t>RUA EDUARDO JURGENFELD, 36 - JD. MARACÁ</t>
  </si>
  <si>
    <t>EDITAL 130/2019 DOC 04/06/2019 6024.2019.0003427-9  //  adaptado doc 19/01/2018 / 072/2015 DOC 20/03/2015</t>
  </si>
  <si>
    <t>RUA JOÃO BATISTA MARCONDES, 294 - PQUE FERNANDA</t>
  </si>
  <si>
    <t>EDITAL 151/2019 DOC 06/07/19 PROC 6024.2019.0004347-2 // ADAPTADO EM 14/04/2018, RETIFICADO 08/06/2018 / 152/2014 DOC 13/09/2014</t>
  </si>
  <si>
    <t>RUA JOSÉ INGLÊS DE SOUZA, 900/901 - PQUE FERNANDA</t>
  </si>
  <si>
    <t>6024.2019.0000306-3 EDITAL 047/2019 DOC 29/01/2019  / 044/2014 DOC 19/03/2014</t>
  </si>
  <si>
    <t>AV. SENADOR TEOTONIO VILELA, 2394</t>
  </si>
  <si>
    <t>086/2018 doc 01/03/2018</t>
  </si>
  <si>
    <t>RUA CORONEL MARQUES, 100 - CARRÃO</t>
  </si>
  <si>
    <t>CARRÃO</t>
  </si>
  <si>
    <t>064/2017 DOC 15/11/2017</t>
  </si>
  <si>
    <t>RUA LUTÉCIA, 661</t>
  </si>
  <si>
    <t xml:space="preserve">114/2016 DOC 16/06/2016 adaptado doc 16/02/2018 </t>
  </si>
  <si>
    <t>RUA MARIA CURUPAITI, 124 E 128</t>
  </si>
  <si>
    <t>078/2016 DOC 28/04/2016 adaptado doc 16/02/2018</t>
  </si>
  <si>
    <t>RUA LEÃO XIII, 196</t>
  </si>
  <si>
    <t>175/2018 doc 22/03/2018</t>
  </si>
  <si>
    <t>RUA ÁGUAS VIRTUOSAS, 275 - PARQUE PERUCHE (SIGILOSO)</t>
  </si>
  <si>
    <t>325/2018 doc 25/07/2018</t>
  </si>
  <si>
    <t>RUA NURSIA, 885 (SIGILOSO)                      ADT MUD ENDEREÇO PARA RUA ELKA KRAUSE BOEHN, 73</t>
  </si>
  <si>
    <t>NOVO EDITAL 056/2019 DOC 02/02/2019 6024.2019.0000232-6 /057/2014 DOC 04/04/2014</t>
  </si>
  <si>
    <t>RUA ERNANI SALOMÃO ROSAS RIBEIRO, 65</t>
  </si>
  <si>
    <t>EDITAL 158/19 DOC 06/07/19 PROC 6024.2019.0004188-7 / 045/2016 doc 08/03/2016</t>
  </si>
  <si>
    <t>RUA MARINO FÉLIX, 71  (SIGILOSO)</t>
  </si>
  <si>
    <t>339/2015 DOC 25/11/2015 adaptado doc 16/02/2018</t>
  </si>
  <si>
    <t>AV. BARUEL, 432 - CASA VERDE ALTA</t>
  </si>
  <si>
    <t xml:space="preserve"> 6024.2019.0000121-4 EDITAL 016/2019 DOC 18/01/2019 PREJUDICADO NO DOC 07/03/2019  // 6024.2018.0008142-9 Edital 417/2018 Doc 10/10/2018</t>
  </si>
  <si>
    <t>RUA FERREIRA DE ALMEIDA, 23</t>
  </si>
  <si>
    <t>088/2017 doc 05/12/2017</t>
  </si>
  <si>
    <t>RUA ANTONIO CAVAZAN, 685 - PARQUE PERUCHE</t>
  </si>
  <si>
    <t xml:space="preserve">023/2019 DOC 19/01/2019 </t>
  </si>
  <si>
    <t>RUA CRISOLIA, Nº 53 - LIMÃO</t>
  </si>
  <si>
    <t>137/2018 doc 10/03/2018, republicado em 22/03/2018 E RETIFICADO EM 29/03/2018</t>
  </si>
  <si>
    <t>RUA ANTONIO VERA CRUZ, 213</t>
  </si>
  <si>
    <t>064/2016 doc 08/04/2016 adaptado doc 16/02/2018</t>
  </si>
  <si>
    <t>RUA ANTONIO DE VERA CRUZ, 199</t>
  </si>
  <si>
    <t>052/2016 doc 18/03/2016  adaptado doc 16/02/2018</t>
  </si>
  <si>
    <t>RUA ZILDA, 420</t>
  </si>
  <si>
    <t>317/2015 doc 17/11/2015   adaptado doc 16/02/2018</t>
  </si>
  <si>
    <t>RUA ENGO. CAETANO ÁLVARES, 2295 / 2303</t>
  </si>
  <si>
    <t xml:space="preserve">431/SMADS/2018 /6024.2019.0000122-2 EDITAL 015/2019 DOC 18/01/19 PREJUDICADO DOC 07/03/2019  // DOC 12/10/2018 EDITAL  431/SMADS/2018 - 6024.2018.0008136-4 </t>
  </si>
  <si>
    <t>RUA PADRE TOMÁS PEREIRA, 260 SIGILOSO</t>
  </si>
  <si>
    <t>CASA VERDE, LIMÃO OU CACHOEIRINHA</t>
  </si>
  <si>
    <t>EDITAL  163/2019 DOC 12/07/19 SEI 6024.2019.0004387-1 // adaptado doc 20/04/2018 / 159/2014 DOC 18/09/2014</t>
  </si>
  <si>
    <t>RUA CAXINGUELÉ, 650</t>
  </si>
  <si>
    <t>CIDADE A.E. CARVALHO</t>
  </si>
  <si>
    <t>191/2018 doc 19/04/2018</t>
  </si>
  <si>
    <t>RUA RIO GRANDE DO NORTE, 315 - AMERICANÓPOLIS</t>
  </si>
  <si>
    <t>359/2015 DOC 07/01/2016 adaptado doc 23/02/2018</t>
  </si>
  <si>
    <t>RUA FANFULA, 195 - JARDIM SÃO JORGE - AMERICANÓPOLIS</t>
  </si>
  <si>
    <t>361/2015 DOC 07/01/2016  adaptado doc 23/02/2018</t>
  </si>
  <si>
    <t>RUA JOSÉ MARIA HOMEM DE MONTES, 26 - CIDADE JÚLIA</t>
  </si>
  <si>
    <t>010/2018 doc 25/01/2018</t>
  </si>
  <si>
    <t>RUA SALVADOR RODRIGUES NEGRÃO, 351 - VILA MARARI</t>
  </si>
  <si>
    <t>004/2016 doc 16/01/2016 adaptado doc 23/02/2018</t>
  </si>
  <si>
    <t>RUA SALVADOR RODRIGUES NEGRÃO, 261</t>
  </si>
  <si>
    <t>EDITAL 047/SMADS/2020 SEI 6024.2020.0000330-8 DOC 04/02/2020 / 065/2015 DOC 20/03/2015  adaptado doc 23/02/2018</t>
  </si>
  <si>
    <t>AVENIDA MANOEL AUGUSTO DE ALVARENGA, 243</t>
  </si>
  <si>
    <t>NOVO EDITAL 058/2019 DOC 02/02/19 6024.2019.0000308-0 // adaptado doc 11/04/2018  045/2014 DOC 20/03/2014</t>
  </si>
  <si>
    <t>RUA ANTONIO GIL, 442 - JD. CAMPO GRANDE</t>
  </si>
  <si>
    <t>259/2018 doc 25/05/2018, retificado em 09/06/2018</t>
  </si>
  <si>
    <t>RUA RAINHA DAS MISSÕES, 206 - VILA MISSIONÁRIA</t>
  </si>
  <si>
    <t>133-2017 doc 07/12/2017</t>
  </si>
  <si>
    <t>AV. YERVANT KISSAJIKIAN. 2858 - VILA MISSIONÁRIA</t>
  </si>
  <si>
    <t>137-2017 doc 06/12/2017</t>
  </si>
  <si>
    <t>RUA JOSÉ ANTONIO MARTINS, 347 - VILA SÃO PAULO</t>
  </si>
  <si>
    <t>134/2017 doc 07/12/2017</t>
  </si>
  <si>
    <t>RUA JOSÉ MAURO MENDONÇA, 279 - JARDIM SANTA LÚCIA</t>
  </si>
  <si>
    <t>173/2017 doc 19/12/2017</t>
  </si>
  <si>
    <t>RUA PEDRO GONGALVES MEIRA, 269 - JARDIM SÃO CARLOS</t>
  </si>
  <si>
    <t>106/2017 doc 05/12/2017</t>
  </si>
  <si>
    <t>RUA JOSÉ ALVES FIDALGO, 170 / 190 - AMERICANÓPOLIS</t>
  </si>
  <si>
    <t>114-2017 doc 08/12/2017</t>
  </si>
  <si>
    <t>RUA GERTRUDES KAPPEL, 14 - JARDIM SÃO CARLOS</t>
  </si>
  <si>
    <t>163/2017 doc 19/12/2017</t>
  </si>
  <si>
    <t>RUA PEDRO RODRIGUES BEJA, 75 - VILA JOANIZA</t>
  </si>
  <si>
    <t>121/2017 doc 07/12/2017</t>
  </si>
  <si>
    <t>RUA JACINTO PAES, 57 - AMERICANÓPOLIS</t>
  </si>
  <si>
    <t>172/2017 doc 14/12/2017</t>
  </si>
  <si>
    <t>RUA JURIMANÁS, 111 - JARDIM NITERÓI</t>
  </si>
  <si>
    <t>013/2017 DOC 09/11/2017</t>
  </si>
  <si>
    <t>RUA JOSÉ ALVES FIDALGO, 170/190 - VILA MISSIONÁRIA</t>
  </si>
  <si>
    <t>048/2017 DOC 10/11/2017</t>
  </si>
  <si>
    <t>RUA DIOGO ARIAS, 51 - JARDIM MIRIAM</t>
  </si>
  <si>
    <t>198/2016 doc 10/11/2016 adaptado doc 23/02/2018</t>
  </si>
  <si>
    <t>RUA ANÁLIA MARIA DE JESUS X RUA ANTONIO PINTO AZEVEDO, S/Nº - JD. DOMITILA</t>
  </si>
  <si>
    <t>212/2016 DOC 03/12/2016 adaptado doc 23/02/2018</t>
  </si>
  <si>
    <t>RUA PASCHOAL GRIECO, 131 - CIDADE JÚLIA</t>
  </si>
  <si>
    <t>EDITAL 126/SMADS/2020 SEI 6024.2020.0000819-9 DOC 17/03/2020 179/2015 DOC 02/06/2015 ADAPTADO DOC 17/02/2018</t>
  </si>
  <si>
    <t>RUA ANTONIO MACHADO SOBRINHO, 220 - JARDIM VILAS BOAS</t>
  </si>
  <si>
    <t>EDITAL 069/SMADS/2020 6024.2020.0000588-2 DOC 08/02/2020 // 6024.2018-0003298-3 Edital 260/2018 doc 23/05/2018 NULIDADE DOC 06/06/2018 - revogado doc 27/06/2018  //  ADAPTADO DOC 17/02/2018 / 051/2015 DOC 10/03/2015</t>
  </si>
  <si>
    <t>RUA EDOARDO MASCHERONI, 50 - CIDADE ADEMAR</t>
  </si>
  <si>
    <t>EDITAL 046/SMADS/2020 SEI 6024.2020.0000329-4 DOC 04/02/2020 074/2015 DOC 20/03/2015 adaptado doc 23/02/2018</t>
  </si>
  <si>
    <t>RUA JOSÉ ALVES FIDALGO, 170/190 - CIDADE ADEMAR</t>
  </si>
  <si>
    <t>EDITAL 175/2020 SEI 6024.2020.0005652-5  096/2015 DOC 14/04/2015 adaptado doc 23/02/2018</t>
  </si>
  <si>
    <t>RUA EDUARDO AMIGO, 103 - VILA CONSTÂNCIA</t>
  </si>
  <si>
    <t xml:space="preserve">453/2018 doc 26/10/2018 </t>
  </si>
  <si>
    <t>RUA JOSÉ ALVES FIDALGO, 170 - AMERICANÓPOLIS</t>
  </si>
  <si>
    <t>187/2018 doc 21/04/2018</t>
  </si>
  <si>
    <t>RUA LUIS FRANÇA JUNIOR, 132 - JD. PRUDÊNCIA (SIGILOSO)</t>
  </si>
  <si>
    <t>330/2015 DOC 24/11/2015 adaptado doc 23/02/2018</t>
  </si>
  <si>
    <t>RUA MANOEL AUGUSTO ALVARENGA 143/155</t>
  </si>
  <si>
    <t>283/2015 DOC 06/11/2015 adaptado doc 23/02/2018</t>
  </si>
  <si>
    <t>RUA RANULFO PRATA, 229</t>
  </si>
  <si>
    <t xml:space="preserve"> 420/2018 DOC 12/10/2018  </t>
  </si>
  <si>
    <t xml:space="preserve">RUA FLORINDA MOUZO BERMUDEZ, 06 </t>
  </si>
  <si>
    <t>188/2016 doc 04/11/2016 adaptado doc 06/03/2018; E 24/03/2018</t>
  </si>
  <si>
    <t>RUA ANTONIO FEBRAIO FILHO, 53 - PQUE DAS ÁRVORES</t>
  </si>
  <si>
    <t>CIDADE DUTRA</t>
  </si>
  <si>
    <t>EDITAL 181/2020 6024.2020.0005356-9 // EDITAL 023/SMADS/2020 SEI 6024.2020.0000159-3 DOC 30/01/2020 - DESERTO DOC 07/03/2020 / 067/2015 DOC 20/03/2015  adaptado doc 06/03/2018</t>
  </si>
  <si>
    <t>RUA PLÍNIO SCHMIDT, 273/304 - JD. SATÉLITE</t>
  </si>
  <si>
    <t>025/2018 doc 25/01/2018</t>
  </si>
  <si>
    <t>RUA WALTER PEREIRA CORREIA, 92 - JD. CLIPPER</t>
  </si>
  <si>
    <t>220/2018 doc 05/05/2018</t>
  </si>
  <si>
    <t xml:space="preserve">RUA FLORINDA, 164 - INTERLAGOS  </t>
  </si>
  <si>
    <t>216/2018 doc 05/05/2018</t>
  </si>
  <si>
    <t>RUA RIO MADEIRA, 165 - VILA DA PAZ</t>
  </si>
  <si>
    <t>024/2018 doc 25/01/2018</t>
  </si>
  <si>
    <t>RUA CASSIANO DOS SANTOS, 236 - JARDIM CLIPER</t>
  </si>
  <si>
    <t>148/2017 doc 15/12/2017</t>
  </si>
  <si>
    <t>RUA HILÁRIO ASCARBUCI, 25 - VILA SÃO JOSÉ</t>
  </si>
  <si>
    <t>ADAPTADO DOC 01/03/2018 142/2016 DOC 11/08/2016</t>
  </si>
  <si>
    <t>RUA SANTO ANTONIO DO CÂNTARO, 32 - JARDIM DAS IMBUIAS</t>
  </si>
  <si>
    <t>EDITAL 134/SMADS/2020 SEI 6024.2020.0001527-6 DOC 19/03/2020 / 131/2016 DOC 03/08/2016 adaptado doc 06/03/2018</t>
  </si>
  <si>
    <t>RUA WALTER RIBEIRO MARRANY, 152 - CIDADE DUTRA (SIGILOSO)</t>
  </si>
  <si>
    <t>EDITAL 068/SMADS/2020 SEI 6024.2020.0000481-9 DOC 12/02/2020 / 080/2015 DOC 28/03/2015 adaptado doc 06/03/2018</t>
  </si>
  <si>
    <t>RUA BELARMINO CARDOSO DE ANDRADE, 92 (SIGILOSO)</t>
  </si>
  <si>
    <t>EDITAL 280/SMADS/2019 6024.2019.0007403-3 DOC 02/11/2019 // PREJUDICADO DOC 05/10 // EDITAL 208/19 SEI 6024.2019.0004845-8 DOC 07/08/19 // ADAPTADO DOC 18/05/2018 / 190/2014 DOC 02/10/2014</t>
  </si>
  <si>
    <t>PROPRIO MUNICIPAL CONCEDIDO VIA TERMO DE PERMISSÃO DE USO - TPU</t>
  </si>
  <si>
    <t>RUA ANGELINA REGOLIN CARDOSO DE MENDONÇA, 51</t>
  </si>
  <si>
    <t>EDITAL 194/19 SEI 6024.2019.0004692-7 DOC 03/08/19 // ADAPTADO DOC 18/05/2018 165/2014 DOC 18/09/2014</t>
  </si>
  <si>
    <t xml:space="preserve">RUA MARLI DE OLIVEIRA COBRA, 217 </t>
  </si>
  <si>
    <t xml:space="preserve">017/2019 DOC 18/01/19 </t>
  </si>
  <si>
    <t>RUA NOSSA SENHORA APARECIDA, 253 - JARDIM CRISTAL</t>
  </si>
  <si>
    <t>018/2017 DOC 09/11/2017</t>
  </si>
  <si>
    <t>RUA ALVARO VIANA, 31 - JARDIM SÃO JUDAS</t>
  </si>
  <si>
    <t>157/2016 DOC 16/09/2016 adaptado doc 06/03/2018</t>
  </si>
  <si>
    <t>RUA AQUILINO GONÇALVES DA SILVA, 196 X RUA HENRIQUETA SALVADORE GIACOMETTI, 197 – INTERLAGOS</t>
  </si>
  <si>
    <t>318/2015 - doc 24/11/2015 adaptado doc 06/03/2018</t>
  </si>
  <si>
    <t>RUA FERNANDO AMARO DE MIRANDA, 61 - CASAS 1, 2 E 3 - JD. COLONIAL</t>
  </si>
  <si>
    <t>120/2016 doc 07/07/2016 adaptado doc 06/03/2018</t>
  </si>
  <si>
    <t>AV. SENADOR TEOTÔNIO VILELA, 2394 - RIO BONITO</t>
  </si>
  <si>
    <t>099/2016 DOC 25/05/2016 ADAPTADO DOC 24/03/2018</t>
  </si>
  <si>
    <t>AV. SENADOR TEOTÔNIO VILELA, 2394 - JD. CLÍPER</t>
  </si>
  <si>
    <t>291/2015 DOC 07/11/2015 adaptado doc 06/03/2018</t>
  </si>
  <si>
    <t>RUA FERNANDO AMARO DE MIRANDA, 71 - CASA 11 - JD. COLONIAL E RUA FERNANDO AMARO DE MIRANDA, 71 - CASA 12 - JD. COLONIAL</t>
  </si>
  <si>
    <t xml:space="preserve">374/SMADS/2018 - DOC 03/10/18 </t>
  </si>
  <si>
    <t>RUA ARCACHON, 55 - JARDIM KIOTO (SIGILOSO)</t>
  </si>
  <si>
    <t>EDITAL 142/SMADS/2019 - 6024.2019.0004012-0 DOC 28/06/19 SAICA</t>
  </si>
  <si>
    <t>RUA ARAMIS DALLA TORRE, 232 - SIGILOSO</t>
  </si>
  <si>
    <t>050/2018 doc 25/01/2018</t>
  </si>
  <si>
    <t>RUA OANANI, 07 - JD. SANTA MARIA</t>
  </si>
  <si>
    <t>CIDADE LIDER</t>
  </si>
  <si>
    <t>059/2018 doc 25/01/2018</t>
  </si>
  <si>
    <t>AV. GAMELEIRA BRANCA, 437 - PQUE. SAVOY CITY</t>
  </si>
  <si>
    <t>190/2017 doc 14/12/2017</t>
  </si>
  <si>
    <t>RUA VALE DO IPOJUCA, 13 - CIDADE LIDER</t>
  </si>
  <si>
    <t>189/2017 doc 14/12/2017</t>
  </si>
  <si>
    <t>RUA CONDE DE AVILEZ, 178 - CIDADE LÍDER</t>
  </si>
  <si>
    <t>129/2017 doc 06/12/2017</t>
  </si>
  <si>
    <t>RUA FAUSTO GUEDES TEIXEIRA, 127/137/153/159 - PQUE SAVOY CITY</t>
  </si>
  <si>
    <t>176-2017 doc 08/12/2017</t>
  </si>
  <si>
    <t>AV. DOS LATINOS, 627 - JD. STA. TEREZINHA</t>
  </si>
  <si>
    <t>022/2017 DOC 09/11/2017</t>
  </si>
  <si>
    <t>RUA CASIMIRO MISSKINIZ, 147</t>
  </si>
  <si>
    <t>001/2017 DOC 09/11/2017</t>
  </si>
  <si>
    <t>RUA CÂNFORA, 90 - JD. BRASILIA</t>
  </si>
  <si>
    <t>154/2016 DOC 16/09/2016 ADAPTADO DOC 02/02/2018</t>
  </si>
  <si>
    <t>RUA MARIA LUIZA AMERICANO, 1877</t>
  </si>
  <si>
    <t>EDITAL 181/19 SEI 6024.2019.0004911-0 DOC 03/08/19 // adaptado doc 20/04/2018 / 147/2014 DOC 05/09/2014</t>
  </si>
  <si>
    <t>AV. DOS LATINOS, 627 - JD. SANTA TEREZINHA</t>
  </si>
  <si>
    <t>EDITAL 217/19 SEI 6024.2019.0004949-7 DOC 07/08/19 // adaptado doc 20/04/2018 146/2014 DOC 05/09/2014</t>
  </si>
  <si>
    <t>R. FAUSTO GUEDES TEIXEIRA, 127, 137,153,159 - VILA PEDREIRA</t>
  </si>
  <si>
    <t>010/2019 DOC 15/01/2019</t>
  </si>
  <si>
    <t>005/2019 DOC 09/01/2019</t>
  </si>
  <si>
    <t>RUA IBACURI, 72 - JD. FERNANDES</t>
  </si>
  <si>
    <t>202/2017 DOC 14/12/2017</t>
  </si>
  <si>
    <t>RUA FREDERICO SEVERO, 50  - JARDIM ARIZI</t>
  </si>
  <si>
    <t>adaptado doc 06/02/2018  090/2016 DOC 14/05/2016</t>
  </si>
  <si>
    <t>AV. MARIA LUIZA AMERICANO, 1877</t>
  </si>
  <si>
    <t>CIDADE LÍDER</t>
  </si>
  <si>
    <t>043/2017 DOC 10/11/2017, REPUBLICADO EM 11/11/2017</t>
  </si>
  <si>
    <t>RUA APÓSTOLO TIAGO MENOR, 63</t>
  </si>
  <si>
    <t>035/2017 DOC 09/11/2017</t>
  </si>
  <si>
    <t>AVENIDA DOS METALÚRGICOS S/Nº</t>
  </si>
  <si>
    <t>172/2019 DOC 18/07/2019</t>
  </si>
  <si>
    <t>AV. DOS METALÚRGICOS, 1999</t>
  </si>
  <si>
    <t>EDITAL 177/SMADS/2019 SEI 6024.2019.0004593-9 DOC 31/07/2019 // adaptado doc 09/05/2018 188/2014 DOC 02/10/2014</t>
  </si>
  <si>
    <t>RUA FRANCISCO JOSÉ VIANA, 382</t>
  </si>
  <si>
    <t>029/2016 DOC 23/01/2016 ADAPTADO DOC 17/02/2018</t>
  </si>
  <si>
    <t>RUA CACHOEIRA MORENA, 690</t>
  </si>
  <si>
    <t>096/2016 doc 25/05/2016 adaptado doc 09/05/2018</t>
  </si>
  <si>
    <t>RUA ANTONIO DOS REIS CRISPIM, 19 - VILA PAULISTA II</t>
  </si>
  <si>
    <t>104/2016 doc 09/06/2016 ADAPTADO DOC 17/02/2018</t>
  </si>
  <si>
    <t>RUA ERNESTO GOULD, 406</t>
  </si>
  <si>
    <t>365/2018  DOC 25/08/2018</t>
  </si>
  <si>
    <t>RUA SANTA ETELVINA, 184</t>
  </si>
  <si>
    <t>NOVO EDITAL 6024.2019.0006446-1 EDITAL 268/2019 DOC 27/09/2019  //  ADAPTADO DOC 17/02/2018 083/2015 DOC 28/03/2015</t>
  </si>
  <si>
    <t>RUA JOSÉ BARRETO FILHO, 23 - JD. PÉROLA</t>
  </si>
  <si>
    <t>6024.2019.0006466-6 EDITAL 266/2019 DOC 27/09/2019</t>
  </si>
  <si>
    <t>RUA BERILO DA FONSECA NEVES, 87 - SÍTIO DOS PEREIRAS</t>
  </si>
  <si>
    <t>376/2018 doc 03/10/2018</t>
  </si>
  <si>
    <t>RUA SARA KUBITSCHECK, 221 - CASTRO ALVES</t>
  </si>
  <si>
    <t xml:space="preserve">095/2019 DOC 26/03/2019 </t>
  </si>
  <si>
    <t>RUA MÁRIO FERRAZ DE SOUZA, 326 - VILA PAULISTA (SIGILOSO)</t>
  </si>
  <si>
    <t>170/2018 doc 16/03/2018</t>
  </si>
  <si>
    <t>RUA AREIA DA AMPULHETA, 101 - CASTRO ALVES</t>
  </si>
  <si>
    <t>EDITAL 132/SMADS/2020 SEI 6024.2020.0001256-0 DOC 17/03/2020 / 149/2015 DOC 15/05/2015 ADAPTADO DOC 17/02/2018</t>
  </si>
  <si>
    <t>AV. INÁCIO MONTEIRO, 1114</t>
  </si>
  <si>
    <t>EDITAL 327/SMADS/2019 SEI 6024.2019.0008373-3 DOC 18/12/2019 // PREJUDICADO DOC 05/10 EDITAL 183/SMADS/2019 SEI 6024.2019.0004506-8 DOC 27/07/2019 // adaptado doc 09/05/2018 / 179/2014 DOC 19/09/2014</t>
  </si>
  <si>
    <t>AVENIDA NASCER DO SOL, 529</t>
  </si>
  <si>
    <t>069/2018 DOC 01/02/2018</t>
  </si>
  <si>
    <t>AV. DOS METALÚRGICOS, 2520</t>
  </si>
  <si>
    <t>031/2017 doc 10/11/2017</t>
  </si>
  <si>
    <t>AV. DOS METALÚRGICOS, 2.520 x Rua Pedro Iovine, 161 – Cidade Tiradentes</t>
  </si>
  <si>
    <t>6024.2019.0006462-3 EDITAL 265/2019 DOC 25/09/2019</t>
  </si>
  <si>
    <t>LOCADO PELA ORGANIZAÇAO COM REPASSE DE RECURSO DA SMADS</t>
  </si>
  <si>
    <t>RUA ANTONIO CARLOS MINGUES, 1425</t>
  </si>
  <si>
    <t>020/2018 doc 25/01/2018</t>
  </si>
  <si>
    <t>RUA CALOGERO CALIA, 570 - VILA STO. ESTÉFANO</t>
  </si>
  <si>
    <t>CURSINO</t>
  </si>
  <si>
    <t>249/2018 doc 22/05/2018</t>
  </si>
  <si>
    <t>RUA DOM MACÁRIO, 246 - SAÚDE</t>
  </si>
  <si>
    <t>EDITAL 089/2019 - 6024.2019.0001336-0  REPUBLICADO EM 27/03/19 // adaptado doc 07/03/2018 038/2014 doc 14/03/2014</t>
  </si>
  <si>
    <t>RUA JOAQUIM CARLOS, 135/137</t>
  </si>
  <si>
    <t>DISTRITO BELEM</t>
  </si>
  <si>
    <t>EDITAL 011/2019 6024.2019.0000106-0 DOC 15/01/19  //  DOC 12/10/18 Edital 423/SMADS/2018 - 6024.2018.0008020-1  DOC 27/12/18 PREJUDICADO</t>
  </si>
  <si>
    <t>RUA VALDEMAR AMARANTE, Nº 466</t>
  </si>
  <si>
    <t>ERMELINO MATARAZO</t>
  </si>
  <si>
    <t>EDITAL 282/SMADS/2019 SEI 6024.2019.0007453-0 DOC 05/11/2019 / 211/2014 DOC 30/12/2014 //adaptado doc 10/04/2018</t>
  </si>
  <si>
    <t>RUA FERNÃO MENDES PINTO, 1300 E 1306 - PQUE BOTURUSSU</t>
  </si>
  <si>
    <t>041/2018 doc 24/01/2018</t>
  </si>
  <si>
    <t>RUA JOSÉ LOPES RODRIGUES, 510</t>
  </si>
  <si>
    <t>INCISO IV 6024.2020.0005094-2 / 172/2015 doc 27/05/2015 ADAPTADO DOC 01/02/2018</t>
  </si>
  <si>
    <t>RUA DUILIO LENARDUZZI, 203 - VILA PARANAGUÁ</t>
  </si>
  <si>
    <t>6024.2019.0000346-2 EDITAL 049/2019 DOC 25/01/2019  // adaptado doc 05/05/2018 / 643/2013 DOC 12/12/2013</t>
  </si>
  <si>
    <t>RUA FOLHA DA FORTUNA, 01 - JD. MATARAZZO</t>
  </si>
  <si>
    <t>161/2016 DOC 11/10/2016 adaptado doc 10/04/2018</t>
  </si>
  <si>
    <t>RUA ARLINDO BETIO, 821 - JD. VERONA - KERALUX</t>
  </si>
  <si>
    <t>421/SMADS/2018 DOC 12/10/2018</t>
  </si>
  <si>
    <t>AV. SÃO JOSÉ DOS CORDEIROS, 205</t>
  </si>
  <si>
    <t>275/2018 doc 30/05/2018</t>
  </si>
  <si>
    <t>RUA DÁRIO DA COSTA MATOS, 98 - PQUE BOTURUSSU</t>
  </si>
  <si>
    <t>INCISO IV 6024.2020.0006815-9 / 234/2015 DOC 18/08/2015 ADAPTADO DOC 03/05/2018</t>
  </si>
  <si>
    <t>RUA CAIÇARA DO RIO DO VENTO, 1032 - VILA CISPER</t>
  </si>
  <si>
    <t>RETIFICAÇÃO DO EDITAL 187/2019 DOC 11/08/2020//EDITAL 187/SMADS/2019 SEI 6024.2019.0004412-6 DOC 27/07/2019  - EDITAL SUSPENSO DOC 14/08/19 / 154/2014 DOC 13/09/2014  // ADAPTADO DOC 04/05/2018</t>
  </si>
  <si>
    <t>RUA GUILHERME DE OLIVEIRA SÁ, 795/797/799</t>
  </si>
  <si>
    <t>041/2019 doc 25/01/2019</t>
  </si>
  <si>
    <t>RUA BRAMANTE BUFFONI, 60 (SIGILOSO)</t>
  </si>
  <si>
    <t>ADAPTADO DOC 01/02/2018 / 107/2016 DOC 08/07/2016</t>
  </si>
  <si>
    <t>RUA ANTONIO BONICI, 317 - JD. MATARAZZO (SIGILOSO)</t>
  </si>
  <si>
    <t>EDITAL 178/2020 SEI 6024.2020.0005518-9 DOC 07/07/2020 //EDITAL 013/SMADS/2020 SEI 6024.2019.0008968-5 DOC 14/01/2020 ANULADO DOC 21/03/2020 / 015/2015 DOC 31/01/2015  ADAPTADO DOC 02/02/2018</t>
  </si>
  <si>
    <t>RUA ABEL TAVARES, 2300 SIGILOSO</t>
  </si>
  <si>
    <t>077/2016 DOC 19/04/2016 adaptado doc 07/04/2018</t>
  </si>
  <si>
    <t>RUA ANTONIO BONICI, 331 - JD. MATARAZZO</t>
  </si>
  <si>
    <t>345/2018 doc 04/08/2018</t>
  </si>
  <si>
    <t>AV. PARANAGUÁ, 2074</t>
  </si>
  <si>
    <t>223/2018 doc 08/05/2018</t>
  </si>
  <si>
    <t>RUA PRIMAVERA DA VIDA, 1-B - VILA ROBERTINA</t>
  </si>
  <si>
    <t>EDITAL 094/SMADS/2020 SEI 6024.2020.0000760-5 DOC 19/02/2020 117/2015 DOC 24/04/2015 adaptado doc 10/04/2018</t>
  </si>
  <si>
    <t>RUA TANAZEIRO, 10</t>
  </si>
  <si>
    <t xml:space="preserve">EDITAL 193/2020 SEI 6024.2020.0006095-6 DOC 01/08/2020 </t>
  </si>
  <si>
    <t>RUA UTRECHT, 99</t>
  </si>
  <si>
    <t>PONTE RASA</t>
  </si>
  <si>
    <t>346/2015 DOC04/12/2015 ADAPTADO DOC 02/02/2018</t>
  </si>
  <si>
    <t>RUA JOÃO FIDÉLIS RIBEIRO, 36 - ERMELINO MATARAZZO</t>
  </si>
  <si>
    <t>INCISO IV 6024.2020.0005028-4 // EDITAL 119/SMADS/2020 SEI 6024.2020.0000951-9 DOC 10/03/2020 NULO EM 16/04/2020 / 106/2015 DOC 15/04/2015 ADAPTADO DOC 01/05/2018</t>
  </si>
  <si>
    <t>AVENIDA BOTURUSSU, 1626</t>
  </si>
  <si>
    <t>INCISO IV 6024.2020.0008636-0 / 274/2015 doc 22/10/2015 ADAPTADO DOC 02/02/2018</t>
  </si>
  <si>
    <t>UNIDADE 1 RUA RAIMUNDO MACHADO, 647 REP. FEMININA E UNIDADE 2 RUA ARACATIAÇU, 4 ESQUINA COM CIPRIANO ALVES, 29 REP MASCULINA</t>
  </si>
  <si>
    <t>ERMELINO MATARAZZO E PONTE RASA</t>
  </si>
  <si>
    <t>049/2018 doc 25/01/2018</t>
  </si>
  <si>
    <t>RUA SALVADOR DO VALE, 329-A - VILA FORMOSA</t>
  </si>
  <si>
    <t>FORMOSA</t>
  </si>
  <si>
    <t>EDITAL 140/SMADS/2020 SEI 6024.2020.0001100-9 DOC 21/03/2020 166/2015 DOC 26/05/2015 ADAPTADO 09/02/2018</t>
  </si>
  <si>
    <t>RUA DIOGO DOMINGUES, 176 - FREGUESIA DO Ó</t>
  </si>
  <si>
    <t>FREGUESIA DO Ó</t>
  </si>
  <si>
    <t>204/2017 doc 21/12/2017</t>
  </si>
  <si>
    <t>RUA XAVIER DA SILVA FERRÃO, 451 - MORRO GRANDE</t>
  </si>
  <si>
    <t>203/2017 doc 14/12/2017</t>
  </si>
  <si>
    <t>RUA AFONSO DE CARVALHO, 16 - MORRO GRANDE</t>
  </si>
  <si>
    <t>097-2017 doc 07/12/2017</t>
  </si>
  <si>
    <t>RUA ANTONIO PIRES, 663</t>
  </si>
  <si>
    <t xml:space="preserve">077/2019 DOC 27/02/19 </t>
  </si>
  <si>
    <t>RUA TENENTE CORONEL JOSÉ JOAQUIM CORREIA DE ARRUDA, 183 - VILA PORTUGUESA (SIGILOSO)</t>
  </si>
  <si>
    <t>6024.2019.0001935-0 EDITAL AINDA NÃO AUTORIZADO  //  EDITAL NOVO 6024.2019.0000222-9 EDITAL 020/2019 DOC 18/01/19 - PREJUDICADO 23/03/2019 // adaptado doc 16/05/2018 / 043/2014 DOC 14/03/2014</t>
  </si>
  <si>
    <t>RUA ANTONIETA LEITÃO, 375 - FREGUESIA DO Ó</t>
  </si>
  <si>
    <t>EDITAL 229/19 SEI 6024.2019.0002825-2 DOC 23/08/19 // EDITAL 070/2019 - 6024.2019.0001168-6 // adaptado doc 24/04/2018 / 015/2014  DOC 25/01/2014</t>
  </si>
  <si>
    <t>069/2019 DOC 21/02/2019</t>
  </si>
  <si>
    <t xml:space="preserve">076/2019 DOC 26/02/19 </t>
  </si>
  <si>
    <t>RUA CAJATI, 65 - VILA ALBERTINA</t>
  </si>
  <si>
    <t>233/2018 doc 12/05/2018</t>
  </si>
  <si>
    <t>RUA AMAZONITA, 117 (SIGILOSO)</t>
  </si>
  <si>
    <t>EDITAL 308/SMADS/2019 SEI 6024.2019.0007679-6 DOC 19/11/19 // 6024.2018/0006473-7 Edital 343/2018 doc 04/08/2018 PREJUDICADO DOC 22/09/2018  // ADAPTADO DOC 13/09/2018 / 030/2015 doc 10/03/2015</t>
  </si>
  <si>
    <t>RUA ALICE GARCIA VEGA, 401 - VILA ITABERABA (SIGILOSO)</t>
  </si>
  <si>
    <t>RESCISÃO A PARTIR DE 23/01/2021 (DOC 23/01/2021) - ENTRARÁ EMERGENCIAL / 034/2016 DOC 30/01/2016 adaptado doc 23/02/2018</t>
  </si>
  <si>
    <t>RUA SERESTA DE AMOR, 99 - CHÁCARA SANTO AMARO</t>
  </si>
  <si>
    <t>GRAJAU</t>
  </si>
  <si>
    <t xml:space="preserve">060/2019 DOC 02/02/2019 </t>
  </si>
  <si>
    <t xml:space="preserve">RUA JUPYRA CUNHA MARCONDES, 01 LT 01 QD 4, esquina com a RUA PROF.º HAROLDO NOGUEIRA, 06 –– CHÁCARA COCAIA (SIGILOSO)       </t>
  </si>
  <si>
    <t>190/2016 doc 04/11/2016  ADAPTADO DOC 01/03/2018</t>
  </si>
  <si>
    <t>RUA JOÃO AMOS COMENIUS, 365 - JD. SÃO BERNARDO</t>
  </si>
  <si>
    <t>146/2016 DOC 26/08/2016  ADAPTADO 22/02/2018</t>
  </si>
  <si>
    <t>RUA MARCANTONIO MAZZONI, 34 - PARQUE AMÉRICA</t>
  </si>
  <si>
    <t>187/2016 doc 04/11/2016  ADAPTADO 22/02/2018</t>
  </si>
  <si>
    <t>RUA SATURNINO LOPES DE MORAIS, 13 - JD. ZILDA</t>
  </si>
  <si>
    <t>148/2016 DOC 26/08/2016  adaptado doc 06/03/2018</t>
  </si>
  <si>
    <t>RUA SÃO LUCAS, 49 - JARDIM GAIVOTAS</t>
  </si>
  <si>
    <t>134/2016 DOC 30/07/2016  ADAPTADO DOC 22/02/2018</t>
  </si>
  <si>
    <t>RUA JOÃO AMOS COMENIUS, 1109 - JD. SÃO BERNARDO</t>
  </si>
  <si>
    <t>132/2018 doc 09/03/2018</t>
  </si>
  <si>
    <t>RUA ALBA VALDEZ, 03 - JARDIM REIMBERG</t>
  </si>
  <si>
    <t>018/2018 doc 24/01/2018</t>
  </si>
  <si>
    <t>RUA JOSÉ CARDOSO COUTINHO, 87 - JD. IPANEMA</t>
  </si>
  <si>
    <t>060/2016 DOC 28/04/2016 adaptado doc 06/03/2018</t>
  </si>
  <si>
    <t>RUA MUTANBA NATAL, 15 - VILA NATAL</t>
  </si>
  <si>
    <t>INCISO IV 6024.2020.0007526-0 229/2015 DOC 13/08/2015 adaptado doc 06/03/2018</t>
  </si>
  <si>
    <t>RUA FALCÃO PEREGRINO, 611 - JARDIM SABIÁ</t>
  </si>
  <si>
    <t xml:space="preserve"> EDITAL 108/SMADS/2020 SEI 6024.2020.0000976-4 DOC 04/03/2020 // ADAPTADO DOC 24/03/2018 / 197/2014 DOC 19/11/2014</t>
  </si>
  <si>
    <t>RUA ALZIRO PINHEIRO MAGALHÃES, 578 - PQUE SÃO MIGUEL</t>
  </si>
  <si>
    <t>168/SMADS/2019 // ADAPTADO DOC 18/05/2018//166/2014 DOC 08/09/2014</t>
  </si>
  <si>
    <t>RUA ALZIRA PINHEIRO MAGALHÃES, 578 - PARQUE SÃO MIGUEL</t>
  </si>
  <si>
    <t xml:space="preserve"> EDITAL 196/19 SEI 6024.2019.0004860-1 COM MUDANÇA DE TIPOLOGIA PARA CIRCO SOCIAL COM 300 VAGAS - PORTANTO ENTROU NO EDITAL COM SERVIÇO NOVO //ADAPTADO DOC 18/05/2018 / 484/2013 doc 31/08/2013</t>
  </si>
  <si>
    <t>RUA EZEQUIEL LOPES CARDOSO, 333</t>
  </si>
  <si>
    <t>EDITAL 6024.2019/0000313-6 036/2019 DOC 23/01/19 //   ADAPTADO DOC 18/05/2018 / 058/2014 doc 11/04/2014</t>
  </si>
  <si>
    <t xml:space="preserve">394/2018 doc 04/10/2018   </t>
  </si>
  <si>
    <t>RUA MARTIM CACHÁ, 57</t>
  </si>
  <si>
    <t>472/2018 DOC 31/10/2018</t>
  </si>
  <si>
    <t>RUA SÃO JOSÉ DO RIO PRETO, 190</t>
  </si>
  <si>
    <t>143/2016 doc 19/08/2016  adaptado doc 23/02/2018</t>
  </si>
  <si>
    <t>RUA SANTO ANTONIO DE OSSELA, 244 - PQUE. COCAIA</t>
  </si>
  <si>
    <t>GRAJAÚ</t>
  </si>
  <si>
    <t>INCISO IV 6024.2020.0006283-5 / 212/2015 DOC 13/08/2015 adaptado doc 06/03/2018</t>
  </si>
  <si>
    <t>RUA MAJOR JOSÉ LOPES, 484 - ANTIGO 91 - JD. XANGRILÁ</t>
  </si>
  <si>
    <t xml:space="preserve"> 6024.2020.0005412-3 INCISO IV // EDITAL 070/SMADS/2020 SEI 6024.2020.0000587-4 DOC 08/02/2020 DESERTO EM 02/04/2020/ 105/2015 DOC 11/04/2015 ADAPTADO 22/02/2018</t>
  </si>
  <si>
    <t>RUA LUIZ GOSSELIN, 400</t>
  </si>
  <si>
    <t>351/2015 doc 18/11/2015 ADAPTADO DOC 24/03/2018</t>
  </si>
  <si>
    <t>RUA FRANCISCO MONTESUMA, 95 - PQUE RESIDENCIAL COCAIA</t>
  </si>
  <si>
    <t>373/2015 DOC 07/01/2016 adaptado doc 06/03/2018</t>
  </si>
  <si>
    <t>RUA ARRIBENHOS, 38 - JARDIM VARGINHA</t>
  </si>
  <si>
    <t>093/2017 doc 05/12/2017</t>
  </si>
  <si>
    <t>012/2018 doc 24/01/2018</t>
  </si>
  <si>
    <t>RUA PROF. FRANCISCO MARQUES DE OLIVEIRA JUNIOR, 119 - JARDIM TRÊS CORAÇÕES</t>
  </si>
  <si>
    <t>143/2017 doc 07/12/2017</t>
  </si>
  <si>
    <t>RUA DOMINGOS DA COSTA FIGUEIRA, 85 - VILA ARCO IRIS</t>
  </si>
  <si>
    <t>086/2017 doc 05/12/2017</t>
  </si>
  <si>
    <t>RUA GIUSEPPE BENITO PEGORARO, 93 - JARDIM LUCÉLIA</t>
  </si>
  <si>
    <t>089-2017 doc 05/12/2017</t>
  </si>
  <si>
    <t>RUA JULIO GADDA, 199 - JD. CIPRAMAR</t>
  </si>
  <si>
    <t>017/2016 DOC 14/01/2016  adaptado doc 23/02/2018</t>
  </si>
  <si>
    <t>AV. CARLOS BARBOSA SANTOS, 235 - JARDIM SHANGRILÁ</t>
  </si>
  <si>
    <t>289/2017 doc 21/12/2017</t>
  </si>
  <si>
    <t>RUA PROFESSOR FRANCISCO PINHEIRO, 801 (SIGILOSO)</t>
  </si>
  <si>
    <t>EDITAL 251/2020 SEI 6024.2020.0008152-0 DOC 28/10/2020 275/2015 DOC 28/10/2015 adaptado doc 30/01/2018</t>
  </si>
  <si>
    <t>RUA PROFESSOR FRANCISCO PINHEIRO, 285</t>
  </si>
  <si>
    <t xml:space="preserve">  Edital 324/2018 doc 21/07/2018 124/2008, publicado no DOC em 03/10/2008</t>
  </si>
  <si>
    <t>RUA ACÁCIO MARCHESE, 140 (SIGILOSO)</t>
  </si>
  <si>
    <t>159/2016 DOC 22/09/2016 adaptado doc 06/02/2018</t>
  </si>
  <si>
    <t>RUA DA FÉ, 349 - VILA MARILENA</t>
  </si>
  <si>
    <t>122/2016 DOC 07/07/2016 adaptado doc 06/02/2018</t>
  </si>
  <si>
    <t>RUA ANTONIO SOARES PAIS, 414 - VILA SÃO GERALDO</t>
  </si>
  <si>
    <t>098/2019 DOC 10/04/2019 6024.2019.0002162-2  //  ANULAÇÃO DO CERTAME DOC 26/02/19 E 26/03/2019 // 6024.2018-0000372-0 Edital 071/2018 doc 01/02/2018</t>
  </si>
  <si>
    <t>RUA SERRA DO MAR, 46 (SIGILOSO)</t>
  </si>
  <si>
    <t>065/218 doc 25/01/2018</t>
  </si>
  <si>
    <t>RUA IDEAL, 76 - VILA POPULAR</t>
  </si>
  <si>
    <t>151/2018 doc 10/03/2018</t>
  </si>
  <si>
    <t>AV RIBEIRAO ITAQUERA, 59</t>
  </si>
  <si>
    <t>090/2018 doc 08/03/2018</t>
  </si>
  <si>
    <t>RUA CEL. CARLOS DOURADO, 07 - VILA MARILENA</t>
  </si>
  <si>
    <t>384/SMADS/2018 doc 03/10/2018 RETIFICADO EM DOC DE 12/10/18</t>
  </si>
  <si>
    <t>RUA JOÃO DOS REIS, 11 / 19</t>
  </si>
  <si>
    <t>211/2018 doc 28/04/2018</t>
  </si>
  <si>
    <t xml:space="preserve">PRAÇA GETÚLIO VARGAS, S/Nº </t>
  </si>
  <si>
    <t>EDITAL 156/SMADS/2020 SEI 6024.2020.0002506-9 DOC 06/05/2020 / 306/2015 DOC 12/11/2015</t>
  </si>
  <si>
    <t>RUA SATURNINO PEREIRA, 387</t>
  </si>
  <si>
    <t>276/2015 DOC 28/10/2015 ADAPTADO DOC 17/02/2018</t>
  </si>
  <si>
    <t>RUA ANTONIO SOARES PAIS, 518 (SIGILOSO)</t>
  </si>
  <si>
    <t>EDITAL 109/SMADS/2020 SEI 6024.2020.0001054-1 DOC 06/03/2020 / 368/2013 DOC 05/04/2013 ADAPTADO 09/02/2018</t>
  </si>
  <si>
    <t>RUA FRANCISCO DE MELO PALHETA, 342</t>
  </si>
  <si>
    <t>IGUATEMI</t>
  </si>
  <si>
    <t>272/2018 DOC 16/06/2018</t>
  </si>
  <si>
    <t>RUA DIOGO GARCIA, 254 - PQUE BOA ESPERANÇA</t>
  </si>
  <si>
    <t>238/2017 doc 20/12/2017</t>
  </si>
  <si>
    <t>RUA LORENZO PENNA, 350 - JARDIM HELENA</t>
  </si>
  <si>
    <t>251/2017 doc 19/12/2017</t>
  </si>
  <si>
    <t>ESTRADA DA COLÔNIA, 120/122 - JARDIM SÃO GONÇALO</t>
  </si>
  <si>
    <t>298/2017 doc 20/12/2017</t>
  </si>
  <si>
    <t>RUA ANTONIO BASTOS, 17 - JARDIM SÃO JOÃO</t>
  </si>
  <si>
    <t>317/2017 doc 21/12/2017</t>
  </si>
  <si>
    <t>RUA OSMAR LÚCIO DE ALENCAR, 57 - JARDIM ALTO ALEGRE</t>
  </si>
  <si>
    <t>260/2017 doc 15/12/2017</t>
  </si>
  <si>
    <t>RUA BERNARDO ANTUNES ROLIM, 12-B - JARDIM LARANJEIRAS</t>
  </si>
  <si>
    <t>216/2017 doc 15/12/2017</t>
  </si>
  <si>
    <t>RUA ABNER RIBEIRO BORGES, 36 - JARDIM ROSELI</t>
  </si>
  <si>
    <t>273/2017 doc 21/12/2017</t>
  </si>
  <si>
    <t>RUA JOÃO CRISPINIANO SOARES, 20 - PARQUE BOA ESPERANÇA</t>
  </si>
  <si>
    <t>011/2016 DOC 14/01/2016 ADAPTADO 09/02/2018</t>
  </si>
  <si>
    <t>RUA LAGO MICHIGAN, 04 - JARDIM PALANQUE</t>
  </si>
  <si>
    <t>EDITAL 238/19 6024.2019.0005594-2 DOC 17/08/19 // EDITAL 213/19 SEI 6024.2019.0005022-3 DOC 03/08/19 - EDITAL REVOGADO DOC 14/08/19 // adaptado doc 11/04/2018 / 111/2014 DOC 22/08/2014</t>
  </si>
  <si>
    <t>ESTRADA DA COLÔNIA, 110 - JARDIM SÃO GONÇALO</t>
  </si>
  <si>
    <t>EDITAL 291/SMADS/2019 SEI 6024.2019.0007447-5 DOC 05/11/2019 // EDITAL 224/19 PREJUDICADO SEI 6024.2019.0005030-4 DOC 08/08/19 // adaptado doc 05/05/2018 / 113/2014 DOC 22/08/2014</t>
  </si>
  <si>
    <t>390/SMADS/2018 doc 04/10/2018</t>
  </si>
  <si>
    <t xml:space="preserve"> 492/2018 DOC 08/11/18 </t>
  </si>
  <si>
    <t>RUA PADRE JÓSIMO MORAIS TAVARES, 56 - JD. ALTO ALEGRE</t>
  </si>
  <si>
    <t>279/2018 doc 16/06/2018</t>
  </si>
  <si>
    <t>RUA RIBEIRO DO AMARAL, 136 - IPIRANGA</t>
  </si>
  <si>
    <t>298/2015 DOC 12/11/2015 adaptado doc 06/02/2018</t>
  </si>
  <si>
    <t>RUA XAVIER CURADO, 410</t>
  </si>
  <si>
    <t>118/2017 doc 06/12/2017</t>
  </si>
  <si>
    <t>RUA BARÃO DE LORETO, 182 - IPIRANGA</t>
  </si>
  <si>
    <t>021/2018 doc 24/01/2018</t>
  </si>
  <si>
    <t>RUA COMANDANTE TAYLOR, 1347 - HELIÓPOLIS</t>
  </si>
  <si>
    <t>109/2017 doc 05/12/2017</t>
  </si>
  <si>
    <t>RUA MICHELE PRÍNCIPE, 300 - HELIÓPOLIS</t>
  </si>
  <si>
    <t>324/2017 doc 23/12/2017</t>
  </si>
  <si>
    <t>AV. TANCREDO NEVES, 270 - VILA NAIR</t>
  </si>
  <si>
    <t>141-2017 doc 06/12/2017</t>
  </si>
  <si>
    <t xml:space="preserve">RUA LORD COCKANE, 505                               </t>
  </si>
  <si>
    <t>102/2016 DOC em 09/06/2016  adaptado doc 06/02/2018</t>
  </si>
  <si>
    <t>RUA ARMORIAL, 16 - IPIRANGA (SIGILOSO)</t>
  </si>
  <si>
    <t>EDITAL 121/SMADS/2020 SEI 6024.2020.0001050-9 DOC 11/03/2020 / 195/2014 DOC 19/11/2014 adaptado doc 06/02/2018</t>
  </si>
  <si>
    <t>RUA ALMIRANTE LOBO, 522</t>
  </si>
  <si>
    <t>EDITAL 055/2019 DOC 02/02/19 6024.2019.0000109-5  // PREJUDICADO DOC 08/02/19 EDITAL 497/2018 6024.2018.0009406-7 DOC 01/11/18  //  adaptado doc 24/04/2018 / 055/SMADS/2019</t>
  </si>
  <si>
    <t>RUA GIL FERNANDES, 472 (SIGILOSO)</t>
  </si>
  <si>
    <t>093/2018 doc 07/03/2018</t>
  </si>
  <si>
    <t>RUA GOMES DE CARVALHO, 322 - VILA OLÍMPIA</t>
  </si>
  <si>
    <t>ITAIM BIBI</t>
  </si>
  <si>
    <t>153/2016 DOC 13/09/2016 ADAPTADO 09/02/2018</t>
  </si>
  <si>
    <t>RUA RIBEIRO DO VALE, 120 - BROOKLIN</t>
  </si>
  <si>
    <t>convênio novo reduziu 10 vagas / 126/2017 doc 07/12/2017</t>
  </si>
  <si>
    <t>AV. NOVE DE JULHO, 4805</t>
  </si>
  <si>
    <t>EDITAL 259/SMADS/2019 6024.2019.0006206-0 DOC 19/10/19 / DOC 01/03/2019 Edital 084/SMADS/2019 6024.2019.0001240-2 PREJUDICADO EM DOC 22/08/2019 // adaptado doc 07/03/2018 / 067/2014 DOC 26/04/2014</t>
  </si>
  <si>
    <t>PRÓPRIO MUNICIPAL - SECRETARIA MUNICIPAL DE ESPORTES E LAZER</t>
  </si>
  <si>
    <t>RUA BAETINGA, 99 - BROOKLIN</t>
  </si>
  <si>
    <t>192/2016 DOC 08/11/2016  adaptado doc 06/03/2018</t>
  </si>
  <si>
    <t>AV. DR. DÉCIO DE TOLEDO LEITE, 143 - JD. DAS OLIVEIRAS</t>
  </si>
  <si>
    <t>258/2018 doc 25/05/2018, retificado em 09/06/2018</t>
  </si>
  <si>
    <t>RUA PROF. ZEFERINO FERRAZ, 396</t>
  </si>
  <si>
    <t xml:space="preserve">EDITAL 046/2019 DOC 02/02/19 6024.2018.0009347-8  </t>
  </si>
  <si>
    <t>RUA ENSEADA DAS GAROUPAS, 67-B (SIGILOSO)</t>
  </si>
  <si>
    <t>009/2019 DOC 12/01/2019</t>
  </si>
  <si>
    <t>RUA GERÔNIMO BARBOSA DA SILVA, 223 - JARDIM NAZARETH</t>
  </si>
  <si>
    <t>006/2016 DOC 16/01/2016 adaptado doc 30/03/2018</t>
  </si>
  <si>
    <t>RUA TAPUIRANA, 63 - JARDIM SÃO LUIS</t>
  </si>
  <si>
    <t>EDITAL 052/SMADS/2020 SEI 6024.2020.0000383-9 DOC 08/02/2020 / 115/2015 DOC 17/04/2015 adaptado doc 30/03/2018</t>
  </si>
  <si>
    <t>RUA ALBUQUERQUE PINHEIRO, 242</t>
  </si>
  <si>
    <t>106/2016 DOC 11/06/2016 adaptado doc 27/07/2018</t>
  </si>
  <si>
    <t>RUA VALENTE DE NOVAIS, 440/446 - ITAIM PAULISTA</t>
  </si>
  <si>
    <t>EDITAL 153/SMADS/2020 SEI 6024.2020.0002650-2 DOC 15/05/2020 194/2018 doc 21/04/2018</t>
  </si>
  <si>
    <t>RUA TIMÓTEO CORREIA DE GÓES, 100 - PQUE. STA. AMÉLIA</t>
  </si>
  <si>
    <t>057/2016 doc 31/03/2016  ADAPTADO DOC 24/03/2018</t>
  </si>
  <si>
    <t>AV. DR. ALMIRO LEAL DA COSTA, 26 - JD. DAS OLIVEIRAS (SIGILOSO)</t>
  </si>
  <si>
    <t>EDITAL 234/19 SEI 6024.2019.0005061-4 DOC 23/08/19 // EDITAL 097/2019 DOC 19/04/2019 6024.2019.0002197-5 - ANULAÇÃO DO CERTAME EM DOC 06/07/19 - TORNA NULO O CERTAME 16/08/19//  adaptado doc 05/05/2018 / 097/2014 DOC 19/06/2014</t>
  </si>
  <si>
    <t>RUA PASCOAL DE MIRANDA, 311 - ITAIM PAULISTA (SIGILOSO)</t>
  </si>
  <si>
    <t>294/2017 doc 21/12/2017</t>
  </si>
  <si>
    <t>RUA MANUEL MARTINS DE MELO, 78</t>
  </si>
  <si>
    <t>003/2019 DOC 09/01/2019</t>
  </si>
  <si>
    <t>RUA TRISTÃO ACHAVAL, 185-A - JD. CAMARGO VELHO</t>
  </si>
  <si>
    <t>403/2018 DOC 06/10/18</t>
  </si>
  <si>
    <t>RUA ÁLVARO DE MENDONÇA, 234 (SIGILOSO)</t>
  </si>
  <si>
    <t>181/2018 doc 10/04/2018, REPUBLICADO EM 12/04/2018</t>
  </si>
  <si>
    <t>RUA VICTÓRIO SANTIM, 653 (SIGILOSO)</t>
  </si>
  <si>
    <t>INCISO IV 6024.2020.0006355-6 / 221/2015 DOC 13/08/2015 ADAPTADO DOC 02/02/2018</t>
  </si>
  <si>
    <t>RUA DAS BOAS NOITES, 260 - VILA REGINA</t>
  </si>
  <si>
    <t>110/2016 DOC    ADAPTADO DOC 02/02/2018</t>
  </si>
  <si>
    <t>RUA ITARUMA, 206 (SIGILOSO)</t>
  </si>
  <si>
    <t>062/2018 doc 25/01/2018</t>
  </si>
  <si>
    <t>RUA ENGO. VILLARES DA SILVA, 549 (SIGILOSO)</t>
  </si>
  <si>
    <t>061/2017 doc 25/01/2018</t>
  </si>
  <si>
    <t>RUA AURELIANO BARREIROS, 376 (SIGILOSO)</t>
  </si>
  <si>
    <t>060/2018 doc 25/01/2018</t>
  </si>
  <si>
    <t>RUA DR. JAIRO FRANCO, 42 (SIGILOSO)</t>
  </si>
  <si>
    <t>009/2016 DOC 14/01/2016 adaptado doc 11/04/2018</t>
  </si>
  <si>
    <t>RUA CATARINA LOPES, 345 - VILA REGINA</t>
  </si>
  <si>
    <t>058/2018 doc 25/01/2018, retificado em 30/01/2018</t>
  </si>
  <si>
    <t>RUA LIDERANÇA, 78</t>
  </si>
  <si>
    <t>144/2018 doc 10/03/2018</t>
  </si>
  <si>
    <t>RUA ENGO. VILLARES DA SILVA, 425</t>
  </si>
  <si>
    <t>120-2017 doc 06/12/2017</t>
  </si>
  <si>
    <t>RUA GUAIA-GUAÇU, 41 - JD. REDIL</t>
  </si>
  <si>
    <t>154/2017 doc 07/12/2017</t>
  </si>
  <si>
    <t>RUA DONA MARIA DE CAMARGO BAUMANN, 1043</t>
  </si>
  <si>
    <t>208/2017 doc 15/12/2017</t>
  </si>
  <si>
    <t>AV. ITAQUERA, 7486 (SIGILOSO)</t>
  </si>
  <si>
    <t>164/2018 doc 17/03/2018</t>
  </si>
  <si>
    <t xml:space="preserve">RUA CAR DO LIMÃO, 36 - VILA VERDE </t>
  </si>
  <si>
    <t>016/2017 DOC 09/11/2017</t>
  </si>
  <si>
    <t>RUA RAINHA DA NOITE, 215 - PQUE GUARANI</t>
  </si>
  <si>
    <t>175/2017 doc 14/12/2017</t>
  </si>
  <si>
    <t>RUA JUAÇABA, 268 - PARADA XV DE NOVEMBRO</t>
  </si>
  <si>
    <t>003/2017 DOC 09/11/2017</t>
  </si>
  <si>
    <t>AV. PIRES DO RIO, 3185</t>
  </si>
  <si>
    <t>014-2017 DOC 09/11/2017</t>
  </si>
  <si>
    <t>AV. CAMPANELLA, 814 - CIDADE A . E . CARVALHO</t>
  </si>
  <si>
    <t>INCISO IV 6024.2020.0006056-5 // EDITAL 031/SMADS/2020 SEI 6024.2020.0000231-0 DOC 30/01/2020 - PREJUDICADO / 064/2015 DOC 20/03/2015 ADAPTADO DOC 02/02/2018</t>
  </si>
  <si>
    <t>DISPONIBILIZADO PELA OSC (ERA DISP SMADS)  - CEDIDO PELO METRO (COMODATO)</t>
  </si>
  <si>
    <t>RUA DO CONTORNO, S/Nº</t>
  </si>
  <si>
    <t>EDITAL 219/19 SEI 6024.2019.0004983-7 DOC 07/08/19  SAIU PARA 280 VAGAS // adaptado doc 20/04/2018 123/2014 doc 23/08/2014</t>
  </si>
  <si>
    <t>RUA ÁLVARO DE MENDONÇA, 456 E 416 E RUA JOSÉ OITICICA FILHO, 456</t>
  </si>
  <si>
    <t>EDITAL 218/19 SEI 6024.2019.0004978-0 DOC 08/08/19 SAIU PARA 240 VAGAS // adaptado doc 20/04/2018 / 121/2014 DOC 23/08/2014</t>
  </si>
  <si>
    <t>EDITAL 191/19 SEI 6024.2019.0004934-9 DOC 03/08/19 AUMENTO PARA 240 VAGAS // adaptado doc 20/04/2018 125/2014 DOC 23/08/2014</t>
  </si>
  <si>
    <t>EDITAL 239/19 6024.2019.0005577-2 DOC 17/08/19 PARA 240 VAGAS // EDITAL 186/19 SEI 6024.2019.0004912-8 DOC 03/08/19 EDITAL REVOGADO DOC 14/08/19  // adaptado doc 20/04/2018 / 127/2014 DOC 23/08/2014</t>
  </si>
  <si>
    <t>EDITAL 222/19 SEI 6024.2019.0004988-8 DOC 07/08/19 SAIU PARA 200 VAGAS // adaptado doc 20/04/2018 / 122/2014 DOC 23/08/2014</t>
  </si>
  <si>
    <t>RUA ÁLVARO DE MENDONÇA, 456 E 416</t>
  </si>
  <si>
    <t>EDITAL 220/19 SEI 6024.2019.0004992-6 DOC 03/08/19 // adaptado doc 20/04/2018 / 126/2014 DOC 23/08/2014</t>
  </si>
  <si>
    <t>EDITAL 152/19 DOC 06/07/19 PROC 6024.2019.0004381-2 // adaptado doc 20/04/2018 / 117/2014 DOC 23/08/2014</t>
  </si>
  <si>
    <t>RUA VICTÓRIO SANTIM, 827 - VILA CARMOSINA</t>
  </si>
  <si>
    <t>INCISO IV 6024.2020.0007851-0 304/2015 doc 12/11/2015 ADAPTADO DOC 03/03/2018</t>
  </si>
  <si>
    <t>RUA ARBELA, 07 A - CIDADE A.E. CARVALHO</t>
  </si>
  <si>
    <t>INCISO IV 6024.2020.0007855-3 / 308/2015 DOC 12/11/2015 ADAPTADO DOC 02/02/2018</t>
  </si>
  <si>
    <t>INCISO IV 6024.2020.0007278-4  302/2015 DOC 12/11/2015 ADAPTADO DOC 02/02/2018</t>
  </si>
  <si>
    <t>DISPONIBILIZADO PELA PRÓPRIA ORGANIZAÇÃO - (CEDIDO PELO METRO - COMODATO)</t>
  </si>
  <si>
    <t>005/2018 doc 13/01/2018</t>
  </si>
  <si>
    <t>RUA SÁBADO D'ANGELO, 2085 - 1º ANDAR</t>
  </si>
  <si>
    <t>437/SMADS/2018 DOC 12/10/2018</t>
  </si>
  <si>
    <t>RUA FONTOURA XAVIER, Nº 1199</t>
  </si>
  <si>
    <t>adaptação doc 25/01/2018 / 023/2016 doc 23/01/2016</t>
  </si>
  <si>
    <t>AV. EULÁLIA, 278 - VILA FACHINNI</t>
  </si>
  <si>
    <t>173/SMADS/2019 // ADAPTADO DOC 27/04/2018 / 169/2014 DOC 18/09/2014</t>
  </si>
  <si>
    <t>RUA GETÚLIO VARGAS FILHO, 27 - CIDADE VARGAS</t>
  </si>
  <si>
    <t>ADAPTADO DOC 02/02/2018 / 073/2014 DOC 20/05/2014</t>
  </si>
  <si>
    <t>RUA ALTO DO BONFIM, 50 - VILA SANTA CATARINA</t>
  </si>
  <si>
    <t>EDITAL 197/19 SEI 6024.2019.0005044-4 DOC 03/08/19 // ADAPTADO DOC 27/04/2018  160/2014 DOC 18/09/2014</t>
  </si>
  <si>
    <t>RUA GETÚLIO VARGAS FILHO, 61 - CIDADE VARGAS</t>
  </si>
  <si>
    <t>EDITAL 242/19 6024.2019.0005714-7 DOC 17/08/19 PREJUDICADO M DOC 22/08/2019 // EDITAL 117/2019 DOC 24/05/2019 6024.2019.0002811-2 ??  187/2014 DOC 02/10/2014</t>
  </si>
  <si>
    <t>RUA GETÚLIO VARGAS FILHO, 145 - CIDADE VARGAS</t>
  </si>
  <si>
    <t>EDITAL 146/2019 6024.2019.0004217-4 // PREJUDICADO EDITAL 101/2019 DOC 18/04/2019 6024.2019.0002259-9  //  ADAPTADO DOC 27/04/2018  96/2014 DOC 19/07/2014</t>
  </si>
  <si>
    <t>RUA GETÚLIO VARGAS FILHO, 197 - JABAQUARA (SIGILOSO)</t>
  </si>
  <si>
    <t>156/19 DOC 06/07/19</t>
  </si>
  <si>
    <t>RUA CINCO DE OUTUBRO, 63 – AMERICANÓPOLIS</t>
  </si>
  <si>
    <t>341/2018 DOC 03/08/2018</t>
  </si>
  <si>
    <t>RUA IBOTI, 292 - CIDADE LEONOR</t>
  </si>
  <si>
    <t>252-2017 doc 14/12/2017</t>
  </si>
  <si>
    <t>RUA JORGE RUBENS NEIVA DE CAMARGO, 114 - AMERICANÓPOLIS</t>
  </si>
  <si>
    <t>248/2017 doc 21/12/2017</t>
  </si>
  <si>
    <t>RUA OÁSIS, 275 - JD. ORIENTAL</t>
  </si>
  <si>
    <t>130/2016 DOC 30/07/2016 adaptado doc 25/01/2018</t>
  </si>
  <si>
    <t>RUA GODOFREDO BRAGA, 215 - VILA FACCHINI</t>
  </si>
  <si>
    <t>EDITAL 082/SMADS/2020 SEI 6024.2020.0000791-5 DOC 19/02/2020  178/2015 DOC 02/06/2015 adaptação dos 25/01/2018</t>
  </si>
  <si>
    <t>RUA DOS GUASSATUNGAS, 222 - PQUE. JABAQUARA</t>
  </si>
  <si>
    <t>6024.2020.0005142-6 INCISO IV // EDITAL 061/SMADS/2020 SEI 6024.2020.0000483-5 DOC 06/02/2020 / 093/2015 DOC 07/04/2015 ADAPTADO DOC 02/02/2018</t>
  </si>
  <si>
    <t>RUA ORLANDO MURGEL, 161 - PQUE. JABAQUARA</t>
  </si>
  <si>
    <t>EDITAL 198/19 SEI 6024.2019.0005035-5 DOC 03/08/19 // ADAPTADO DOC 26/04/2018 132/2014 DOC 28/08/2014</t>
  </si>
  <si>
    <t>RUA JORGE RUBENS NEIVA DE CAMARGO, 228 - AMERICANÓPOLIS</t>
  </si>
  <si>
    <t>EDITAL REORDENAMENTO P/ CCINTER 111/2019 DOC 09/05/2019 6024.2019.0002147-9  //  PREJUDICADO DOC 05/02/19 EDITAL 510/2018 6024.2018.0009401-6 DOC 24/11 // ADAPTADO DOC 26/04/2018  111/SMADS/2019</t>
  </si>
  <si>
    <t>458/SMADS/2018  DOC 27/10/2018</t>
  </si>
  <si>
    <t>RUA NELSON FERNANDES, 257 - CIDADE VARGAS</t>
  </si>
  <si>
    <t>340/2018 doc 15/08/2018</t>
  </si>
  <si>
    <t>RUA CONTOS GAUCHESCOS, 272 - VILA SANTA CATARINA</t>
  </si>
  <si>
    <t>321/2017 doc 23/12/2017</t>
  </si>
  <si>
    <t>AV. ENGENHEIRO ARMANDO DE ARRUDA PEREIRA, 1392 E 1484</t>
  </si>
  <si>
    <t>520/2018 DOC 08/12/2018</t>
  </si>
  <si>
    <t>RUA MONTENEGRO, 61 - CIDADE VARGAS (SIGILOSO)</t>
  </si>
  <si>
    <t>022/2019 DOC 19/01/19</t>
  </si>
  <si>
    <t>RUA DOS JORNALISTAS, 48 - CIDADE VARGAS</t>
  </si>
  <si>
    <t>056/2018 doc 25/01/2018, republicado em 01/02/2018</t>
  </si>
  <si>
    <t>RUA PROF. JACIRA DE CARVALHO, 70 - A</t>
  </si>
  <si>
    <t>JAÇANÃ</t>
  </si>
  <si>
    <t>199/2016 doc 08/11/2016 ADAPTADO DOC 02/02/2018</t>
  </si>
  <si>
    <t>RUA ANIBAL AUGUSTO SARDINHA, 88</t>
  </si>
  <si>
    <t>EDITAL 287/SMADS/2019 SEI 6024.2019.0006298-1 DOC 05/11/2019 // 6024.2018/0006145-2 Edital 332/2018 doc 28/07/2018 prejudicado doc 28/09/2018   ///   adaptado doc 06/02/2018 / 152/2015 doc  15/05/2015</t>
  </si>
  <si>
    <t>RUA FRANCISCO RODRIGUES, 756</t>
  </si>
  <si>
    <t>EDITAL 127/2019 DOC 25/05/2019 6024.2019.0003078-8  //  adaptado doc 19/04/2018 / 040/2014 DOC 14/03/2014</t>
  </si>
  <si>
    <t>RUA IRMÃ EMERENCIANA, 941 - VILA PIRES</t>
  </si>
  <si>
    <t>116/2018 doc 07/03/2018, RETIFICADO EM 12/04/2018</t>
  </si>
  <si>
    <t>RUA ROBERTO LANARI, 998 - JOVA RURAL</t>
  </si>
  <si>
    <t>179/2017 doc 19/12/2017</t>
  </si>
  <si>
    <t>RUA GENERAL JERONIMO FURTADO, 286 - JAÇANÃ</t>
  </si>
  <si>
    <t>201/2017 doc 16/12/2017</t>
  </si>
  <si>
    <t>AV. GUAPIRA, 2055 - JAÇANÃ</t>
  </si>
  <si>
    <t>156/2017 doc 14/12/2017</t>
  </si>
  <si>
    <t>204/2016 doc 11/11/2016  ADAPTADO DOC 02/02/2018</t>
  </si>
  <si>
    <t>RUA IGARITÉ, 338 - VILA CAROLINA</t>
  </si>
  <si>
    <t>196/2016 DOC 08/11/2016  adaptado doc 06/02/2018</t>
  </si>
  <si>
    <t>RUA ROMÃO FREIRE, 176 - VILA NILO</t>
  </si>
  <si>
    <t>072/2016 doc 15/04/2016  ADAPTADO DOC 02/02/2018</t>
  </si>
  <si>
    <t>RUA BASÍLIO ALVES MORANGO, 1460 - PQUE EDU CAHVES</t>
  </si>
  <si>
    <t>ADAPTADO DOC 02/02/2018 para retificação do número do processo, REPUBLICADO POR INCORREÇÕES DOC 16/08/2018 / 037/2016 doc 13/02/2016</t>
  </si>
  <si>
    <t>RUA FLORES DO NILO, 07 - VILA NILO</t>
  </si>
  <si>
    <t>EDITAL 286/SMADS/2019 SEI 6024.2019.0007539-0 DOC 05/11/2019 // EDITAL 226/19 SEI 6024.2019.0004867-9 DOC 08/08/19 PREJUDICADO 17/10/19 // ADAPTADO DOC 18/04/2018 / 143/2014 DOC 03/09/2014</t>
  </si>
  <si>
    <t>RUA ITAPUÃ. 03 - VILA NILO</t>
  </si>
  <si>
    <t xml:space="preserve">105/2019 DOC 19/04/2019 </t>
  </si>
  <si>
    <t>RUA FLOR DE OURO, 407 - VILA NOVA GALVÃO</t>
  </si>
  <si>
    <t>DOC 01/03/2019 Edital 080/2019 6024.2019.0001153-8, AUT. CELEBRAÇÃO A PARTIR DE 31/07 // DOC 27/10/2018 // CERTAME NULO DOC 05/02/19 EDITAL 455/SMADS/2018 - 6024.2018.0009300-1</t>
  </si>
  <si>
    <t>RUA ALBERTINO JOSÉ DE OLIVEIRA, 300 - JOVA RURAL</t>
  </si>
  <si>
    <t>ADAPTADO DOC 02/02/2018 / 075/2016 - doc 16/04/2016</t>
  </si>
  <si>
    <t>RUA ANTONIETA ALTENFELDER, 238 - JARDIM GUAPIRA (SIGILOSO)</t>
  </si>
  <si>
    <t>101/2016 DOC 09/06/2016  ADAPTADO DOC 02/02/2018</t>
  </si>
  <si>
    <t>RUA ALTO DO PARAGUAI, 630 - PQUE EDU CHAVES</t>
  </si>
  <si>
    <t>338/2015 DOC 25/11/2015 ADAPTADO DOC 02/02/2018</t>
  </si>
  <si>
    <t>RUA BASÍLIO ALVES MORANGO, 1460 - PQUE EDU CHAVES</t>
  </si>
  <si>
    <t>INCISO IV 6024.2020.0005637-1 / 251/2015 doc 01/09/2015 ADAPTADO DOC 02/02/2018</t>
  </si>
  <si>
    <t>LOCADO DIRETAMENTE POR SMADS, CONCESSIONÁRIAS PAGAS PELA OSC</t>
  </si>
  <si>
    <t>RUA 25 DE MAIO, 15 (SIGILOSO)</t>
  </si>
  <si>
    <t>002/2016 DOC 14/01/2016 ADAPTAÇÃO 09/02/2018</t>
  </si>
  <si>
    <t>RUA BARÃO DE CALERA, 8A - VILA STA. INÊS</t>
  </si>
  <si>
    <t>JACUI</t>
  </si>
  <si>
    <t>296/2018 doc 16/06/2018</t>
  </si>
  <si>
    <t xml:space="preserve">RUA CUSTÓDIO SERRÃO, 762 </t>
  </si>
  <si>
    <t>JAGUARA</t>
  </si>
  <si>
    <t>255/2017 doc 20/12/2017</t>
  </si>
  <si>
    <t>RUA PRESGRAVE DO AMARAL, 160 - VILA DOS REMÉDIOS</t>
  </si>
  <si>
    <t>222/2017 doc 14/12/2017</t>
  </si>
  <si>
    <t>RUA PEDRO ANNES, 149-B - VILA DOS REMÉDIOS</t>
  </si>
  <si>
    <t>089/2016 DOC 14/05/2016 adaptado doc 03/03/2018</t>
  </si>
  <si>
    <t>RUA NILVA, 324 - VILA PIAUI</t>
  </si>
  <si>
    <t>225/2018 doc 10/05/2018</t>
  </si>
  <si>
    <t>JAGUARÁ</t>
  </si>
  <si>
    <t>090-2017 doc 06/12/2017</t>
  </si>
  <si>
    <t>RUA BARTOLOMEU DE RIBEIRA, 33 - JAGUARÉ</t>
  </si>
  <si>
    <t>JAGUARÉ</t>
  </si>
  <si>
    <t>342/2017 doc 28/12/2017</t>
  </si>
  <si>
    <t>RUA ASA BRANCA, 102 - VILA NOVA JAGUARÉ</t>
  </si>
  <si>
    <t>128/2017 doc 06/12/2017</t>
  </si>
  <si>
    <t>RUA FLORESTO BANDECCHI, 156</t>
  </si>
  <si>
    <t>EDITAL 300/SMADS/2019 SEI 6024.2019.0007745-8 DOC 14/11/2019 218/2014 DOC 08/01/2015 // adaptado doc 23/02/2018</t>
  </si>
  <si>
    <t>RUA MARSELHA, 45</t>
  </si>
  <si>
    <t>EDITAL 176/19 SEI 6024.2019.0004930-6 DOC 03/08/19 // adaptado doc 11/04/2018 138/2014 DOC 29/08/2014</t>
  </si>
  <si>
    <t>RUA FLORESTO BANDECCHI, 156 - JAGUARÉ</t>
  </si>
  <si>
    <t>292/2015 DOC 07/11/2015 ADAPTADO 10/02/2018</t>
  </si>
  <si>
    <t>RUA CANHONEIRA IGUATEMI, 50 - JD. VERA CRUZ e RUA CANHONEIRA IGUATEMI, 30 - JD. VERA CRUZ</t>
  </si>
  <si>
    <t>JARAGUÁ</t>
  </si>
  <si>
    <t>056/2016 doc 31/03/2016 adaptado doc 16/02/2018</t>
  </si>
  <si>
    <t>RUA SAVÉRIO VALENTE, 42 - PQUE NAÇÕES UNIDAS (SIGILOSO)</t>
  </si>
  <si>
    <t>013/2018 DOC 24/01/2018</t>
  </si>
  <si>
    <t>RUA FRIEDERICH VON VOITH, 550/556 - PQUE DAS NAÇÕES UNIDAS</t>
  </si>
  <si>
    <t>356/2015 DOC 07/01/2016 ADAPTADO 10/02/2018</t>
  </si>
  <si>
    <t>RUA CANHONEIRA IGUATEMI, 20 - JD. STA. CRUZ</t>
  </si>
  <si>
    <t>182/2016 DOC 02/11/2016 ADAPTADO 10/02/2018</t>
  </si>
  <si>
    <t>RUA LIBERATO LUIS TAVARES, 57 - PQUE. PAN AMERICANO</t>
  </si>
  <si>
    <t>247/2018 doc 22/05/2018</t>
  </si>
  <si>
    <t>RUA BARRA DA BURIQUIOCA, 40  - PQUE DE TAIPAS</t>
  </si>
  <si>
    <t>149/2017 doc 19/12/2017</t>
  </si>
  <si>
    <t>AV. DEPUTADO CANTÍDIO SAMPAIO, 6481 - PARADA DE TAIPAS</t>
  </si>
  <si>
    <t>165/2017 doc 19/12/2017</t>
  </si>
  <si>
    <t>TRAVESSA LÁZARO MERONO, 200 - JARAGUÁ</t>
  </si>
  <si>
    <t>166/2017 doc 14/12/2017</t>
  </si>
  <si>
    <t>RUA ÁGUA DOCE DE MANTENA, 271 - JARDIM PIRITUBA</t>
  </si>
  <si>
    <t>118/2016 DOC 07/07/2016 ADAPTADO 10/02/2018</t>
  </si>
  <si>
    <t>AV. GUIOMAR NOVAES, 88 - VILA STA. LUCRÉCIA</t>
  </si>
  <si>
    <t>117/2016 DOC 01/07/2016 ADAPTADO 10/02/2018</t>
  </si>
  <si>
    <t>RUA BARRA DA FORQUILHA, 300</t>
  </si>
  <si>
    <t>EDITAL 020/SMADS/2020 SEI 6024.2020.0000084-8 DOC 30/01/2020 046/2015 DOC 10/03/2015 ADAPTADO 10/02/2018</t>
  </si>
  <si>
    <t>AVENIDA RAIMUNDO PEREIRA DE MAGALHÃES, 13.658</t>
  </si>
  <si>
    <t>066/2019 DOC 21/02/2019</t>
  </si>
  <si>
    <t>RUA DONA GERTRUDES JORDÃO, 324 - JARAGUÁ (SIGILOSO)</t>
  </si>
  <si>
    <t>504/2018 DOC 23/11/2018</t>
  </si>
  <si>
    <t>205/2017 doc 20/12/2017</t>
  </si>
  <si>
    <t>RUA DONA GERTRUDES JORDÃO, 328 - JARAGUÁ</t>
  </si>
  <si>
    <t xml:space="preserve">389/2018 doc 04/10/2018 </t>
  </si>
  <si>
    <t>RUA VICTOR FLEMING, 190</t>
  </si>
  <si>
    <t>EDITAL 079/SMADS/2020 SEI 6024.2020.0000572-6 DOC 19/02/2020 107/2015 DOC 15/04/2015 adaptado doc 03/03/2018</t>
  </si>
  <si>
    <t>AV. TAQUANDAVA, 10 - CIDADE IPAVA</t>
  </si>
  <si>
    <t>JARDIM ANGELA</t>
  </si>
  <si>
    <t>adaptado doc 06/03/2018 018/2016 doc 16/01/2016</t>
  </si>
  <si>
    <t>RUA NICOLAU BORBONI, 215 - JD. VERA CRUZ</t>
  </si>
  <si>
    <t>adaptado doc 06/03/2018 020/2016 - doc 16/01/2016</t>
  </si>
  <si>
    <t>AV. TAQUANDAVA, 17 - CIDADE IPAVA</t>
  </si>
  <si>
    <t>INCISO IV 6024.2020.0005548-0 / 238/2015 doc 18/08/2015 daptado doc 03/03/2018</t>
  </si>
  <si>
    <t>RUA LENDINARA, 138 - JD. VALE VERDE (SIGILOSO)</t>
  </si>
  <si>
    <t>adaptado doc 06/03/2018 019/2016 doc 16/01/2016</t>
  </si>
  <si>
    <t>AV. COMENDADOR SANTANA, 1932 - JD. SÃO JOSÉ</t>
  </si>
  <si>
    <t>EDITAL 051/SMADS/2020 SEI 6024.2020.0000358-8 DOC 04/02/2020 092/2015 DOC 02/04/2015 adaptado doc 06/03/2018</t>
  </si>
  <si>
    <t>RUA OLGA MORETTI FERRARI, 22 - JARDIM ANGELA</t>
  </si>
  <si>
    <t>adaptado doc 06/03/2018 021/2016 DOC 19/01/2016</t>
  </si>
  <si>
    <t>RUA MARCELINO COELHO, 284</t>
  </si>
  <si>
    <t>EDITAL 050/SMADS/2020 SEI 6024.2020.0000357-0 DOC 06/02/2020 090/2015 DOC 02/04/2015 adaptado doc 03/03/2018</t>
  </si>
  <si>
    <t>ESTRADA DA BARONESA, 295 - JARDIM ANGELA</t>
  </si>
  <si>
    <t>130/2018 doc 09/03/2018</t>
  </si>
  <si>
    <t>RUA LUIS FERNANDO FERREIRA, 07 - JARDIM DIONÍSIO</t>
  </si>
  <si>
    <t>EDITAL 249/2020 SEI 6024.2020.0008064-7 DOC 07/10/2020 307/2015 DOC 12/11/2015 adaptado doc 06/03/2018</t>
  </si>
  <si>
    <t>TRAVESSA MAESTRO MASSAIANO, S/Nº</t>
  </si>
  <si>
    <t>EDITAL 250/2020 SEI 6024.2020.0008066-3 DOC 07/10/2020 305/2015 DOC 12/11/2015 adaptado doc 06/03/2018</t>
  </si>
  <si>
    <t xml:space="preserve">PROPRIO MUNICIPAL  </t>
  </si>
  <si>
    <t>INCISO IV 6024.2020.0005140-0 // EDITAL 107/SMADS/2020 SEI 6024.2020.0000354-5 DOC 14/03/2020 PREJUDICADO DOC 29/05/2020 010/2015 DOC 31/01/2015 adaptado doc 03/03/2018</t>
  </si>
  <si>
    <t>RUA AGATINO DE ESPARTA, 25 - JD. HORIZONTE AZUL</t>
  </si>
  <si>
    <t>398/2018 doc 06/10/2018</t>
  </si>
  <si>
    <t>RUA MARIETA LUPPO RABELO, S/Nº</t>
  </si>
  <si>
    <t xml:space="preserve">456/SMADS/2018 DOC 27/10/2018 </t>
  </si>
  <si>
    <t>RUA MANOEL ALVAREZ, 63 - JARDIM ESTER</t>
  </si>
  <si>
    <t>JARDIM ÂNGELA</t>
  </si>
  <si>
    <t>186/2016 DOC 04/11/2016 ADAPTADO DOC 01/03/2018</t>
  </si>
  <si>
    <t>RUA ANA LUCIA AMICIS, 425</t>
  </si>
  <si>
    <t>293/2018 doc 16/06/2018, retificado em 19/06/2018</t>
  </si>
  <si>
    <t>RUA UTUCURA, 365</t>
  </si>
  <si>
    <t>INCISO IV 6024.2020.0004931-6 // EDITAL 099/SMADS/2020 SEI 6024.2020.0000922-5 DOC 27/02/2020 PREJUDICADO 19/05/2020 / 113/2015 DOC 16/04/2015 adaptado doc 06/03/2018</t>
  </si>
  <si>
    <t>RUA AURÉLIO DE SOUSA, S/Nº - JARDIM ANGELA</t>
  </si>
  <si>
    <t>098/2018 doc 08/03/2018</t>
  </si>
  <si>
    <t>RUA LUIZ FLÁVIO DE ALMEIDA, 156 - JD. HERCULANO</t>
  </si>
  <si>
    <t>091/2018 doc 07/03/2018, retificado em 04/04/2018</t>
  </si>
  <si>
    <t>RUA SERINGAL DO RIO VERDE, 41</t>
  </si>
  <si>
    <t>36/2018 doc 09/03/2018</t>
  </si>
  <si>
    <t>RUA ERNESTO FARRAR, 06 - ALTO DA RIVIERA</t>
  </si>
  <si>
    <t xml:space="preserve">182/2018 doc 06/04/2018 </t>
  </si>
  <si>
    <t>RUA REINALDO PEREIRA, 01 - JARDIM COIMBRA</t>
  </si>
  <si>
    <t>210/2018 doc 28/04/2018</t>
  </si>
  <si>
    <t>RUA EMANUEL LIST, 96 - CHÁCARA FLÓRIDA</t>
  </si>
  <si>
    <t>106/2018 doc 08/03/2018</t>
  </si>
  <si>
    <t>RUA AGLAÊ REIS, 337 - JARDIM SÃO JOSÉ</t>
  </si>
  <si>
    <t>243/2017 doc 19/12/2017</t>
  </si>
  <si>
    <t>RUA LICINIO FELINI, 97 - CHÁCARA FLÓRIDA</t>
  </si>
  <si>
    <t>308/2017 doc 21/12/2017</t>
  </si>
  <si>
    <t>RUA DR. LUIS FERNANDO FERREIRA, 06 - JD. DIONÍSIO</t>
  </si>
  <si>
    <t>019/2017 DOC 09/11/2017</t>
  </si>
  <si>
    <t>RUA AGLAE REIS, 337 - JD. FRATERNIDADE</t>
  </si>
  <si>
    <t>223/2015 doc 13/08/2015 adaptado doc 06/03/2018</t>
  </si>
  <si>
    <t>RUA MIGUEL DIONÍSIO VALLE, S/Nº - JARDIM NAKAMURA</t>
  </si>
  <si>
    <t>INCISO IV 6024.2020.0007370-5 236/2015 DOC 18/08/2015 adaptado doc 06/03/2018</t>
  </si>
  <si>
    <t>RUA MANUEL DE AZEVEDO, 21 - JD. SÃO LOURENÇO</t>
  </si>
  <si>
    <t>INCISO IV 6024.2020.0004932-4 adaptado doc 06/03/2018 // 183/2015 DOC 02/06/2015</t>
  </si>
  <si>
    <t>RUA SEBASTIAN BODINUS, 37 - JARDIM ANGELA</t>
  </si>
  <si>
    <t>EDITAL 318/SMADS/2019 SEI 6024.2019.0008420-9 DOC 05/12/19 / 200/2014 DOC 02/12/2014 // adaptado doc 06/03/2018</t>
  </si>
  <si>
    <t>RUA HENRI LAUBE, 7 - JARDIM ANGELA</t>
  </si>
  <si>
    <t>109/2019 DOC 30/04/19 - 6024.2019.0002700-0 adaptado doc 12/05/2018</t>
  </si>
  <si>
    <t>RUA VARIAÇÕES MUSICAIS, 100 - JD. KAGOHARA</t>
  </si>
  <si>
    <t>408/2018 doc 06/10/2018</t>
  </si>
  <si>
    <t>RUA JAIME TREIGER, 32</t>
  </si>
  <si>
    <t xml:space="preserve">EDITAL 073/2019 DOC 26/02/19 6024.2019.0000520-1  // PREJUDICADO DOC 27/12/18 // 392/SMADS/2018 doc 04/10/2018  6024.2018/0008193-3  //  adaptado doc 12/05/2018 </t>
  </si>
  <si>
    <t>AVENIDA DOS FUNCIONÁRIOS PÚBLICOS, 1330</t>
  </si>
  <si>
    <t>401/2018 doc 06/10/2018</t>
  </si>
  <si>
    <t>RUA LICÍNIO FELINI, 97 - CHÁCARA FLÓRIDA</t>
  </si>
  <si>
    <t xml:space="preserve">422/SMADS/2018 DOC 12/10/18 </t>
  </si>
  <si>
    <t>RUA OTÁVIO NEVES, 10 - JARDIM TANCREDO</t>
  </si>
  <si>
    <t>415/2018 doc 06/10/2018</t>
  </si>
  <si>
    <t>RUA AGATINO DE ESPARTA, 25 - JARDIM HORIZONTE AZUL</t>
  </si>
  <si>
    <t>EDITAL 074/2019 DOC 26/02/2019 6024.2019.0000522-8  // DOC 12/10/18 EDITAL  419/SMADS/2018 - 6024.2018.0008230-1  PREJUDICADO DOC 27/12/18 074/2019 DOC 26/02/2019</t>
  </si>
  <si>
    <t>RUA PAOLO PÓRPORA, 70 - PARQUE NOVO SANTO AMARO</t>
  </si>
  <si>
    <t>414/2018 doc 06/10/2018</t>
  </si>
  <si>
    <t>AV. ALEXANDRINA MALISANO DE LIMA, 501 - JARDIM HERCULANO</t>
  </si>
  <si>
    <t>RUA DIEGO DE SILOÉ, 133 - JARDIM CAIÇARA</t>
  </si>
  <si>
    <t>203/2018 doc 26/04/2018</t>
  </si>
  <si>
    <t>RUA DR. AZEVEDO SODRÉ, 60 - JD. PLANALTO</t>
  </si>
  <si>
    <t>052/2015 doc 10/03/2015 ADAPTADO DOC 01/02/2018</t>
  </si>
  <si>
    <t>RUA SILVEIRA PIRES, 853 - PQUE PAULISTANO</t>
  </si>
  <si>
    <t>JARDIM HELENA</t>
  </si>
  <si>
    <t>197-2018 doc 21/04/2018</t>
  </si>
  <si>
    <t>RUA RIO QUEBRA ANZÓIS, 44 - VILA AYMORÉ</t>
  </si>
  <si>
    <t>116/2016 DOC 15/07/2016 ADAPTADO DOC 01/02/2018</t>
  </si>
  <si>
    <t>RUA ASCENSO FERNANDES, 976 - PQUE. PAULISTANO</t>
  </si>
  <si>
    <t>003/2016 DOC 14/01/2016 ADAPTADO DOC 01/02/2018</t>
  </si>
  <si>
    <t>RUA TAJUMIRIM, 29</t>
  </si>
  <si>
    <t>387/SMADS/2018 DOC 05/10/2018</t>
  </si>
  <si>
    <t>RUA SALSA BRAVA, 145 E 145 B - JD. SÃO MARTINHO</t>
  </si>
  <si>
    <t>501/2018 DOC 06/11/2018</t>
  </si>
  <si>
    <t>RUA SÃO BRÁS DO SUAÇUÍ, 363</t>
  </si>
  <si>
    <t>INCISO IV 6024.2020.0005022-5 // EDITAL 035/SMADS/2020 SEI 6024.2020.0000248-4 DOC 30/01/2020 PREJUDICADO DOC 14/04/2020 /030/2015 DOC 10/03/2015  adaptado doc 20/02/2018</t>
  </si>
  <si>
    <t>RUA DR. JOSÉ DE PORCIÚNCULA, 17 - PQUE PAULISTANO</t>
  </si>
  <si>
    <t>242/2018 doc 19/05/2018</t>
  </si>
  <si>
    <t>R. SANTA ROSA DE LIMA, 701 / 703 - PARQUE PAULISTANO</t>
  </si>
  <si>
    <t>170/2017 doc 14/12/2017</t>
  </si>
  <si>
    <t>RUA SANTA ROSA DE LIMA, 701/703 - PARQUE PAULISTANO</t>
  </si>
  <si>
    <t>213/2017 doc 19/12/2017</t>
  </si>
  <si>
    <t>RUA SALINAS DE MOSSORÓ, 197 - VILA ITAIM</t>
  </si>
  <si>
    <t>138-2017 doc 06/12/2017</t>
  </si>
  <si>
    <t>EDALBERTO DOS SANTOS, 30 - VL. PIRACICABA</t>
  </si>
  <si>
    <t>010/2017 DOC 09/11/2017, republicado em 11/11/2017</t>
  </si>
  <si>
    <t>RUA SALVADOR FERNANDES CÁRDIA, 1037 (ANTIGO 27) - VILA MARA</t>
  </si>
  <si>
    <t xml:space="preserve">433/2018 DOC 12/10/18 </t>
  </si>
  <si>
    <t>RUA TUJUMIRIM, 179</t>
  </si>
  <si>
    <t>119/2017 doc 06/12/2017</t>
  </si>
  <si>
    <t>RUA CARDEAL ARCO VERDE, 950 - CERQUEIRA CESAR</t>
  </si>
  <si>
    <t>JARDIM PAULISTA</t>
  </si>
  <si>
    <t>EDITAL 342/SMADS/2019 SEI 6024.2019.0008603-1 DOC 31/12/2019 178/2017 doc 19/12/2017</t>
  </si>
  <si>
    <t>RUA DOS MACUNIS, 769 (SIGILOSO)</t>
  </si>
  <si>
    <t>155/2017 doc 07/12/2017</t>
  </si>
  <si>
    <t>RUA CRISTIANO VIANA, 972 - JARDIM AMÉRICA</t>
  </si>
  <si>
    <t>INCISO IV 6024.2020.0004930-8 // EDITAL 085/SMADS/2020 SEI 6024.2020.0000573-4 DOC 19/02/2020 PREJUDICADO DOC 14/05/2020 / 147/2015 DOC 15/05/2015 adaptado doc 06/03/2018</t>
  </si>
  <si>
    <t>RUA JACOBUS BALDI, 370 - JARDIM SÃO LUIS</t>
  </si>
  <si>
    <t>JARDIM SÃO LUIS</t>
  </si>
  <si>
    <t>270/2015 DOC 21/10/2015 adaptado doc 06/03/2018</t>
  </si>
  <si>
    <t>RUA ALTO DO CANDOSO, 76/78 - JD. IBIRAPUERA</t>
  </si>
  <si>
    <t>6024.2020.0004928-6 INCISO IV // EDITAL 092/SMADS/2020 SEI 6024.2020.0000847-4 DOC 22/02/2020 PREJUDICADO DOC 09/05/2020 / 146/2015 DOC 15/05/2015 adaptado doc 03/03/2018</t>
  </si>
  <si>
    <t>RUA DANIEL AUBER, 71 - JD. IRACEMA</t>
  </si>
  <si>
    <t>257/2018 doc 25/05/2018, retificado em 09/06/2018</t>
  </si>
  <si>
    <t>RUA PROFESSOR ANTONIO DE FRANCO, 22</t>
  </si>
  <si>
    <t>302/2017 doc 23/12/2017</t>
  </si>
  <si>
    <t>RUA FRANCESCO PRIMATICE, 426 - JARDIM RIVIERA (SIGILOSO)</t>
  </si>
  <si>
    <t>290/2018 doc 16/06/2018, retificado em 19/06/2018</t>
  </si>
  <si>
    <t>RUA BACABINHA, 304 - JARDIM SÃO JOAQUIM</t>
  </si>
  <si>
    <t>292/2018 doc 16/06/2018, retificado em 19/06/2018, SUSPENSÃO DE ENTREGA DE PROPOSTAS DOC 11/07/2018, republicado por incorreções doc 17/08/2018</t>
  </si>
  <si>
    <t>RUA FRANCISCO NOGUEIRA SILVA, Nº 294 – VILA DAMASCENO</t>
  </si>
  <si>
    <t>180/2018 doc 06/04/2018, republicado em 10/04/2018</t>
  </si>
  <si>
    <t>208/2018 doc 28/04/2018</t>
  </si>
  <si>
    <t>RUA IPEL, 08 - JARDIM LEILA</t>
  </si>
  <si>
    <t>207/2018 doc 27/04/2018</t>
  </si>
  <si>
    <t>RUA DOVER, 128 - JARDIM UNIVERSAL</t>
  </si>
  <si>
    <t>EDITAL 331/SMADS/2019 SEI 6024.2019.0008295-8 DOC 08/01/2020 112/2018 doc 06/03/2018</t>
  </si>
  <si>
    <t>RUA JOÃO ALVES TORRES, 09</t>
  </si>
  <si>
    <t>114/2018 doc 07/03/2018</t>
  </si>
  <si>
    <t>RUA VITALINA GRASSMAN, 290 - JARDIM MIRANTE</t>
  </si>
  <si>
    <t>096/2018 doc 08/03/2018</t>
  </si>
  <si>
    <t xml:space="preserve">AV. TOMÁS DE SOUZA, 552 - JARDIM MONTE AZUL </t>
  </si>
  <si>
    <t>191/2017 doc 16/12/2017</t>
  </si>
  <si>
    <t>RUA GUILHERME VALENTE, 131 - JARDIM VERGUEIRO</t>
  </si>
  <si>
    <t>057/2017 DOC 15/11/2017</t>
  </si>
  <si>
    <t>RUA NOVA DO TUPAROQUERA, 249 - JARDIM N. SRA. DO CARMO</t>
  </si>
  <si>
    <t>020/2017 DOC 09/11/2017, republicado em 11/11/2017</t>
  </si>
  <si>
    <t>AV. GUARAPIRANGA, 2.550</t>
  </si>
  <si>
    <t xml:space="preserve">116/2019 DOC 21/05/2019 </t>
  </si>
  <si>
    <t>ESTRADA DA RIVIERA, 4624 - JARDIM RIVIERA PAULISTA</t>
  </si>
  <si>
    <t xml:space="preserve">491/2018 DOC 02/11/2018 </t>
  </si>
  <si>
    <t>391/2018 doc 04/10/2018</t>
  </si>
  <si>
    <t>RUA NOVA DO TUPAROQUERA, 249 - JARDIM SÃO LUIS</t>
  </si>
  <si>
    <t xml:space="preserve">395/SMADS/2018 doc 04/10/2018 </t>
  </si>
  <si>
    <t>409/2018 doc 06/10/2018</t>
  </si>
  <si>
    <t>427/2018 DOC 12/10/18</t>
  </si>
  <si>
    <t>RUA NOVA DO TUPAROQUERA, 117 - JARDIM SÃO LUIS</t>
  </si>
  <si>
    <t>484/2018 DOC 31/10/18</t>
  </si>
  <si>
    <t>RUA HUMBERTO MIRANDA, 03 - JARDIM CRISTÁLIA</t>
  </si>
  <si>
    <t>INCISO IV 6024.2020.0004924-3 // EDITAL 088/SMADS/2020 SEI 6024.2020.0000905-5 DOC 19/02/2020 / 145/2015 DOC 15/05/2015 adaptado doc 03/03/2018</t>
  </si>
  <si>
    <t>AV. FIM DE SEMANA, 164 - JARDIM SÃO LUIS</t>
  </si>
  <si>
    <t>JARDIM SÃO LUIZ</t>
  </si>
  <si>
    <t>211/2016 DOC 25/11/2016 adaptado doc 06/03/2018</t>
  </si>
  <si>
    <t>RUA MANOEL ALVES DE AZEVEDO, 162</t>
  </si>
  <si>
    <t>EDITAL 017/SMADS/2020 SEI 6024.2019.0008892-1 DOC 18/01/2020 071/2015 DOC 20/03/2015 ADAPTADO DOC 07/07/2018</t>
  </si>
  <si>
    <t>RUA DURVAL GUERRA DE AZEVEDO, 531</t>
  </si>
  <si>
    <t>INCISO IV 6024.2020.0007376-4 / 237/2015 doc 18/08/2015 adaptado doc 06/03/2018</t>
  </si>
  <si>
    <t>RUA AMÉRICA LATINA, 47 - PQUE SANTO ANTÔNIO</t>
  </si>
  <si>
    <t>402/2018 doc 06/10/2018</t>
  </si>
  <si>
    <t>RUA LUIS ARANHA DE VASCONCELOS, 112 - JARDIM VERGUEIRO</t>
  </si>
  <si>
    <t>209/2018 doc 28/04/2018</t>
  </si>
  <si>
    <t>AV. TOMAS DE SOUSA, 552 CASA 01</t>
  </si>
  <si>
    <t>INCISO IV 6024.2020.0008534-7 269/2015 DOC 21/10/2015 adaptado doc 06/03/2018</t>
  </si>
  <si>
    <t>RUA MIGUEL LUIS FIGUEIRA, 16 - PQUE FIGUEIRA GRANDE</t>
  </si>
  <si>
    <t>ADAPTADO DOC 02/02/2018 008/2016 doc 14/01/2016</t>
  </si>
  <si>
    <t>RUA ALAYDE DE SOUZA COSTA, 276</t>
  </si>
  <si>
    <t>JOSÉ BONIFÁCIO</t>
  </si>
  <si>
    <t>219/2017 doc 14/12/2017</t>
  </si>
  <si>
    <t>RUA DANIEL MONGOLO, 99</t>
  </si>
  <si>
    <t>130/2017 doc 07/12/2017</t>
  </si>
  <si>
    <t>RUA GIOVANI QUADRI, 60 - COHAB II</t>
  </si>
  <si>
    <t>197/2017 doc 08/12/2017</t>
  </si>
  <si>
    <t>RUA AGRIMENSOR SUGAYA, 986</t>
  </si>
  <si>
    <t>153/2017 doc 07/12/2017</t>
  </si>
  <si>
    <t>RUA RIO IMBURANA, 320</t>
  </si>
  <si>
    <t>EDITAL 190/19 SEI 6024.2019.0004564-5 DOC 03/08/19 // adaptado doc 20/04/2018 118/2014 DOC 23/08/2014</t>
  </si>
  <si>
    <t>RUA CÉSAR DOMÊNICO, 85</t>
  </si>
  <si>
    <t>476/2018 DOC 31/10/2018</t>
  </si>
  <si>
    <t>464/2018 DOC 27/10/2018</t>
  </si>
  <si>
    <t>004/2018 doc 13/01/2018</t>
  </si>
  <si>
    <t>RUA SÁBBADO D'ÂNGELO, 2085</t>
  </si>
  <si>
    <t>151/2016 doc 13/09/2016 adaptado doc 06/02/2018</t>
  </si>
  <si>
    <t>RUA SÁBBADO D'ANGELO, 2085 - TÉRREO</t>
  </si>
  <si>
    <t>166/2016 DOC 21/10/2016 adaptado doc 06/02/2018</t>
  </si>
  <si>
    <t>RUA CHUVAS DE VERÃO, 20 - FAZENDA DO CARMO</t>
  </si>
  <si>
    <t>284/2018 doc 16/06/2018</t>
  </si>
  <si>
    <t>RUA GASPAR DIAS DE ATAÍDE, 11 - VILA YOLANDA</t>
  </si>
  <si>
    <t>LAJEADO</t>
  </si>
  <si>
    <t>363/2015 DOC 07/01/2016 ADAPTADO DOC 02/02/2018</t>
  </si>
  <si>
    <t>RUA SERRA DAS ARARAS, 410 - VILA IOLANDA</t>
  </si>
  <si>
    <t>489/SMADS/2018 DOC 01/11/2018</t>
  </si>
  <si>
    <t>RUA SERRA DAS ARARAS, 409</t>
  </si>
  <si>
    <t>012/2019 DOC 15/01/2019</t>
  </si>
  <si>
    <t>RUA PLANÍCIE DOS GOITACASES, 456</t>
  </si>
  <si>
    <t>121/2016 DOC 08/07/2016 ADAPTADO DOC 02/02/2018</t>
  </si>
  <si>
    <t>RUA FRANCISCO GIL DE ARAULO, 136 - JD. LOURDES</t>
  </si>
  <si>
    <t>397/2018 doc 06/10/18</t>
  </si>
  <si>
    <t>RUA ALDEIA DOS MACHACALIS, 698 - JD. ETELVINA</t>
  </si>
  <si>
    <t>500/2018  DOC 26/04/2018</t>
  </si>
  <si>
    <t>TRAVESSA AÇUCENA DO BREJO, 16-A - VILA LOURDES</t>
  </si>
  <si>
    <t>EDITAL 024/SMADS/2020 SEI 6024.2020.0000057-0 DOC 30/01/2020 099/2015 DOC 09/04/2015  adaptado doc 30/01/2018, adaptado doc 06/02/2018</t>
  </si>
  <si>
    <t>EDITAL 016/SMADS/2020 SEI 6024.2020.0000058-9 DOC 30/01/2020 095/2015 DOC 09/04/2015 adaptado doc 30/01/2018</t>
  </si>
  <si>
    <t xml:space="preserve">RUA AÇUCENA DO BREJO 16-A - VILA 1º DE OUTUBRO </t>
  </si>
  <si>
    <t>385/2018 doc 03/10/2018</t>
  </si>
  <si>
    <t>RUA CRUZ DO ESPÍRITO SANTO, 1162</t>
  </si>
  <si>
    <t>321/SMADS/2018 DOC 13/07/2018</t>
  </si>
  <si>
    <t>Rua Padre Francisco Carneiro, 63</t>
  </si>
  <si>
    <t>EDITAL 094/2019 6024.2019.0001506-1 23/03/19 // 6024.2017.0003132-2 edital 320/2017 doc 23/12/2017 PREJUDICADO DOC 01/03/2019</t>
  </si>
  <si>
    <t>RUA TOMÉ DE SOUZA, 164 (SIGILOSO)</t>
  </si>
  <si>
    <t>127/2017 doc 06/12/2017</t>
  </si>
  <si>
    <t>RUA SHELDON, 72 - LAPA</t>
  </si>
  <si>
    <t>157/2017 doc 14/12/2017</t>
  </si>
  <si>
    <t>PRAÇA RENÉ BARRETO, 53</t>
  </si>
  <si>
    <t>017/2018 doc 24/01/2018</t>
  </si>
  <si>
    <t>RUA BRIGADEIRO GAVIÃO PEIXOTO, 1100 - ALTO DA LAPA</t>
  </si>
  <si>
    <t>210/2017 doc 19/12/2017</t>
  </si>
  <si>
    <t>RUA MINISTRO GODOY, 1484 - PERDIZES</t>
  </si>
  <si>
    <t>075/2018 doc 17/02/2018</t>
  </si>
  <si>
    <t>RUA CAPITÃO JOSÉ INÁCIO DO ROSÁRIO, 56 - PQUE. RES. DA LAPA</t>
  </si>
  <si>
    <t>EDITAL 166/SMADS/2020 6024.2020.0005073-0 - DOC 04/06/2020 175/2015 doc 28/05/2015 adaptado doc 20/02/2018</t>
  </si>
  <si>
    <t>RUA ZEQUINHA DE ABREU, 220</t>
  </si>
  <si>
    <t>PERDIZES</t>
  </si>
  <si>
    <t>EDITAL 027/SMADS/2020 SEI 6024.2020.0000038-4 DOC 30/01/2020 104/2015 DOC 11/04/2015 adaptado doc 06/02/2018</t>
  </si>
  <si>
    <t>RUA FRANCISCO MAINARDI, 34 (SIGILOSO)</t>
  </si>
  <si>
    <t>EDITAL 339/SMADS/2019 SEI 6024.2019.0008853-0 DOC 24/12/2019 001/2015 DOC 10/01/2015 // adaptado doc 20/02/2018</t>
  </si>
  <si>
    <t>RUA BLUMENAU, 66</t>
  </si>
  <si>
    <t>LEOPOLDINA</t>
  </si>
  <si>
    <t>EDITAL 123/2019 DOC 25/05/2019 6024.2019.0003231-4  // TORNOU PREJUDICADO 064/2019 DOC 02/02/19 6024.2019.0000577-5  //  edital revogado doc 21/02/2019 20/10/18 edital 426/SMADS/2018   6024.2018.0008240-9</t>
  </si>
  <si>
    <t>RUA RAIMUNDO BRITO, 248 (SIGILOSO)</t>
  </si>
  <si>
    <t>LIBERDADE</t>
  </si>
  <si>
    <t>478/2018 DOC 31/10/2018</t>
  </si>
  <si>
    <t>RUA DOM RAIMUNDO DE BRITO, 278 - ACLIMAÇÃO (SIGILOSO)</t>
  </si>
  <si>
    <t>INCISO IV 6024.2020.0005814-5 // EDITAL 133/SMADS/2020 SEI 6024.2020.0001288-9 DOC 17/03/2020 - DESERTO EM 01/05/2020 / 148/2015 DOC 15/05/2015 ADAPTADO DOC 24/03/2018</t>
  </si>
  <si>
    <t>DISPONIBILIZADO PELA OSC (6 IMOVEIS) PELA ORGANIZAÇÃO COM REPASSE DE RECURSOS DA SMADS (01 IMOVEL)</t>
  </si>
  <si>
    <t>RUA DOS ESTUDANTES, 547, 549, 559, 561, 569 E 571 - GLICÉRIO; RUA DO GLICÉRIO, 336</t>
  </si>
  <si>
    <t>070/2017 doc 05/12/2017</t>
  </si>
  <si>
    <t>RUA MUNIZ DE SOUZA, 203 - ACLIMAÇÃO</t>
  </si>
  <si>
    <t>074/2018 doc 16/02/2018</t>
  </si>
  <si>
    <t>RUA JUNQUEIRA FREIRE, 176 - GLICÉRIO</t>
  </si>
  <si>
    <t>313/2017 doc 21/12/2017</t>
  </si>
  <si>
    <t>AV. LIBERDADE, 659 - LIBERDADE</t>
  </si>
  <si>
    <t>EDITAL 283/SMADS/2019 SEI 6024.2019.0007503-0 DOC 05/11/2019 196/2014 DOC 19/11/2014 //adaptado doc 13/07/2018</t>
  </si>
  <si>
    <t>RUA SÃO PAULO, 269</t>
  </si>
  <si>
    <t>333/2017 doc 23/12/2017</t>
  </si>
  <si>
    <t>AV. LIBERDADE, 345 - LIBERDADE</t>
  </si>
  <si>
    <t>320/2018 doc 13/07/2018</t>
  </si>
  <si>
    <t>PRAÇA JOSÉ LUIZ DE MELLO MALHEIRO, S/Nº</t>
  </si>
  <si>
    <t>203/2016 DOC 08/11/2016</t>
  </si>
  <si>
    <t>RUA OTÁVIO DE MOURA, 525</t>
  </si>
  <si>
    <t>LIMÃO</t>
  </si>
  <si>
    <t>276/2018 doc 31/05/2018</t>
  </si>
  <si>
    <t>TRAVESSA DOM JOSÉ DE CAIRU, 300 - JD. DAS GRAÇAS</t>
  </si>
  <si>
    <t>155/2018 doc 10/03/2018</t>
  </si>
  <si>
    <t>AV. NOSSA SENHORA DO Ó, 1431</t>
  </si>
  <si>
    <t>202/2016 DOC 08/11/2016 adaptado doc 16/02/2018</t>
  </si>
  <si>
    <t>RUA JOSÉ AMATO, 39 - JD. DAS LARANJEIRAS</t>
  </si>
  <si>
    <t>201/2016 DOC 08/11/2016 adaptado doc 16/02/2018</t>
  </si>
  <si>
    <t>RUA THOMÁS ANTONIO VILLANI, 569</t>
  </si>
  <si>
    <t>155/2016 doc 29/09/2016 ADAPTADO DOC 05/06/2018</t>
  </si>
  <si>
    <t>RUA BRIGADEIRO XAVIER DE BRITO, 335</t>
  </si>
  <si>
    <t>INCISO IV 6024.2020.0008754-4 311/2015 DOC 17/11/2015 ADAPTADO DOC 05/06/2018</t>
  </si>
  <si>
    <t>TRAVESSA DOM JOSÉ DE CAIRÚ, 300 - JD. DAS GRAÇAS</t>
  </si>
  <si>
    <t>INCISO IV 6024.2020.0007778-6 217/2015 DOC  adaptado doc 16/02/2018</t>
  </si>
  <si>
    <t>RUA PROFESSOR JOÃO LEOCÁDIO, 86</t>
  </si>
  <si>
    <t>EDITAL 014/SMADS/2020 SEI 6024.2019.0008899-9 DOC 11/01/2020 019/2015 DOC 21/02/2015  ADAPTADO DOC 05/06/2018</t>
  </si>
  <si>
    <t>301/2018 doc 16/06/2018</t>
  </si>
  <si>
    <t>EDITAL 095/SMADS/2020 SEI 6024.2020.0000942-0 DOC 28/02/2020 e 07/05/2020 173/2015 DOC 08/05/2015 adaptado doc 03/03/2018</t>
  </si>
  <si>
    <t>RUA GAL. NESTOR PASSOS, 402 / 406</t>
  </si>
  <si>
    <t>MANDAQUI</t>
  </si>
  <si>
    <t>192/2017 doc 14/12/2017</t>
  </si>
  <si>
    <t>RUA JOAQUIM JOSÉ DE MATOS, 157 - LAUSANNE PAULISTA</t>
  </si>
  <si>
    <t>236/2018 doc 12/05/2018</t>
  </si>
  <si>
    <t>AV. DIREITOS HUMANOS, 701 - LAUZANE PAULISTA</t>
  </si>
  <si>
    <t>149/2018 doc 10/03/2018</t>
  </si>
  <si>
    <t>RUA SION, 94 - LAUZANE PAULISTA</t>
  </si>
  <si>
    <t>101/2018 doc 06/03/2018</t>
  </si>
  <si>
    <t>AV. SANTA INÊS, 2229 - PQUE MODELO</t>
  </si>
  <si>
    <t>050/2016 DOC 18/03/2016 ADAPTADO DOC 02/02/2018</t>
  </si>
  <si>
    <t>AV. VOLUNTÁRIOS DA PÁTRIA, 4649</t>
  </si>
  <si>
    <t>ADAPTADO DOC 31/01/2018 059/2016 doc 31/03/2016</t>
  </si>
  <si>
    <t>CASA 1: RUA FONTE NOVA, 23 // CASA 2: RUA FONTE NOVA, 23 B</t>
  </si>
  <si>
    <t>MARSILAC</t>
  </si>
  <si>
    <t>246/2015 DOC 01/09/2015 ADAPTADO DOC 31/01/2018</t>
  </si>
  <si>
    <t>ESTRADA VENTOS DO AMOR, 11 - JARDIM ORIENTAL</t>
  </si>
  <si>
    <t>490/2018 DOC 31/10/2018</t>
  </si>
  <si>
    <t>ESTRADA DO RIO CAPIVARI, 393</t>
  </si>
  <si>
    <t>359/2018 doc 25/08/2018</t>
  </si>
  <si>
    <t>ESTRADA DA PONTE ALTA, 04</t>
  </si>
  <si>
    <t>022/2016 DOC 09/01/2016 adaptado doc 06/03/2018</t>
  </si>
  <si>
    <t>RUA HENRI MARTIN, 35 - VILA REMO (SIGILOSO)</t>
  </si>
  <si>
    <t>EDITAL 127/SMADS/2020 SEI 6024.2020.0001070-3 DOC 11/03/2020 // 6024.2017-0003155-1 Edital 158/2017 doc 05/12/2017 E RETIFICADO EM 06/12/2017 ainda a ser retificado o número do processo - doc 24/01/2018 edital suspenso</t>
  </si>
  <si>
    <t>RUA PROFESSOR ASCENDINO REIS, 830</t>
  </si>
  <si>
    <t>MOEMA</t>
  </si>
  <si>
    <t xml:space="preserve">169/2018 doc 20/03/2018 </t>
  </si>
  <si>
    <t>RUA BRESSER, 2701 - MOOCA</t>
  </si>
  <si>
    <t>217/2017 doc 14/12/2017</t>
  </si>
  <si>
    <t>RUA DA MOOCA, 3911-A - ALTO DA MOOCA</t>
  </si>
  <si>
    <t>INCISO IV 6024.2020.0005152-3 // EDITAL 106/SMADS/2020 SEI 6024.2020.0001197-1 DOC 28/02/2020 / 195/2015 DOC 12/06/2015 ADAPTADO DOC 31/01/2018</t>
  </si>
  <si>
    <t>RUA DA MOOCA, 4090 e RUA RIBEIRÃO BRANCO, 319</t>
  </si>
  <si>
    <t>6024.2019.0000268-7 EDITAL 029/2019 DOC 22/01/19 // adaptado doc 19/04/2018 064/2014 DOC 11/04/2014</t>
  </si>
  <si>
    <t>RUA ENTA, 312/ 318 - VILA ORATÓRIO</t>
  </si>
  <si>
    <t>RUA DOUTOR ALMEIDA LIMA, 900</t>
  </si>
  <si>
    <t>EDITAL 100/SMADS/2020 SEI 6024.2020.0000824-5 DOC 27/02/2020 // adaptado doc 11/08/2018 173/2015 DOC 28/05/2015</t>
  </si>
  <si>
    <t>RUA JACUNDÁ, 112 - JD. PANORAMA</t>
  </si>
  <si>
    <t>MORUMBI</t>
  </si>
  <si>
    <t>EDITAL 195/19 SEI 6024.2019.0004857-1 DOC 03/08/19 // adaptado doc 11/08/2018 157/2014 doc 18/09/2014</t>
  </si>
  <si>
    <t>TRAVESSA ANTONIO AUGUSTO MONTEIRO DE BARROS NETO, 31 - REAL PARQUE</t>
  </si>
  <si>
    <t>272/2015 DOC 21/10/2015 adaptado doc 11/08/2018</t>
  </si>
  <si>
    <t>RUA PAULO BOURROL, 100 - REAL PARQUE</t>
  </si>
  <si>
    <t>EDITAL 042/SMADS/2020 SEI 6024.2020.0000242-5 DOC 31/01/2020 194/2014 DOC 19/11/2014 adaptado doc 11/08/2018</t>
  </si>
  <si>
    <t>RUA ERNEST RENAN, 261 - MORUMBI</t>
  </si>
  <si>
    <t xml:space="preserve">369/2018 doc 28/08/2018  </t>
  </si>
  <si>
    <t>RUA DONA VITU GIORGI, 130</t>
  </si>
  <si>
    <t>231/2018 doc 12/05/2018</t>
  </si>
  <si>
    <t>RUA DRA. NICE DA SILVEIRA, 2200 - JD. DAS FONTES - (ESTRADA DE ENGO. MARSILAC, KM 43)</t>
  </si>
  <si>
    <t>033/2018 doc 25/01/2018</t>
  </si>
  <si>
    <t xml:space="preserve">RUA CONDE DE FONTALVA, 91 – JARDIM SANTA FÉ </t>
  </si>
  <si>
    <t>053/2017 DOC 10/11/2017</t>
  </si>
  <si>
    <t>AV. JACEGUAVA, 2002</t>
  </si>
  <si>
    <t>INCISO IV 6024.2020.0005330-5 / 170/2015 DOC 27/05/2015 ADAPTADO DOC 31/01/2018</t>
  </si>
  <si>
    <t>RUA HENRIQUE HESSEL, 3079 - PQUE FLORESTAL</t>
  </si>
  <si>
    <t>INCISO IV 6024.2020.0005332-1 235/2015 doc 14/08/2015 ADAPTADO DOC 31/01/2018</t>
  </si>
  <si>
    <t>ESTRADA VERA CRUZ, 1300 - BARRAGEM</t>
  </si>
  <si>
    <t>016/2018 doc 31/01/2018, republicado em 08/02/2018</t>
  </si>
  <si>
    <t>RUA MARLI FERRAZ DE ARRUDA, 178</t>
  </si>
  <si>
    <t>ADAPTADO DOC 31/01/2018 167/2016 DOC 22/10/2016</t>
  </si>
  <si>
    <t>RUA ISSAMI NAKAMURA OKANA, -1 - CIDADE NOVA AMÉRICA</t>
  </si>
  <si>
    <t xml:space="preserve">463/SMADS/2018 DOC 27/10/2018 </t>
  </si>
  <si>
    <t>RUA ALAMANDA, 28</t>
  </si>
  <si>
    <t>430/2018 Doc 10/10/2018</t>
  </si>
  <si>
    <t>RUA HENRIQUE HESSEL, 451</t>
  </si>
  <si>
    <t>EDITAL 025/SMADS/2020 SEI 6024.2020.0000080-5 DOC 05/02/2020 079/2015 DOC 25/03/2015 ADAPTADO DOC 31/01/2018</t>
  </si>
  <si>
    <t>RUA SILVESTRE JOSÉ DANTAS, 71 - PQUE TAMARI</t>
  </si>
  <si>
    <t>INCISO IV 6024.2020.0005331-3 230/2015 DOC 14/08/2015 ADAPTADO DOC 31/01/2018</t>
  </si>
  <si>
    <t>RUA TOMASIO BENVENUTI, 15 - JD. SÃO NORBERTO</t>
  </si>
  <si>
    <t>168/2016 DOC 22/10/2016 ADAPTADO DOC 31/01/2018</t>
  </si>
  <si>
    <t>RUA JOÃO BATISTA GOMES DE SIQUEIRA, 15 - BALNEÁRIO SÃO JOSÉ</t>
  </si>
  <si>
    <t>INCISO IV 6024.2020.0005334-8 232/2015 DOC 14/08/2015 ADAPTADO DOC 31/01/2018</t>
  </si>
  <si>
    <t>RUA PIRAJÚ, 900 - JARDIM ALMEIDA (SIGILOSO)</t>
  </si>
  <si>
    <t xml:space="preserve">087/SMADS/2019 DOC 02/03/2019 </t>
  </si>
  <si>
    <t>RUA CONSTELAÇÃO DA SERPENTE, 184 - JD. CASA GRANDE</t>
  </si>
  <si>
    <t>156/2018 doc 10/03/2018</t>
  </si>
  <si>
    <t>RUA SACHIO NAKAO, 03 – COLÔNIA</t>
  </si>
  <si>
    <t>INCISO IV 6024.2020.0005333-0  231/2015 DOC 14/08/2015 ADAPTADO DOC 31/01/2018</t>
  </si>
  <si>
    <t>RUA CARLOS AUGUSTO BARROSO, 184 - JARDIM HERPLIN</t>
  </si>
  <si>
    <t>254/2018 doc 23/05/2018</t>
  </si>
  <si>
    <t>RUA AMÉRICO COXA, 550 - JARDIM ROSCHEL</t>
  </si>
  <si>
    <t>318/2017 doc 23/12/2017</t>
  </si>
  <si>
    <t>RUA BERNARDO CALVO, 122 - JARDIM SILVEIRA</t>
  </si>
  <si>
    <t>029-2018 doc 25/01/2018</t>
  </si>
  <si>
    <t>RUA GAIVOTA, 13 - VARGEM GRANDE</t>
  </si>
  <si>
    <t>ADAPTADO DOC 31/01/2018 093/2016 DOC 25/05/2016</t>
  </si>
  <si>
    <t>RUA HENRIQUE HESSEL, 300</t>
  </si>
  <si>
    <t>367/2015 DOC 07/01/2016 ADAPTADO DOC 31/01/2018</t>
  </si>
  <si>
    <t>ADAPTADO DOC 31/01/2018 366/2015 doc 07/01/2016</t>
  </si>
  <si>
    <t>RUA JOSÉ ANTONIO D'ÁVILA, 428 - JD. DOS ÁLAMOS</t>
  </si>
  <si>
    <t>365/2015 doc 16/02/2015 ADAPTADO DOC 31/01/2018</t>
  </si>
  <si>
    <t>RUA GAIVOTA, 30 - VARGEM GRANDE</t>
  </si>
  <si>
    <t>EDITAL 037/SMADS/2020 SEI 6024.2020.0000164-0 DOC 31/01/2020 076/2015 DOC 21/03/2015 ADAPTADO DOC 31/01/2018</t>
  </si>
  <si>
    <t>EDITAL 326/SMADS/2019 SEI 6024.2019.0008533-7 DOC 19/12/2019 // EDITAL 192/19 SEI 6024.2019.0004961-6 DOC 03/08/19 PREJUDICADO DOC 13/11/19 // ADAPTADO DOC 29/03/2018 133/2014 DOC 28/08/2014</t>
  </si>
  <si>
    <t>RUA FREI EUSTÁQUIO, 250 - JARDIM NOVO SILVEIRA</t>
  </si>
  <si>
    <t>INCISO IV 6024.2020.0005604-5 138/2015 DOC 08/05/2015 ADAPTADO DOC 31/01/2018</t>
  </si>
  <si>
    <t>RUA JOSÉ ANTONIO D'ÁVILA, 428 - JARDIM DOS ÁLAMOS</t>
  </si>
  <si>
    <t>104/2019 DOC 19/04/2019</t>
  </si>
  <si>
    <t>RUA HENRIQUE HESSEL, 481 - JARDIM DOS ÁLAMOS (SIGILOSO)</t>
  </si>
  <si>
    <t>330/2017 doc 23/12/2017</t>
  </si>
  <si>
    <t>RUA PEDRO VICENTE, 421 - PARI</t>
  </si>
  <si>
    <t>PARI</t>
  </si>
  <si>
    <t>270/2017 doc 14/12/2017</t>
  </si>
  <si>
    <t>RUA COMENDADOR NESTOR PEREIRA, 75-A - CANINDÉ</t>
  </si>
  <si>
    <t xml:space="preserve"> EDITAL 6024.2019.0000228-8 EDITAL 025/2019 REPUBLICADO EM 24/01/2019 // 24/10/18 edital 450/SMADS/2018    6024.2018.0009073-8 (Prejudicado DOC 18/01/19)</t>
  </si>
  <si>
    <t>RUA COMENDADOR NESTOR PEREIRA, 75B – CANINDÉ</t>
  </si>
  <si>
    <t>239/2017 doc 14/12/2017</t>
  </si>
  <si>
    <t>RUA DR. PEDRO VICENTE, 569 - CANINDÉ</t>
  </si>
  <si>
    <t>080/2018 doc 17/02/2018</t>
  </si>
  <si>
    <t>RUA OLARIAS, S/Nº</t>
  </si>
  <si>
    <t>206/2016 DOC 17/11/2016 ADAPTADO DOC 31/01/2018</t>
  </si>
  <si>
    <t>RUA TERESA FRANCISCA MARTIN, 201</t>
  </si>
  <si>
    <t>266/2015 DOC 20/10/2015 ADAPTADO DOC 31/01/2018</t>
  </si>
  <si>
    <t>RUA COMENDADOR NESTOR PEREIRA, 77 - B - CANINDÉ</t>
  </si>
  <si>
    <t>INCISO IV 6024.2020.0008396-4 265/2015 DOC 20/10/2015 ADAPTADO DOC 31/01/2018</t>
  </si>
  <si>
    <t>RUA COMENDADOR NESTOR PEREIRA, 77-A - CANINDÉ</t>
  </si>
  <si>
    <t>EDITAL NOVO 110/2019 DOC 08/05/19 6024.2019.0002390-0 SUBSTITUIRÁ ESTE E O 6024.2018.0010367-8  //  EDITAL 382/18 6024.2018/0008093-7 (ESTE EDITAL SUBSTITUIRÁ ESTE E O 2012.0.208.672-8) PREJUDICADO DOC 27/12/18</t>
  </si>
  <si>
    <t>RUA COMENDADOR NESTOR PEREIRA, 75 B PREDIO 1- CANINDÉ</t>
  </si>
  <si>
    <t>EDITAL 273/SMADS/2019 6024.2019.0006940-4 DOC 24/10/2019 // EDITAL PREJUDICADO DOC 18/09/2019 180/19 SEI 6024.2019.0004759-1 DOC 03/08/19 // adaptado doc 19/04/2018 112/2014 DOC 23/08/2014</t>
  </si>
  <si>
    <t>RUA PEDRO VICENTE, 569 - PONTE PEQUENA</t>
  </si>
  <si>
    <t>094-2017 doc 05/12/2017</t>
  </si>
  <si>
    <t>RUA DIEGO VELASQUEZ, 354 - JARDIM BRITÂNIA</t>
  </si>
  <si>
    <t>PARQUE ANHANGUERA</t>
  </si>
  <si>
    <t>115/2017 doc 19/12/2017</t>
  </si>
  <si>
    <t>RUA ALBERTO CALIX, 158 - MORRO DOCE</t>
  </si>
  <si>
    <t>EDITAL 148/19 DOC 06/07/19 PROC 6024.2019.0004351-0 // adaptado doc 20/04/2018 068/2014 doc 26/04/2014</t>
  </si>
  <si>
    <t>AV. ANTONIO RICARDO DA SILVA, 287</t>
  </si>
  <si>
    <t>PARQUE DO CARMO</t>
  </si>
  <si>
    <t>INCISO IV 6024.2020.0007283-0 249/2015 doc 01/09/2015 adaptado doc 06/02/2018</t>
  </si>
  <si>
    <t>RUA FRANCISCO TRANCHESI, 483</t>
  </si>
  <si>
    <t>072/2018 doc 03/02/2018</t>
  </si>
  <si>
    <t>RUA MANUEL DA MATA SÁ, 423 (SIGILOSO)</t>
  </si>
  <si>
    <t>081/SMADS/2019 Doc 01/03/2019</t>
  </si>
  <si>
    <t>RUA ARANHA DE VASCONCELOS, 244 - JD. N.SRA. DO CARMO</t>
  </si>
  <si>
    <t>092/2017 doc 07/12/2017</t>
  </si>
  <si>
    <t xml:space="preserve">RUA RIO DO OESTE, 110 </t>
  </si>
  <si>
    <t>ADAPTADO DOC 02/02/2018 168/2015 DOC 28/05/2015</t>
  </si>
  <si>
    <t>RUA MATEUS MENDES PEREIRA, 619 (SIGILOSO)</t>
  </si>
  <si>
    <t>INCISO IV 6024.2020.0006225-8 263/2015 DOC 15/09/2015 ADAPTADO DOC 02/02/2018</t>
  </si>
  <si>
    <t>RUA SÃO JOÃO DAS DUAS BARRAS, 158 (SIGILOSO)</t>
  </si>
  <si>
    <t xml:space="preserve">461/2018 DOC 27/10/2018 </t>
  </si>
  <si>
    <t>Edital 004/2019 6024.2018.0011758-0 doc 09/01/19  //  TORNOU NULO DOC 29/12/2018 EDITAL NOVO 514/2018 6024.2018.0010118-7 // adaptado doc 20/04/2018</t>
  </si>
  <si>
    <t>RUA MARCONDES HOMEM DE MELO, 305 (SIGILOSO)</t>
  </si>
  <si>
    <t>EDITAL 012/SMADS/2020 SEI 6024.2019.0009101-9 DOC 10/01/2020 054/2015 DOC 12/03/2015  ADAPTADO DOC 01/02/2018</t>
  </si>
  <si>
    <t>RUA CARLOS CÉSAR, 309 (SIGILOSO)</t>
  </si>
  <si>
    <t>PARQUE SÃO LUCAS</t>
  </si>
  <si>
    <t>252/2018 doc 22/05/2018</t>
  </si>
  <si>
    <t>RUA DO SOSSEGO, 319/325/329 - BALNEÁRIO MAR PAULISTA</t>
  </si>
  <si>
    <t>PEDREIRA</t>
  </si>
  <si>
    <t>NOVO EDITAL 6024.2019.0000102-8 014/2019 DOC 23/01/19  // 31/10/18 EDITAL 488/2018 - 6024.2018.0009477-6 TORNOU PREJUDICADO DOC 10/01/19</t>
  </si>
  <si>
    <t>RUA CÓRREGO AZUL, 142 - BALNEÁRIO MAR PAULISTA</t>
  </si>
  <si>
    <t>adaptado doc 23/02/2018 362/2015 DOC 07/01/2016</t>
  </si>
  <si>
    <t>AV. DAS GAROUPAS, 208-D - BALNEÁRIO SÃO FRANCISCO</t>
  </si>
  <si>
    <t>135-2017 doc 06/12/2017</t>
  </si>
  <si>
    <t>PRAÇA DOM LUIS DE MASCARENHAS, 49 - JARDIM PEDREIRA</t>
  </si>
  <si>
    <t>152/2017 doc 19/12/2017</t>
  </si>
  <si>
    <t>RUA DOS CAPIUNAS, 70 - JD. STA. TEREZINHA</t>
  </si>
  <si>
    <t>187/2017 doc 19/12/2017</t>
  </si>
  <si>
    <t>AV. BATISTA MACIEL, 162 - VILA PORTELA</t>
  </si>
  <si>
    <t>136-2017 doc 08/12/2017</t>
  </si>
  <si>
    <t>RUA DELFIM DO PRATA, 15-A - JARDIM SANTA TEREZINHA</t>
  </si>
  <si>
    <t>027/2017 DOC 09/11/2017</t>
  </si>
  <si>
    <t>AV. BATISTA MACIEL, 105 - VILA PORTELA</t>
  </si>
  <si>
    <t>ADAPTADO DOC 17/02/2018 285/2015 doc 06/11/2015</t>
  </si>
  <si>
    <t>RUA CÔNEGO ANTÔNIO PINTO, 525 e Nos. 40 e 49 da Viela Sto. Antonio</t>
  </si>
  <si>
    <t>INCISO IV 6024.2020.0008037-0 310/2015 DOC 13/11/2015 ADAPTADO DOC 17/02/2018</t>
  </si>
  <si>
    <t>AV. PROF. CARDOSO DE MELO NETO, 1000</t>
  </si>
  <si>
    <t>INCISO IV 6024.2020.0006267-3 214/2015 DOC 13/08/2015  ADAPTADO DOC 17/02/2018</t>
  </si>
  <si>
    <t>RUA DOS MANDIS, 48 - BALNEÁRIO SÃO FRANCISCO</t>
  </si>
  <si>
    <t>EDITAL 154/19 DOC 06/07/19 PROC 6024.2019.0004339-1 // adaptado doc 11/04/2018 054/2014 DOC 04/04/2014</t>
  </si>
  <si>
    <t>RUA CÔNEGO ANTONIO PINTO, 525 - JD. PEDREIRA</t>
  </si>
  <si>
    <t>EDITAL 6024.2019.0000103-6 EDITAL 013/2019 DOC 18/01/2019  //  PREJUDICADO DOC 13/12/2018 388/SMADS/2018 doc 04/10/2018 6024.2018/0008159-3  013/SMADS/2019</t>
  </si>
  <si>
    <t>RUAL ALBINO BENTO, 58 - PQUE STA. AMÉLIA</t>
  </si>
  <si>
    <t>221/2018 doc 09/05/2018</t>
  </si>
  <si>
    <t>RUA VERA, 326 - VILA GRANADA</t>
  </si>
  <si>
    <t>341/2017 doc 27/12/2017</t>
  </si>
  <si>
    <t>RUA MANUEL GADELHO, 44</t>
  </si>
  <si>
    <t>028/2017 DOC 10/11/2017</t>
  </si>
  <si>
    <t>RUA PIXURIM, 159 - VILA MARIETA (SIGILOSO)</t>
  </si>
  <si>
    <t>029/2017 doc 09/11/2017</t>
  </si>
  <si>
    <t>RUA JOSÉ FLÁVIO, 211 (SIGILOSO)</t>
  </si>
  <si>
    <t>002/2018 doc 13/01/2018</t>
  </si>
  <si>
    <t>RUA JARAUARA, 427 – VILA RÉ</t>
  </si>
  <si>
    <t>245/2017 doc 20/12/2017</t>
  </si>
  <si>
    <t>RUA JABORANDI, 621</t>
  </si>
  <si>
    <t>102/2017 doc 19/12/2017</t>
  </si>
  <si>
    <t>RUA OLÍVIO GUELFI, 150 - JARDIM JAÚ</t>
  </si>
  <si>
    <t>008/2017 DOC 09/11/2017</t>
  </si>
  <si>
    <t>RUA OTI, 17 - VILA RÉ</t>
  </si>
  <si>
    <t>INCISO IV 6024.2020.0007806-5 309/2015 doc 13/11/2015 ADAPTADO EM 09/02/2018, republicado em 06/03/2018</t>
  </si>
  <si>
    <t>RUA SANTO HENRIQUE, 50 – CIDADE PATRIARCA</t>
  </si>
  <si>
    <t>INCISO IV 6024.2020.0005590-1 // EDITAL 130/SMADS/2020 SEI 6024.2020.0001167-0 DOC 14/03/2020 DESERTO 06/05/2020 176/2015 DOC 30/05/2015 ADAPTADO DOC 07/03/2018</t>
  </si>
  <si>
    <t>RUA ENÉAS DE BARROS, 147</t>
  </si>
  <si>
    <t>EDITAL 294/SMADS/2019 SEI 6024.2019.0007609-5 DOC 14/11/2019 494/2018  DOC 01/11/2018</t>
  </si>
  <si>
    <t>DESEMBARGADOR ALFREDO RUSSEL, 143 (SIGILOSO)</t>
  </si>
  <si>
    <t>473/2018   doc 31/10/2018</t>
  </si>
  <si>
    <t>RUA EMÍDIO DE SOUSA, 41 - VILA MARIETA</t>
  </si>
  <si>
    <t>EDITAL 155/SMADS/2019 - 6024.2019.0004295-6 DOC 06/07/19 CENTRO DE ACOLHIDA 155/SMADS/2019</t>
  </si>
  <si>
    <t>RUA CORONEL MEIRELES, 740</t>
  </si>
  <si>
    <t>EDITAL 132/SMADS/2019 - 6024.2019.0003774-0 DOC 14/06/19 SAICA</t>
  </si>
  <si>
    <t>RUA CIRENE JORGE RIBEIRO, 210 (SIGILOSO)</t>
  </si>
  <si>
    <t>EDITAL 133/SMADS/2019 - 6024.2019.0003773-1 DOC 14/06/19 SAICA</t>
  </si>
  <si>
    <t>RUA NEIA, 311 (SIGILOSO)</t>
  </si>
  <si>
    <t>EDITAL 165/SMADS/2020 SEI 6024.2020.0004908-1 DOC 05/06/2020 410/2018 doc 06/10/2018</t>
  </si>
  <si>
    <t>RUA DOUTOR RAFAEL CORREA, 07</t>
  </si>
  <si>
    <t>181/2017 doc 19/12/2017</t>
  </si>
  <si>
    <t>RUA DR. HOMEM DE MELO, 913 - PERDIZES</t>
  </si>
  <si>
    <t>133/2018 doc 09/03/2018</t>
  </si>
  <si>
    <t xml:space="preserve">RUA BICA DE PEDRA, 294 –VILA ANGLO BRASILEIRA </t>
  </si>
  <si>
    <t>311/2017 doc 21/12/2017</t>
  </si>
  <si>
    <t>SIGILOSO - abrangência municipal</t>
  </si>
  <si>
    <t>009/2018 doc 24/01/2018</t>
  </si>
  <si>
    <t>AV. POMPÉIA, 851 - VILA POMPÉIA</t>
  </si>
  <si>
    <t>162/2017 doc 07/12/2017</t>
  </si>
  <si>
    <t>RUA PEDRO SOARES DE ALMEIDA, 134 - VILA ANGLO BRASILEIRA</t>
  </si>
  <si>
    <t>181/2016 doc 27/10/2016 ADAPTADO DOC 01/02/2018</t>
  </si>
  <si>
    <t>RUA VIRGILIO PALTRINIERI, 365</t>
  </si>
  <si>
    <t>INCISO IV 6024.2020.0005947-8 259/2015 doc 10/09/2015 ADAPTADO DOC 01/02/2018</t>
  </si>
  <si>
    <t>RUA PE. MANOEL CAMPELO, 107 - VILA INÁCIO</t>
  </si>
  <si>
    <t>EDITAL 113/SMADS/2020 SEI 6024.2020.0001021-5 DOC 04/03/2020 075/2015 DOC 25/03/2015 ADAPTADO DOC 01/02/2018</t>
  </si>
  <si>
    <t>RUA JÚLIO MACIEL, 336 - VILA NOVA PERUS</t>
  </si>
  <si>
    <t>EDITAL 102/SMADS/2020 SEI 6024.2020.0001016-9 DOC 04/03/2020 // ADAPTADO DOC 01/02/2018 045/2015 DOC 10/03/2015</t>
  </si>
  <si>
    <t>RUA GONÇALVES DE ANDRADE, 340 - VILA NOVA PERUS</t>
  </si>
  <si>
    <t>INCISO IV 6024.2020.0006916-3 258/2015 doc 10/09/2015 ADAPTADO DOC 01/02/2018</t>
  </si>
  <si>
    <t>RUA ANTONIO DE PADUA DIAS, 857/859</t>
  </si>
  <si>
    <t>INCISO IV 6024.2020.0005946-0 260/2015 DOC 10/09/2015 ADAPTADO DOC 01/02/2018</t>
  </si>
  <si>
    <t>RUA AQUILINO RIBEIRO, 66 - VILA NOVA PERUS</t>
  </si>
  <si>
    <t>180/2016 doc 07/10/2016 ADAPTADO DOC 01/02/2018</t>
  </si>
  <si>
    <t>RUA CARLOS MARIGUELLA, 36 - JARDIM DOS PALMARES</t>
  </si>
  <si>
    <t>EDITAL 018/SMADS/2020 SEI 6024.2020.0000030-9 DOC 30/01/2020 199/2014 DOC 19/11/2014 ADAPTADO DOC 01/02/2018</t>
  </si>
  <si>
    <t>RUA ROQUE CALLAGE, 128 - PERUS</t>
  </si>
  <si>
    <t>190/2018 doc 21/04/2018</t>
  </si>
  <si>
    <t>RUA ANTONIO PARANHOS Nº 22</t>
  </si>
  <si>
    <t>158/2018 doc 10/03/2018</t>
  </si>
  <si>
    <t>RUA ARGÉLIA, 02- JD. DA CONQUISTA</t>
  </si>
  <si>
    <t>235/2018 doc 12/05/2018</t>
  </si>
  <si>
    <t>RUA JULIO MACIEL, 336</t>
  </si>
  <si>
    <t>179/2016 DOC 27/10/2016 ADAPTADO DOC 01/02/2018</t>
  </si>
  <si>
    <t>RUA ENGO. NOGUEIRA SOARES, 35 - JD. DO RUSSO</t>
  </si>
  <si>
    <t xml:space="preserve">002/2019 doc 09/01/2019 </t>
  </si>
  <si>
    <t>RUA GONÇALVES DE ANDRADE, 369</t>
  </si>
  <si>
    <t>INCISO IV 6024.2020.0006155-3 008/2015 DOC 27/01/2015 ADAPTADO DOC 01/02/2018</t>
  </si>
  <si>
    <t>RUA PADRE MANOEL CAMPELLO, 95 (SIGILOSO)</t>
  </si>
  <si>
    <t>EDITAL 164/SMADS/2020 SEI 6024.2020.0004910-3 DOC 09/06/2020 177/2018 doc 28/03/2018</t>
  </si>
  <si>
    <t>RUA MOURATO COELHO, 126</t>
  </si>
  <si>
    <t>228/2018 doc 11/05/2018</t>
  </si>
  <si>
    <t>RUA CARDEAL ARCO VERDE, 1968</t>
  </si>
  <si>
    <t>036/2017 DOC 09/11/2017 E REPUBLICADO EM 10/11/2017</t>
  </si>
  <si>
    <t>RUA PAULO CONTIJO DE CARVALHO, 13</t>
  </si>
  <si>
    <t>039/2017 DOC 09/11/2017</t>
  </si>
  <si>
    <t xml:space="preserve">RUA DEPUTADO LACERDA FRANCO, 318  </t>
  </si>
  <si>
    <t>049/2017 DOC 09/11/2017 (SEM EFEITO DOC 15/11/2017) REPUBLICADO EM 10/11/2017</t>
  </si>
  <si>
    <t>RUA ALVILÂNDIA, 490- VILA IDA - ALTO DE PINHEIROS (SIGILOSO)</t>
  </si>
  <si>
    <t>404/2018 doc 06/10/2018</t>
  </si>
  <si>
    <t>EDITAL 215/SMADS/2020 6024.2020.0007431-0 03/09/2020  280/2015 DOC 30/10/2015 ADAPTADO 09/02/2018</t>
  </si>
  <si>
    <t>RUA POTIGUAR MEDEIROS, 67</t>
  </si>
  <si>
    <t>315/2015 doc 17/11/2015 ADAPTADO 09/02/2018</t>
  </si>
  <si>
    <t>RUA GALENO DE ALMEIDA, 557 - PINHEIROS</t>
  </si>
  <si>
    <t>EDITAL 211/19 SEI 6024.2019.0004552-1 DOC 03/08/19 // adaptado doc 07/03/2018 177/2014 DOC 19/09/2014</t>
  </si>
  <si>
    <t>RUA MOURATO COELHO, 104/106</t>
  </si>
  <si>
    <t>065/2017 DOC 15/11/2017</t>
  </si>
  <si>
    <t xml:space="preserve">CASA 1: RUA TENENTE SILVIO FLEMING, 225
CASA 2: RUA TENENTE SILVIO FLEMING, 323
</t>
  </si>
  <si>
    <t>EDITAL 039/SMADS/2020 SEI 6024.2020.0000267-0 DOC 01/02/2020 151/2015 DOC 15/05/2015 ADAPTADO 10/02/2018</t>
  </si>
  <si>
    <t>RUA AMBRÓSIO DO MÉXICO, 246 - CIDADE PIRITUBA</t>
  </si>
  <si>
    <t>185/2016 doc 04/11/2016 ADAPTADO 10/02/2018</t>
  </si>
  <si>
    <t>RUA CONDE MONTERONE, 245 - JD. SIDNEY</t>
  </si>
  <si>
    <t>EDITAL 049/SMADS/2020 SEI 6024.2020.0000086-4 DOC 04/02/2020 063/2015 DOC 18/03/2015 ADAPTADO 10/02/2018</t>
  </si>
  <si>
    <t>RUA BELFORT ROXO, 177– VILA PEREIRA BARRETO</t>
  </si>
  <si>
    <t>274/2018 doc 16/06/2018, retificado doc 06/07/2018</t>
  </si>
  <si>
    <t>RUA PROF. JOSÉ LOURENÇO, 227 - VILA ZATT</t>
  </si>
  <si>
    <t>167/2017 doc 15/12/2017</t>
  </si>
  <si>
    <t>RUA ADALBERTO KURT, 915 - JARDIM LÍBANO</t>
  </si>
  <si>
    <t>EDITAL 022/SMADS/2020 SEI 6024.2020.0000160-7 DOC 30/01/2020 058/2015 DOC 13/03/2015 ADAPTADO 10/02/2018</t>
  </si>
  <si>
    <t>RUA COMENDADOR FEIZ ZAZUR, 15A - JD. FELICIDADE</t>
  </si>
  <si>
    <t>EDITAL 193/19 SEI 6024.2019.0004907-1 DOC 03/08/19 // adaptado doc 28/03/2018 107/2014 DOC 14/08/2014</t>
  </si>
  <si>
    <t>RUA MAJOR EMILIANO DA FONSECA, 300 - VILA PEREIRA BARRETO</t>
  </si>
  <si>
    <t xml:space="preserve">364/2018 doc 25/08/2018  </t>
  </si>
  <si>
    <t>RUA JOSÉ DE QUEIROZ DOS SANTOS, 163 - JARDIM LÍBANO</t>
  </si>
  <si>
    <t>290/2015 DOC 07/11/2015 ADAPTADO 10/02/2018</t>
  </si>
  <si>
    <t>RUA BRIGADEIRO CORREIA DE MELO, 266 - JD. SÃO JOSÉ e RUA DR. JOÃO TONIOLO, 550 - VILA SÃO JOSÉ</t>
  </si>
  <si>
    <t>113/2016 doc 16 e 17/06/2016 ADAPTADO DOC 17/04/2018</t>
  </si>
  <si>
    <t>RUA PROF. ERNESTINA LOUREIRO DE MIRANDA, 584 - BURGO PAULISTA</t>
  </si>
  <si>
    <t>338/2017 doc 23/12/2017</t>
  </si>
  <si>
    <t>RUA ANTONIO FORTUNATO, 627 - BURGO PAULISTA</t>
  </si>
  <si>
    <t>INCISO IV 6024.2020.0006817-5 233/2015 DOC 18/08/2015 adaptado doc 10/04/2018</t>
  </si>
  <si>
    <t>LOCADO PELA ORGANIZAÇÂO COM REPASSE DE RECURSO DA SMADS</t>
  </si>
  <si>
    <t>ESTRADA DE MOGI DAS CRUZES, 209</t>
  </si>
  <si>
    <t>432/2013 doc 18/06/2013</t>
  </si>
  <si>
    <t>RUA BEATRIZ DIAS, 266 - VILA SÃO FRANCISCO</t>
  </si>
  <si>
    <t>371/2015 doc 31/12/2015 adaptado doc 17/04/2018</t>
  </si>
  <si>
    <t>281/2018 doc 13/06/2018</t>
  </si>
  <si>
    <t>PRAÇA CLÓVIS GONÇALVES CORTÊS, S/Nº - JD. GUARAU</t>
  </si>
  <si>
    <t>RAPOSO TAVARES</t>
  </si>
  <si>
    <t>279/2017 doc 21/12/2017</t>
  </si>
  <si>
    <t>AV. DR. ENG.º HEITOR ANTONIO EIRAS GARCIA, 5985 - JARDIM EDUCANDÁRIO</t>
  </si>
  <si>
    <t>054/2017 DOC 15/11/2017</t>
  </si>
  <si>
    <t>AV. ENGO. HEITOR ANTÔNIO EIRAS GARCIA, 5985 - JD. EDUCANDÁRIO</t>
  </si>
  <si>
    <t>026/2016 DOC 23/01/2016 adaptado doc 11/08/2018</t>
  </si>
  <si>
    <t>AV. ENGO. HEITOR ANTONIO EIRAS GARCIA, 5985</t>
  </si>
  <si>
    <t>EDITAL 205/19 SEI 6024.2019.0005001-0 DOC 03/08/19 // adaptado doc 11/08/2018 140/2014 DOC 03/09/2014</t>
  </si>
  <si>
    <t>AV. ENG. HEITOR ANTONIO EIRAS GARCIA, 5985 - JARDIM EDUCANDÁRIO</t>
  </si>
  <si>
    <t>329/2017 doc 23/12/2017</t>
  </si>
  <si>
    <t>RUA TELMO COELHO FILHO, 210 - VILA ALBANO</t>
  </si>
  <si>
    <t>EDITAL 480/2018 DOC 31/10/18</t>
  </si>
  <si>
    <t>RUA MAJOR SERTÓRIO, 292/294 – VILA BUARQUE</t>
  </si>
  <si>
    <t>172/2018 doc 17/03/2018</t>
  </si>
  <si>
    <t>PRAÇA DA BANDEIRA, 15 - CENTRO</t>
  </si>
  <si>
    <t>261/2015 DOC 15/09/2015</t>
  </si>
  <si>
    <t xml:space="preserve">AV. SÃO JOÃO, 1214 </t>
  </si>
  <si>
    <t>EDITAL 277/SMADS/2019 SEI 6024.2019.0007460-2 DOC 26/10/19</t>
  </si>
  <si>
    <t>VIADUTO JACAREÍ, 100</t>
  </si>
  <si>
    <t>482/2018 DOC 31/10/18</t>
  </si>
  <si>
    <t>RUA FORMOSA, 215 - BAIXOS DO VIADUTO DO CHÁ - ANHANGABAÚ</t>
  </si>
  <si>
    <t>EDITAL 123/SMADS/2020 SEI 6024.2020.0000913-6 DOC 11/03/2020 (ÚNICO EDITAL PARA 3 SEAS)</t>
  </si>
  <si>
    <t>RUA QUINTINO BOCAIUVA, 251 - 2º ANDAR - SÉ</t>
  </si>
  <si>
    <t>SÉ</t>
  </si>
  <si>
    <t xml:space="preserve">EDITAL 124/SMADS/2020 SEI 6024.2020.0000912-8 DOC 11/03/2020 - ÚNICO EDITAL PARA 3 SEAS </t>
  </si>
  <si>
    <t>RUA AURORA, 544 - SALA 32</t>
  </si>
  <si>
    <t>EDITAL 216/19 SEI 6024.2019.0004904-7 DOC 09/08/19 // Adaptação doc 14/08/2018 135/2014 DOC 29/08/2014</t>
  </si>
  <si>
    <t>AV. NOVE DE JULHO, 398, 399 E 423 - REPÚBLICA</t>
  </si>
  <si>
    <t xml:space="preserve">REPÚBLICA </t>
  </si>
  <si>
    <t>EDITAL 064/SMADS/2020 SEI 6024.2020.0000403-7 DOC 13/02/2020 081/2015 DOC 28/03/2015 adaptado doc 11/08/2018</t>
  </si>
  <si>
    <t>RUA ANTONIO WEY, 132 - RIO PEQUENO</t>
  </si>
  <si>
    <t>RIO PEQUENO</t>
  </si>
  <si>
    <t>283/2017 doc 20/12/2017</t>
  </si>
  <si>
    <t>AV. JOSÉ JOAQUIM SEABRA, 1245</t>
  </si>
  <si>
    <t>319-2017 doc 23/12/2017</t>
  </si>
  <si>
    <t>RUA LUIZ LOPEZ COELHO, 300 - JD. CENTENÁRIO</t>
  </si>
  <si>
    <t>055/2017 DOC 15/11/2017</t>
  </si>
  <si>
    <t>AV. OTACÍLIO TOMANIK, 1555</t>
  </si>
  <si>
    <t xml:space="preserve"> edital 131/2017 doc 07/12/2017 109/2013 DOC 24/01/2013, RETIFICADO EM 25/01/2013</t>
  </si>
  <si>
    <t>RUA MARIANA BELIZÁRIA DA CONCEIÇÃO, 85 - JARDIM ESTER</t>
  </si>
  <si>
    <t>416/2018 doc 06/10/2018</t>
  </si>
  <si>
    <t>RUA DOMINGOS DE ABREU, 715 - VILA DALVA</t>
  </si>
  <si>
    <t>050/2017 DOC 10/11/2017</t>
  </si>
  <si>
    <t>RUA CRISTOFORO MANTEGAZZA, 250 – VILA DAS MERCES</t>
  </si>
  <si>
    <t>SACOMÃ</t>
  </si>
  <si>
    <t>INCISO IV 6024.2020.0004781-0// EDITAL 044/SMADS/2020 SEI 6024.2020.0000226-3 DOC 05/02/2020 PREJUDICADO DOC 27/03/2020 078/2015 DOC 25/03/2015  adaptado doc 23/01/2018</t>
  </si>
  <si>
    <t>RUA ARUANAS, 56 - SACOMÃ</t>
  </si>
  <si>
    <t>014/2016 DOC 14/01/2016 adaptado doc 06/02/2018</t>
  </si>
  <si>
    <t>RUA CANÇÃO DO EXÍLIO, 210 - JD. SÃO SAVÉRIO</t>
  </si>
  <si>
    <t>INCISO IV 6024.2020.0004779-8 // EDITAL 048/SMADS/2020 SEI 6024.2020.0000225-5 DOC 04/02/2020 PREJUDICADO DOC 28/03/2020 066/2015 DOC 20/03/2015 adaptado doc 23/01/2018</t>
  </si>
  <si>
    <t>RUA JULIO FELIPE GUEDES, 67 – SACOMÃ</t>
  </si>
  <si>
    <t>227/2018 doc 10/05/2018</t>
  </si>
  <si>
    <t>RUA TAQUARICHIM, 280 - VILA VERA</t>
  </si>
  <si>
    <t>RUA DA MINA CENTRAL, 37 - HELIÓPOLIS</t>
  </si>
  <si>
    <t>089/2018 doc 08/03/2018</t>
  </si>
  <si>
    <t>RUA MARQUÊS DE MARICÁ, 705 - SACOMÃ</t>
  </si>
  <si>
    <t>100/2018 doc 08/03/2018</t>
  </si>
  <si>
    <t>RUA PRIMAVERA BRASILEIRA, 18 - HELIÓPOLIS</t>
  </si>
  <si>
    <t>088/2018 doc 08/03/2018</t>
  </si>
  <si>
    <t>RUA PE. BERNARDO BERGEN, 212 - JARDIM BOTUCATU</t>
  </si>
  <si>
    <t>122/2017 doc 07/12/2017</t>
  </si>
  <si>
    <t>RUA ANTONIO JOSÉ VAZ, 293 - PARQUE BRISTOL</t>
  </si>
  <si>
    <t>015/2018 doc 25/01/2018</t>
  </si>
  <si>
    <t>RUA JOSÉ PEREIRA BARRETO, 79 - JD. CLIMAX</t>
  </si>
  <si>
    <t>091/2017 doc 05/12/2017</t>
  </si>
  <si>
    <t>RUA GIOVANNI BRACELLI, 35 - JD. STA. EMÍLIA</t>
  </si>
  <si>
    <t>139/2017 doc 06/12/2017</t>
  </si>
  <si>
    <t>RUA JOVENS DO SOL, 128 - HELIÓPOLIS</t>
  </si>
  <si>
    <t>161/2017 doc 08/12/2017</t>
  </si>
  <si>
    <t>RUA DR. PINTO NAZÁRIO, 470 - JD. MARIA ESTELA</t>
  </si>
  <si>
    <t>125-2017 doc 06/12/2017</t>
  </si>
  <si>
    <t>RUA FLOR DO PINHAL, 02 - HELIÓPOLIS</t>
  </si>
  <si>
    <t>012/2017 DOC 09/11/2017</t>
  </si>
  <si>
    <t>RUA ALMIRANTE JOÃO DE FARIA LIMA, 161 - SACOMÃ</t>
  </si>
  <si>
    <t>094/2016 DOC 25/05/2016 adaptado doc 06/02/2018</t>
  </si>
  <si>
    <t>RUA MARQUÊS DE MARICÁ, 288 - SACOMÃ</t>
  </si>
  <si>
    <t xml:space="preserve"> 018/2019 DOC 18/01/19</t>
  </si>
  <si>
    <t>RUA CANÇÃO DO EXÍLIO, 207 - JD. SÃO SAVÉRIO</t>
  </si>
  <si>
    <t>123/2017 doc 06/12/2017</t>
  </si>
  <si>
    <t>RUA CRISTO REDENTOR, 452 - HELIÓPOLIS</t>
  </si>
  <si>
    <t>140/2017 doc 07/12/2017</t>
  </si>
  <si>
    <t>RUA CORONEL DA SILVA CASTRO, 58 - HELIÓPOLIS</t>
  </si>
  <si>
    <t>085/SMADS/2019 - DOC 02/03/19</t>
  </si>
  <si>
    <t>RUA SANTA LUCRÉCIA, Nº 47 – IPIRANGA (SIGILOSO)</t>
  </si>
  <si>
    <t>EDITAL 090/SMADS/2020 SEI 6024.2020.0000652-8 DOC 18/02/2020 129/2015 DOC 05/05/2015 adaptado doc 06/02/2018</t>
  </si>
  <si>
    <t>RUA ALMIRANTE MARIATH, 38 - SACOMÃ</t>
  </si>
  <si>
    <t>523/2018 DOC 08/12/2018</t>
  </si>
  <si>
    <t>AV. NORMA PIERUCCINI GIANOTTI, 77 - SANTA CECÍLIA</t>
  </si>
  <si>
    <t>SANTA CECILIA</t>
  </si>
  <si>
    <t>516/2018 doc 08/12/2018</t>
  </si>
  <si>
    <t>EDITAL 185/SMADS/2020 SEI 6024.2020.0005719-0 DOC 15/07/2020 190/2015 doc 09/06/2015 adaptado doc 20/02/2018 adaptado doc 23/06/2018</t>
  </si>
  <si>
    <t>RUA GUAIANAZES, 1457</t>
  </si>
  <si>
    <t>288/2017 doc 20/12/2017</t>
  </si>
  <si>
    <t>RUA FREDERICO ABRANCHES, 370</t>
  </si>
  <si>
    <t>295/2017 doc 21/12/2017</t>
  </si>
  <si>
    <t>RUA JAGUARIBE, 757 - SANTA CECÍLIA</t>
  </si>
  <si>
    <t>098/2016 DOC 25/05/2016 adaptado doc 27/07/2018</t>
  </si>
  <si>
    <t>ALAMEDA DINO BUENO, 735 - CAMPOS ELÍSEOS</t>
  </si>
  <si>
    <t>082/2016 DOC 05/05/2016 adaptado doc 24/03/2018</t>
  </si>
  <si>
    <t>RUA APA, 165/169</t>
  </si>
  <si>
    <t>337/2015 DOC 25/11/2015 ADAPTADO DOC 24/03/2018</t>
  </si>
  <si>
    <t>AV. NORMA PIERUCCINI GIANOTTI, 77</t>
  </si>
  <si>
    <t>INCISO IV 6024.2020.0007562-7 241/2015 doc 21/08/2015 adaptado doc 24/03/2018</t>
  </si>
  <si>
    <t>INCISO IV 6024.2020.0006982-1 239/2015 DOC 19/08/2015 ADAPTADO DOC 24/03/2018</t>
  </si>
  <si>
    <t>EDITAL  167/2019 SEI 6024.2019.0004444-4 DOC 17/07/19 // 107/SMADS/2019 - 6024.2019.0002605-5 PREJUDICADO - DOC 28/06/19 191/2014 DOC 03/10/2014</t>
  </si>
  <si>
    <t>RUA DO BOSQUE, 531 – BARRA FUNDA E RUA CÔNEGO VICENTE MIGUEL MARINO, 572 / 584</t>
  </si>
  <si>
    <t>153/19 DOC 06/07/2019</t>
  </si>
  <si>
    <t>RUA NORMA PIERUCCINI GIANNOTTI, 77</t>
  </si>
  <si>
    <t>054/2019 DOC 29/01/2019</t>
  </si>
  <si>
    <t>RUA HELVETIA, 234 - CAMPOS ELISEOS</t>
  </si>
  <si>
    <t>171/2018 doc 17/03/2018</t>
  </si>
  <si>
    <t>AVENIDA PREFEITO PASSOS, 57</t>
  </si>
  <si>
    <t>332/2017 doc 23/12/2017</t>
  </si>
  <si>
    <t xml:space="preserve">DISPONIBILIZADO POR SMADS </t>
  </si>
  <si>
    <t>RUA BRIGADEIRO GALVÃO, 265 – BARRA FUNDA</t>
  </si>
  <si>
    <t>150/2016 DOC 26/08/2016 ADAPTADO DOC 24/03/2018</t>
  </si>
  <si>
    <t>RUA DR. RIBEIRO DE ALMEIDA, 14 - BARRA FUNDA</t>
  </si>
  <si>
    <t>EDITAL 313/SMADS/2019 SEI 6024.2019.0007310-0 DOC 29/11/19 // EDITAL 166/2019 SEI 6024.2019.0004463-0 DOC 17/07/19 - PREJUDICADO DOC 16/10/2019 // ADAPTADO DOC 27/04/2018 156/2014 DOC 18/09/2014</t>
  </si>
  <si>
    <t>RUA CLAUDINO ALVES, 32</t>
  </si>
  <si>
    <t>EDITAL 122/2019 DOC 24/05/2019 6024.2019.0003184-9  //  adaptado doc 24/04/2018 145/2014 DOC 05/09/2014</t>
  </si>
  <si>
    <t xml:space="preserve"> RUA ANTONIO CLEMENTE, 195  (SIGILOSO)</t>
  </si>
  <si>
    <t>EDITAL 307/SMADS/2019 SEI 6024.2019.0007540-4 DOC 19/11/2019 042/2018 doc 25/01/2018</t>
  </si>
  <si>
    <t>RUA DOUTOR ZURQUIM, 778</t>
  </si>
  <si>
    <t>242/2017 doc 15/12/2017</t>
  </si>
  <si>
    <t>RUA PADRE DONIZETE TAVARES DE LIMA, 198 - STA. TEREZINHA (SIGILOSO)</t>
  </si>
  <si>
    <t>241/2017 doc 15/12/2017</t>
  </si>
  <si>
    <t>RUA GEORGE OETTERER, 190 - JD. SÃO PAULO (SIGILOSO)</t>
  </si>
  <si>
    <t>063/2017 DOC 17/11/2017</t>
  </si>
  <si>
    <t>RUA JOÃO CABRAL, 256 - JD. DO COLÉGIO (SIGILOSO)</t>
  </si>
  <si>
    <t>EDITAL 6024.2019.0004524-6 212/2019 DOC 18/09/2019  /// EDITAL 212/19 SEI 6024.2019.0004524-6 DOC 03/08/19  TORNOU SEM EFEITO ESTA PUBLICAÇÃO EM DOC 15/08/19 // adaptado doc 24/04/2018 163/2014 DOC 18/09/2014</t>
  </si>
  <si>
    <t>RUA BANCO DAS PALMAS, 361</t>
  </si>
  <si>
    <t>165/2018 doc 17/03/2018</t>
  </si>
  <si>
    <t>AV. ZAKI NARCHI, 153</t>
  </si>
  <si>
    <t>325/2015 doc 24/11/2015 ADAPTADO DOC 02/02/2018 e 23/02/2018</t>
  </si>
  <si>
    <t>RUA PROF. DORIVAL DIAS MINHOTO, 231 - LAUZANE PAULISTA</t>
  </si>
  <si>
    <t>EDITAL 164/2019 DOC 12/07/19 SEI 6024.2019.0004354-5 // adaptado doc 13/07/2018 141/2014 DOC 03/09/2014</t>
  </si>
  <si>
    <t>RUA ANTONIO DOS SANTOS NETO, 40 - CARANDIRU</t>
  </si>
  <si>
    <t>38.154,14 (sendo 21.055,01 de 50 vagas Hotel - ADT 002/2020)</t>
  </si>
  <si>
    <t>NOVO EDITAL 103/2019 DOC 17/04/2019 6024.2019.0002304-8  //  DESERTO DOC 02/04/2019 6024.2019.0001243-7 075/2019 DOC 26/02/2019 103/2019 DOC 17/04/2019</t>
  </si>
  <si>
    <t>RUA CONSELHEIRO SARAIVA, 572</t>
  </si>
  <si>
    <t>EDITAL 256/SMADS/2019 SEI 6024.2019.0006207-8 EDITAL 256/SMADS/2019 SEI 6024.2019.0006207-8</t>
  </si>
  <si>
    <t>RUA DOUTOR ZURQUIM, 1034 E 1036</t>
  </si>
  <si>
    <t>EDITAL 120/2019 DOC 24/05/2019 6024.2019.0002758-2 // adaptado doc 24/04/2018 178/2014 DOC 19/09/2014</t>
  </si>
  <si>
    <t>UNIDADE I FEMININA - RUA MACHADO PEDROSA, 268 ; UNIDADE II - MASCULINA - RUA URUPIARA, 99 / UNIDADE III MASCULINA RUA CASTRO MAIA, 345</t>
  </si>
  <si>
    <t>SANTANA e CARANDIRU</t>
  </si>
  <si>
    <t>192/2018 doc 21/04/2018</t>
  </si>
  <si>
    <t>RUA PADRE JOSÉ DE ANCHIETA, 1097</t>
  </si>
  <si>
    <t>EDITAL 180/2020 SEI 6024.2020.0005701-7 DOC 10/07/2020 209/2015 DOC 13/08/2015 ADAPTADO DOC 01/03/2018</t>
  </si>
  <si>
    <t>RUA DOMINGOS DA ROCHA MEIRA, 54</t>
  </si>
  <si>
    <t>167/2018 doc 17/03/2018, republicado em 20/03/2018, retificado em 10/04/2018</t>
  </si>
  <si>
    <t>RUA PADRE CHICO, 306 (SIGILOSO)</t>
  </si>
  <si>
    <t>226/2018 doc 11/05/2018</t>
  </si>
  <si>
    <t>RUA CARMO DO RIO VERDE, 553 - VILA MIRANDA</t>
  </si>
  <si>
    <t>292/2017 doc 21/12/2017, republicado em 22/12/2017</t>
  </si>
  <si>
    <t>RUA ANGELO HERRERO, 168 - SANTO AMARO</t>
  </si>
  <si>
    <t>297/2017 doc 20/12/2017</t>
  </si>
  <si>
    <t>RUA VIGÁRIO TAQUES BITTENCOURT, 195 - VILA MIRANDA</t>
  </si>
  <si>
    <t>EDITAL 309/SMADS/2019 SEI 6024.2019.0007911-6 DOC 19/11/2019 // EDITAL 6024.2019.0006288-4 EDITAL 261/2019 DOC 20/09/2019 PREJUDICADO EM 14/11/2019 284/2017 doc 21/12/2017</t>
  </si>
  <si>
    <t>RUA PADRE CHICO, 320</t>
  </si>
  <si>
    <t>EDITAL 163/SMADS/2020 SEI 6024.2020.0004671-6 DOC 09/06/2020 // EDITAL 129/SMADS/2020 SEI 6024.2020.0001020-7 DOC 10/03/2020 PREJUDICADO 142/2015 DOC 13/05/2015 ADAPTADO DOC 02/02/2018</t>
  </si>
  <si>
    <t>RUA PROMOTOR GABRIEL NETTUZZI PEREZ, 81</t>
  </si>
  <si>
    <t>338/2018 doc 01/08/2018</t>
  </si>
  <si>
    <t>RUA SUZANA RODRIGUES, 135 - SANTO AMARO</t>
  </si>
  <si>
    <t>232/2018 doc 11/05/2018</t>
  </si>
  <si>
    <t>RUA JOSÉ DE ANCHIETA, 802</t>
  </si>
  <si>
    <t xml:space="preserve">Edital 241/SMADS/2019 SEI 6024.2019.0005322-2 MUDANÇA PARA SAICA INICIAL </t>
  </si>
  <si>
    <t>RUA CONDE DE ITU, 503 (SIGILOSO) Vai Alterar o endereço na Homologação para Rua Abel Seixas, 43</t>
  </si>
  <si>
    <t>288/2015 DOC 07/11/2015</t>
  </si>
  <si>
    <t>RUA CAPITÃO OTÁVIO MACHADO, 116 –CHÁCARA SANTO ANTONIO</t>
  </si>
  <si>
    <t>ADAPTADO DOC 02/02/2018 046/2016 DOC 16/03/2016</t>
  </si>
  <si>
    <t>RUA COMENDOR ELIAS ZARZUR, 1151 e RUA DA FRATERNIDADE, 531</t>
  </si>
  <si>
    <t>289/2015 DOC 07/11/2015</t>
  </si>
  <si>
    <t>RUA ALEXANDRE DUMAS, 732 - CHÁCARA STO. ANTONIO E RUA ALEXANDRE DUMAS, 736 - CHÁCARA STO. ANTONIO</t>
  </si>
  <si>
    <t>INCISO IV 6024.2020.0006271-1 228/2015 DOC 14/08/2015 ADAPTADO 10/02/2018</t>
  </si>
  <si>
    <t>RUA CANELINHA, 63 - JD. MARISTELA</t>
  </si>
  <si>
    <t>SÃO DOMINGOS</t>
  </si>
  <si>
    <t>221/2017 doc 19/12/2017</t>
  </si>
  <si>
    <t>AV. ELÍSIO CORDEIRO DE SIQUEIRA, 639 - JD. STO. ELIAS</t>
  </si>
  <si>
    <t>026/2018 doc 25/01/2018</t>
  </si>
  <si>
    <t>RUA JOSÉ TEODORO VIEIRA, 295 - PARQUE MARIA DOMITILA</t>
  </si>
  <si>
    <t>133/2016 doc 22/07/2016 ADAPTADO 10/02/2018</t>
  </si>
  <si>
    <t>RUA ITAPIRACÓ, 101 - VIAL MAGALOT (SIGILOSO)</t>
  </si>
  <si>
    <t>288/2018 doc 16/06/2018</t>
  </si>
  <si>
    <t>RUA FAZENDA MONTE ALEGRE, 60 (SIGILOSO)</t>
  </si>
  <si>
    <t>055/2016 DOC 31/03/2016 ADAPTADO 10/02/2018</t>
  </si>
  <si>
    <t>RUA FRANCISCO CHAVES PINHEIROS, 121 - VILA GUEDES (SIGILOSO)</t>
  </si>
  <si>
    <t>146/2018 doc 10/03/2018, republicado doc 17/03/2018</t>
  </si>
  <si>
    <t>RUA DONA BÉLICA BARBOSA LIMA, 202 (SIGILOSO)</t>
  </si>
  <si>
    <t>SÃO LUCAS</t>
  </si>
  <si>
    <t>NOVO EDITAL 6024.2019.0000990-8 067/2019 DOC 21/02/2019</t>
  </si>
  <si>
    <t>RUA SALVADOR MOTA, 408</t>
  </si>
  <si>
    <t>091/2016 DOC 20/05/2016 ADAPTADO DOC 01/02/2018</t>
  </si>
  <si>
    <t>RUA OTTO SHUBART, 61</t>
  </si>
  <si>
    <t>171/2016 doc 27/10/2016 ADAPTADO DOC 01/02/2018</t>
  </si>
  <si>
    <t>RUA JACARANDÁ PRETO, 233 - JD. PANORAMA</t>
  </si>
  <si>
    <t>172/2016 doc 22/10/2016 ADAPTADO DOC 01/02/2018</t>
  </si>
  <si>
    <t>RUA TEOTÔNIO OLIVEIRA, 101 - VILA EMA</t>
  </si>
  <si>
    <t>034/2017 DOC 09/11/2017</t>
  </si>
  <si>
    <t>RUA JACARANDÁ PRETO, 227 – JD. PANORAMA</t>
  </si>
  <si>
    <t>INCISO IV 6024.2020.0008399-9 227/2015 DOC 13/08/2015 ADAPTADO DOC 01/02/2018</t>
  </si>
  <si>
    <t>RUA MIGUEL FERRAZ DA TRINDADE, 54</t>
  </si>
  <si>
    <t>INCISO IV 6024.2020.0008539-8 213/2015 DOC 13/08/2015 ADAPTADO DOC 01/02/2018</t>
  </si>
  <si>
    <t>RUA PADRE BRUNO RICCO, 112</t>
  </si>
  <si>
    <t>436/2018 DOC 12/10/2018 6024.2018.0008618-8</t>
  </si>
  <si>
    <t>RUA JACARANDA PRETO, 221</t>
  </si>
  <si>
    <t>EDITAL 081/SMADS/2020 SEI 6024.2020.0000744-3 DOC 13/02/2020 041/2015 DOC 10/03/2015 ADAPTADO DOC 01/02/2018</t>
  </si>
  <si>
    <t>AV. ALBERTO RAMOS, 614 - DISTRITO SÃO LUCAS</t>
  </si>
  <si>
    <t>041/2016 doc 04/03/2016 ADAPTADO 09/02/2018</t>
  </si>
  <si>
    <t>AV. SATÉLITE, 298 / 308 - CIDADE SATÉLITE</t>
  </si>
  <si>
    <t>SÃO MATEUS</t>
  </si>
  <si>
    <t>283/2018 doc 09/06/2018</t>
  </si>
  <si>
    <t>IMÓVEL 1: RUA LUIS BOTTA, 1152 - IMÓVEL 2: RUA ANGELO DE CANDIA, 1057 – CIDADE SÃO MATEUS</t>
  </si>
  <si>
    <t>EDITAL 066/SMADS/2020 SEI 6024.2020.0000446-0 DOC 08/02/2020 082/2015 DOC 28/03/2015 ADAPTADO 09/02/2018</t>
  </si>
  <si>
    <t>RUA ANGELO DE CÂNDIA, 952</t>
  </si>
  <si>
    <t>290/2017 doc 06/01/2018</t>
  </si>
  <si>
    <t>RUA ALESSANDRO GIULIO DELL 'ARIGA, 126 - SÃO MATEUS (SIGILOSO)</t>
  </si>
  <si>
    <t>INCISO IV 6024.2020.0007175-3 240/2015 DOC 19/08/2015 ADAPTADO 09/02/2018</t>
  </si>
  <si>
    <t>LOCADO DIRETAMENTE POR SMADS CASA 1 // LOCADO PELA ORGANIZAÇÃO COM REPASSE DE RECURSOS DA SMADS CASA 2</t>
  </si>
  <si>
    <t>RUA EMBAIXADOR IDELFONSO FALCÃO, 90 - CASA 1 e RUA CARLOS VIVALDI, 575 - CASA 2</t>
  </si>
  <si>
    <t>229/2017 doc 19/12/2017, republicado em 20/12/2017</t>
  </si>
  <si>
    <t>RUA MARGARIDA CARDOSO DOS SANTOS, 500</t>
  </si>
  <si>
    <t>043/2018 doc 24/01/2018</t>
  </si>
  <si>
    <t>RUA PAULINO CURSI, 596 (SIGILOSO)</t>
  </si>
  <si>
    <t>007/2018 doc 13/01/2018</t>
  </si>
  <si>
    <t>RUA JOAQUIM GOUVEIA FRANCO, 847</t>
  </si>
  <si>
    <t>253/2017 doc 21/12/2017</t>
  </si>
  <si>
    <t>RUA CEL. BENEDITO FERREIRA DE SOUZA, 09 - SÃO MATEUS</t>
  </si>
  <si>
    <t>244/2018 doc 19/05/2018</t>
  </si>
  <si>
    <t>RUA LORENZO MASSA, 278 - VILA FLÁVIA</t>
  </si>
  <si>
    <t>265/2018 doc 25/05/2018</t>
  </si>
  <si>
    <t>RUA TOURO, 132 - CIDADE SATÉLITE</t>
  </si>
  <si>
    <t>301/2017 doc 21/12/2017</t>
  </si>
  <si>
    <t>RUA DR. PAULO QUEIROZ, 503 / 540 - JARDIM NOVE DE JULHO</t>
  </si>
  <si>
    <t>250-2017 doc 14/12/2017</t>
  </si>
  <si>
    <t>RUA VITÓRIO AZALIM, 351</t>
  </si>
  <si>
    <t>259-2017 doc 14/12/2017</t>
  </si>
  <si>
    <t>AV. JOSÉ VELHO BARRETO, 281 - JARDIM COLONIAL</t>
  </si>
  <si>
    <t>306/2017 doc 21/12/2017</t>
  </si>
  <si>
    <t>AV. MARIA CURSI, 1232 - SÃO MATEUS</t>
  </si>
  <si>
    <t>256/2017 doc 14/12/2017</t>
  </si>
  <si>
    <t>RUA PEDRINÓPOLIS, 25 - JARDIM ITÁPOLIS</t>
  </si>
  <si>
    <t>249/2017 doc 21/12/2017</t>
  </si>
  <si>
    <t>RUA DR. APARÍCIO LUIZ PUGLIESI, 112 - JARDIM NOVE DE JULHO</t>
  </si>
  <si>
    <t>025/2017 DOC 09/11/2017</t>
  </si>
  <si>
    <t>RUA DR. APARÍCIO LUIZ PUGLIESI, 100 - JARDIM NOVE DE JULHO</t>
  </si>
  <si>
    <t>EDITAL 159/2019 6024.2019.0007451-3 DOC 02/11/19 // EDITAL 204/19 SEI 6024.2019.0004982-9 DOC 03/08/19 PREJUDICADO 30/01/2020 // adaptado doc 20/04/2018 115/2014 doc 22/08/2014</t>
  </si>
  <si>
    <t xml:space="preserve">RUA VICTORIO AZZALIM, 351 </t>
  </si>
  <si>
    <t>EDITAL 290/SMADS/2019 SEI 6024.2019.0007445-9 DOC 05/11/2019 // EDITAL 225/19 SEI 6024.2019.0005027-4 DOC 08/08/19 // adaptado doc 05/05/2018 PREJUDICADO 30/01/2020 110/2014 DOC 22/08/2014</t>
  </si>
  <si>
    <t>RUA SARGENTO NOEL DE CAMARGO, 619 - JARDIM IMPERADOR</t>
  </si>
  <si>
    <t>EDITAL 278/2019 6024.2019.0007446-7 DOC 02/11/19 // EDITAL 227/19 SEI 6024.2019.0005024-0 DOC 08/08/19 PREJUDICADO DOC 30/01/2020// adaptado doc 05/05/2018 120/2014 DOC 23/08/2014</t>
  </si>
  <si>
    <t>EDITAL 115/2019 DOC 21/05/2019 6024.2019.0003013-3  // ADAPTADO DOC 26/04/2018 087/2014 DOC 27/06/2014</t>
  </si>
  <si>
    <t>AV. MATEO BEI, 1409</t>
  </si>
  <si>
    <t>275/2017 doc 23/12/2017</t>
  </si>
  <si>
    <t>RUA BANDEIRA DO SUL, 461 - JARDIM TIETÊ</t>
  </si>
  <si>
    <t>111/2018 DOC 07/03/2018, republicado em 09/03/2018</t>
  </si>
  <si>
    <t>AV. SAPOPEMBA, 13.483</t>
  </si>
  <si>
    <t>048/2016 doc 16/03/2016 ADAPTADO 09/02/2018</t>
  </si>
  <si>
    <t>RUA PROF. BRASÍLIO BARNI, 222 (SIGILOSO)</t>
  </si>
  <si>
    <t>INCISO IV 6024.2020.0005054-3 ADAPTADO 09/02/2018 // 011/2015 DOC 31/01/2015</t>
  </si>
  <si>
    <t>RUA TÉTIS, 141 - JARDIM SANTA BÁRBARA (SIGILOSO)</t>
  </si>
  <si>
    <t>INCISO IV 6024.2020.0005075-6 024/2015 DOC 04/03/2015 // ADAPTADO 09/02/2018</t>
  </si>
  <si>
    <t>RUA MAESTRO JOÃO BALAN, 164 (SIGILOSO)</t>
  </si>
  <si>
    <t>EDITAL 084/SMADS/2020 SEI 6024.2020.0000443-6 DOC 13/02/2020 622/2013 DOC 28/11/2013 ADAPTADO 09/02/2018</t>
  </si>
  <si>
    <t>RUA JOAQUIM GOUVEIA FRANCO, 691 (SIGILOSO)</t>
  </si>
  <si>
    <t>026/2019 DOC 22/01/19</t>
  </si>
  <si>
    <t xml:space="preserve">RUA ÂNGELO DE CÂNDIA, 964 </t>
  </si>
  <si>
    <t>EDITAL 184/19 SEI 6024.2019.0004607-2 DOC 03/08/19 // adaptado doc 26/06/2018 164/2014 DOC 18/09/2014</t>
  </si>
  <si>
    <t>AV. ROSÁRIA, 198</t>
  </si>
  <si>
    <t>SÃO MIGUEL</t>
  </si>
  <si>
    <t>6024.2020.0005232-5 INCISO IV // EDITAL 054/SMADS/2020 SEI 6024.2020.0000363-4 DOC 06/02/2020  PREJUDICADO DOC 29/05/2020  033/2015 DOC 10/03/2015 ADAPTADO 09/02/2018</t>
  </si>
  <si>
    <t>RUA DR. JOSÉ GUILHERME EIRAS, 556 - VILA DR. EIRAS</t>
  </si>
  <si>
    <t>151-2017 doc 14/12/2017</t>
  </si>
  <si>
    <t>RUA CRAVAL, 150 - CIDADE NOVA SÃO MIGUEL</t>
  </si>
  <si>
    <t>EDITAL 096/SMADS/2020 SEI 6024.2020.0000816-4 DOC 27/02/2020 009/2015 doc 27/01/2015</t>
  </si>
  <si>
    <t>RUA ANTONIO CAMACHO, 41</t>
  </si>
  <si>
    <t>SÃO MIGUEL PAULISTA</t>
  </si>
  <si>
    <t>NOVO EDITAL 6024.2019.0000342-0 EDITAL 042/2019 DOC 25/01/2019  //  6024.2018/0003386-6 Edital 263/2018 doc 25/05/2018   ///   6024.2018-0000966-3 edital 139/2018 doc 10/03/2018 - prejudicado doc 29/05/2018 395/2013 doc 26/04/2013</t>
  </si>
  <si>
    <t xml:space="preserve">AV. MARECHAL TITO, 1533  </t>
  </si>
  <si>
    <t>066/2016 DOC 31/03/2016 ADAPTADO DOC 01/02/2018</t>
  </si>
  <si>
    <t>RUA ALBERTO FEIJÓ DELPINO, 20 - VILA DR. EIRAS (SIGILOSO)</t>
  </si>
  <si>
    <t>209/2017 doc 19/12/2017</t>
  </si>
  <si>
    <t>RUA AMADEU GAMBERINI, 264 - VILA AMERICANA</t>
  </si>
  <si>
    <t>348/2015 doc 07/01/2016 ADAPTADO DOC 01/02/2018</t>
  </si>
  <si>
    <t>RUA COQUIMBO, 19 - VILA ROSÁRIA (SIGILOSO)</t>
  </si>
  <si>
    <t>037/2017 DOC 09/11/2017</t>
  </si>
  <si>
    <t>RUA EDUARDO PRIM PEDROSO DE MELLO, 61 (SIGILOSO)</t>
  </si>
  <si>
    <t>317/2018 doc 13/07/2018</t>
  </si>
  <si>
    <t>AV. ROSÁRIA, 514 - VILA ROSÁRIA</t>
  </si>
  <si>
    <t>099/2018 DOC 15/03/2018</t>
  </si>
  <si>
    <t>RUA ARDÍSIA, 01 - VILA PROGRESSO</t>
  </si>
  <si>
    <t>EDITAL 160/SMADS/2020 SEI 6024.2020.0004614-7 DOC 19/05/2020 023/2018 doc 25/01/2018</t>
  </si>
  <si>
    <t>RUA JOAQUIM XAVIER DE LIRA, 60</t>
  </si>
  <si>
    <t>326/2015 DOC 24/11/2015 ADAPTADO DOC 01/02/2018</t>
  </si>
  <si>
    <t>RUA TENENTE MIGUEL DÉLIA, 96</t>
  </si>
  <si>
    <t>EDITAL 086/SMADS/2020 SEI 6024.2020.0000814-8 DOC 18/02/2020 144/2015 DOC 15/05/2015 adaptado doc 20/02/2018</t>
  </si>
  <si>
    <t>RUA JOSÉ PEREIRA CARDOSO, 183 - SÃO MIGUEL PAULISTA</t>
  </si>
  <si>
    <t>332/2015 DOC 24/11/2015 adaptado doc 16/02/2018</t>
  </si>
  <si>
    <t>RUA TENENTE MIGUEL DÉLIA, 86</t>
  </si>
  <si>
    <t>347/2015 DOC 07/01/2016 ADAPTADO DOC 01/02/2018</t>
  </si>
  <si>
    <t>AV. JOÃO NERI DE CARVALHO, 215 - VILA ROSÁRIA (SIGILOSO)</t>
  </si>
  <si>
    <t>EDITAL 033/SMADS/2020 SEI 6024.2020.0000243-3 DOC 31/01/2020 021/2015 DOC 04/03/2015 ADAPTADO DOC 01/02/2018</t>
  </si>
  <si>
    <t>RUA MARIA SUZANO POLILO, 222 (SIGILOSO)</t>
  </si>
  <si>
    <t>267/2015 DOC 20/10/2015 ADAPTADO 09/02/2018</t>
  </si>
  <si>
    <t>RUA DOM GIOCONDO GROTTI, 457</t>
  </si>
  <si>
    <t>SÃO RAFAEL</t>
  </si>
  <si>
    <t>014/2018 doc 24/01/2018</t>
  </si>
  <si>
    <t>RUA DOM GIOCONDO GROTTI, 367 - PQUE SÃO RAFAEL</t>
  </si>
  <si>
    <t>EDITAL 058/SMADS/2020 SEI 6024.2020.0000451-7 DOC 12/02/2020 094/2015 doc 09/04/2015 ADAPTADO 09/02/2018</t>
  </si>
  <si>
    <t>RUA JULIO CESAR MOREIRA, 518/524 - JD. RODOLFO PIRANI</t>
  </si>
  <si>
    <t>299/2017 doc 21/12/2017</t>
  </si>
  <si>
    <t>RUA QUARESMA DELGADO, 40 - PQUE SÃO RAFAEL</t>
  </si>
  <si>
    <t>263/2017 doc 14/12/2017</t>
  </si>
  <si>
    <t>RUA FERNANDES TOURINHO, 182 - JARDIM VERA CRUZ</t>
  </si>
  <si>
    <t>261/2017 doc 19/12/2017</t>
  </si>
  <si>
    <t>RUA CAMPO DE PIRATININGA, 75</t>
  </si>
  <si>
    <t>102/2018 doc 06/03/2018</t>
  </si>
  <si>
    <t>RUA DOM MATEUS DE ABREU PEREIRA, 579 C - JARDIM SANTO ANDRÉ</t>
  </si>
  <si>
    <t>108/2017 doc 07/12/2017, REPUBLICADO EM 13/12/2017</t>
  </si>
  <si>
    <t>AV. RODOLFO PIRANI, 445 - JARDIM RODOLFO PIRANI</t>
  </si>
  <si>
    <t>240/2017 doc 19/12/2017</t>
  </si>
  <si>
    <t>RUA DONA CHANTAL, 28 - JD. VILA CARRÃO (ALT. DO KM 25.545 DA AV. SAPOPEMBA)</t>
  </si>
  <si>
    <t>307/2017 doc 21/12/2017</t>
  </si>
  <si>
    <t>RUA ERNESTO FIRMINO, 29 - JARDIM VILA CARRÃO</t>
  </si>
  <si>
    <t>047/2016 doc 16/03/2016 ADAPTADO 09/02/2018</t>
  </si>
  <si>
    <t>RUA CINIRA POLÔNIO, 371 - CONJUNTO PROMORAR RIO CLARO</t>
  </si>
  <si>
    <t>299/2015 DOC 12/11/2015 ADAPTADO 09/02/2018</t>
  </si>
  <si>
    <t>RUA DOS CRAVOS, 105 - PQ. DAS FLORES</t>
  </si>
  <si>
    <t>EDITAL 071/SMADS/2020 SEI 6024.2020.0000585-8 DOC 08/02/2020 103/2015 doc 11/04/2015 ADAPTADO 09/02/2018</t>
  </si>
  <si>
    <t>RUA NOSSA SENHORA DO CARMO, 50 - SÃO RAFAEL (SM)</t>
  </si>
  <si>
    <t>EDITAL 281/SMADS/2019 SEI 6024.2019.0007449-1 DOC 05/11/2019 // EDITAL 230/19 PREJUDICADO SEI 6024.2019.0005023-1 DOC 10/08/19 // adaptado doc 05/05/2018  114/2014 DOC 22/08/2014</t>
  </si>
  <si>
    <t>AV. MARIANA DE SOUZA GUERRA, 794 - JD. VILA CARRÃO</t>
  </si>
  <si>
    <t>EDITAL 275/2019 6024.2019.0007450-5 DOC 02/11/19 // EDITAL 201/19 SEI 6024.2019.0005020-7 DOC 03/08/19 (PREJUDICADO DOC 27/12/19) // ADAPTADO DOC 17/04/2018 119/2014 DOC 03/09/2014</t>
  </si>
  <si>
    <t>RUA DONA CHANTAL, 28 - ALT. DO  KM 25.525 DA AV. SAPOPEMBA - JARDIM VILA CARRÃO</t>
  </si>
  <si>
    <t>EDITAL 202/19 SEI 6024.2019.0004986-1 DOC 03/08/2019 // adaptado doc 11/04/2018 092/2014 DOC 15/07/2014</t>
  </si>
  <si>
    <t>TRAVESSA MALVA PAVÃO, 132 - A - JARDIM SÃO FRANCISCO</t>
  </si>
  <si>
    <t>EDITAL 034/2019 6024.2019.0000307-1 DOC 22/01/19  //  ADAPTADO DOC 01/05/2018 034/SMADS/2019</t>
  </si>
  <si>
    <t xml:space="preserve">R. JULIO CÉSAR MOREIRA, 274 - JD. RODOLFO PIRANI </t>
  </si>
  <si>
    <t>487/2018 DOC 08/11/2018</t>
  </si>
  <si>
    <t>RUA CINIRA POLÔNIO, 371 - CONJ. PROMORAR RIO CLARO</t>
  </si>
  <si>
    <t>NOVO EDITAL 6024.2019.0000357-8 035/2019 DOC 23/01/19  //  PREJUDICADO DOC 22/01/19 // 6024.2018-0000916-7 Edital 097/2018 doc 08/03/2018 363/2013 doc 20/03/2013</t>
  </si>
  <si>
    <t>AV. SAPOPEMBA, s/nº km28 - JARDIM SANTO ANDRÉ</t>
  </si>
  <si>
    <t>271/2017 DOC 14/12/2017</t>
  </si>
  <si>
    <t>RUA MANOEL DA LUZ DRUMOND, 46 - JARDIM VILA BELA</t>
  </si>
  <si>
    <t>051/2016 doc 18/03/2016 adaptado doc 17/04/2018</t>
  </si>
  <si>
    <t>RUA PEDRO NUNES, 222 - VILA SAPOPEMBA (SIGILOSO)</t>
  </si>
  <si>
    <t>060/2017 DOC 15/11/2017</t>
  </si>
  <si>
    <t>RUA DONATO COSSONI, 200 - FAZENDA DA JUTA</t>
  </si>
  <si>
    <t xml:space="preserve">196/2018 doc 21/04/2018 </t>
  </si>
  <si>
    <t>RUA FREI BERNARDINO COSTE, 14 - VILA BANCÁRIA</t>
  </si>
  <si>
    <t>239/2018 doc 19/05/2018</t>
  </si>
  <si>
    <t>RUA DOS ESPIGUEIROS, 144 - JD. PLANALTO</t>
  </si>
  <si>
    <t>498/2018  DOC 02/11/18</t>
  </si>
  <si>
    <t>RUA DIVINOLÂNDIA DE MINAS, 111 (SIGILOSO)</t>
  </si>
  <si>
    <t>032/2015 DOC 10/03/2015 ADAPTADO EM 14/04/2018</t>
  </si>
  <si>
    <t>RUA JOÃO LOPES DE LIMA, 1575</t>
  </si>
  <si>
    <t>061/2016 DOC 31/03/2016 adaptado doc 17/04/2018</t>
  </si>
  <si>
    <t>RUA LUIS JULIANI, 752 - JARDIM ADUTORA</t>
  </si>
  <si>
    <t>INCISO IV 6024.2020.0007617-8                              314/2015 DOC                                                      219/2015 DOC 13/08/2015 ADAPTADO EM 14/04/2018</t>
  </si>
  <si>
    <t>RUA CLÊNIO WANDERLEY, 210 - FAZENDA DA JUTA</t>
  </si>
  <si>
    <t>EDITAL 019/SMADS/2020 SEI 6024.2020.0000047-3 DOC 22/01/2020 056/2015 DOC 12/03/2015 // adaptado doc 17/04/2018</t>
  </si>
  <si>
    <t>RUA ANTONIO FRANÇA E SILVA, 823 - JD. SÃO ROBERTO (SIGILOSO)</t>
  </si>
  <si>
    <t>EDITAL 057/SMADS/2020 SEI 6024.2020.0000335-9 DOC 13/02/2020 039/2015 DOC 10/03/2015 adaptado doc 17/04/2018</t>
  </si>
  <si>
    <t>RUA IPECAGUAÇU, 218 - SAPOPEMBA</t>
  </si>
  <si>
    <t>EDITAL 244/2019 SEI 6024.2019.0005114-9 DOC 26/08/2019 // adaptado doc 16/05/2018 131/2014 DOC 29/08/2014, REPUBLICADO EM 18/09/2014</t>
  </si>
  <si>
    <t>RUA ORLANDO CHIODDI, 50</t>
  </si>
  <si>
    <t>EDITAL 067/SMADS/2020 SEI 6024.2020.0000455-0 DOC 13/02/2020 034/2015 DOC 10/03/2015 adaptado doc 17/04/2018</t>
  </si>
  <si>
    <t>RUA PROF. ALBERTINO ÁLVARO PINHEIRO, 125 - SAPOPEMBA</t>
  </si>
  <si>
    <t>354/2015 DOC 06/02/2016 ADAPTADO EM 14/04/2018</t>
  </si>
  <si>
    <t>RUA CLÊNIO WANDERLEY, 160 - FAZENDA DA JUTA</t>
  </si>
  <si>
    <t xml:space="preserve">277/2018 doc 06/06/2018 </t>
  </si>
  <si>
    <t>RUA BOLEADEIRAS, 225 - JD. ELBA</t>
  </si>
  <si>
    <t>205/2018 doc 26/04/2018</t>
  </si>
  <si>
    <t>AV. PRIMAVERA DE CAIENA, 338 - PQUE STA. MADALENA</t>
  </si>
  <si>
    <t xml:space="preserve">206/2018 doc 26/04/2018  </t>
  </si>
  <si>
    <t>RUA CLÊNIO WANDERLEY, 238</t>
  </si>
  <si>
    <t>278/2018 doc 06/06/2018</t>
  </si>
  <si>
    <t>AV. PRIMAVERA DE CAIENA, 43 - PARQUE SANTA MADALENA</t>
  </si>
  <si>
    <t>195/2018 doc 21/04/2018</t>
  </si>
  <si>
    <t>AV. ARQUITETO VILA NOVA ARTIGAS, 975 - CONJ. TEOTÔNIO VILELA</t>
  </si>
  <si>
    <t>148/2018 doc 10/03/2018</t>
  </si>
  <si>
    <t>RUA ILHA DA TRINDADE, 488 - PQUE. STA. MADALENA</t>
  </si>
  <si>
    <t>153/2018 doc 10/03/2018, republicado em 13/03/2018</t>
  </si>
  <si>
    <t>RUA MANOEL NUNES DE SIQUEIRA, 562 - JD. MIMAR</t>
  </si>
  <si>
    <t>152/2018 doc 10/03/2018</t>
  </si>
  <si>
    <t>RUA ALTO JARDIM, 50-A - FAZENDA DA JUTA</t>
  </si>
  <si>
    <t>258/2017 doc 23/12/2017</t>
  </si>
  <si>
    <t>RUA HIPIAGUI, 635 - JARDIM PLANALTO</t>
  </si>
  <si>
    <t>264/2015 doc 18/09/2015 adaptado doc 17/04/2018</t>
  </si>
  <si>
    <t>RUA DO CONTROLE, 96 - VILA BANCÁRIA (SIGILOSO)</t>
  </si>
  <si>
    <t>INCISO IV 6024.2020.0007681-0 218/2015 doc 13/08/2015 ADAPTADO EM 14/04/2018</t>
  </si>
  <si>
    <t>RUA TENENTE GODOFREDO CERQUEIRA LEITE, 300 – MASCARENHAS DE MORAES</t>
  </si>
  <si>
    <t>INCISO IV 6024.2020.0004960-0 // EDITAL 040/SMADS/2020 SEI 6024.2020.0000286-7 DOC 04/02/2020 PREJUDICADO DOC 04/04/2020 012/2015 DOC 31/01/2015 ADAPTADO EM 14/04/2018</t>
  </si>
  <si>
    <t>R. ESQUIVEL NAVARRO, 677 - SAPOPEMBA</t>
  </si>
  <si>
    <t>INCISO IV 6024.2020.0005089-6 // EDITAL 041/SMADS/2020 SEI 6024.2020.0000289-1 DOC 01/02/2020 013/2015 DOC 31/01/2015 adaptado doc 17/04/2018</t>
  </si>
  <si>
    <t>RUA ALTO JARDIM, 05 - FAZENDA DA JUTA</t>
  </si>
  <si>
    <t>6024.2020.0004627-9 INCISO IV EDITAL 028/SMADS/2020 SEI 6024.2020.0000183-6 DOC 04/02/2020 PREJUDICADO DOC 25/03/2020 101/2015 doc 10/04/2015 ADAPTADO EM 14/04/2018</t>
  </si>
  <si>
    <t>RUA GREGÓRIO PETONDI, 33 - FAZENDA DA JUTA</t>
  </si>
  <si>
    <t>EDITAL 026/SMADS/2020 SEI 6024.2020.0000182-8 DOC 30/01/2020 102/2015 DOC 10/04/2015 ADAPTADO EM 14/04/2018</t>
  </si>
  <si>
    <t>RUA ROBERTO PARK, 110 - SAPOPEMBA</t>
  </si>
  <si>
    <t>EDITAL 178/SMADS/2019 SEI 6024.2019.0004766-4 DOC 27/07/2019 // adaptado doc 16/05/2018 079/2014 DOC 29/05/2014</t>
  </si>
  <si>
    <t>RUA PETER SELMER, 09 – FAZENDA DA JUTA</t>
  </si>
  <si>
    <t>474/2018 DOC 31/10/2018</t>
  </si>
  <si>
    <t>RUA AUGUSTIN LUBERTI, 1053 - FAZENDA DA JUTA</t>
  </si>
  <si>
    <t xml:space="preserve">202/2018 doc 28/04/2018 </t>
  </si>
  <si>
    <t>RUA ANTONIO GABRIEL FRANZON, 84 - VILA RENATO</t>
  </si>
  <si>
    <t xml:space="preserve">269/2017 doc 20/12/2017 </t>
  </si>
  <si>
    <t>RUA ESTEBAN ARACIEL, 87 - PARQUE DOS BANCÁRIOS</t>
  </si>
  <si>
    <t>477/2018 DOC 01/11/2018</t>
  </si>
  <si>
    <t>RUA ANTONIO GABRIEL FRANZON, 555 - JARDIM ELBA</t>
  </si>
  <si>
    <t>246/2018 DOC 22/05/2018</t>
  </si>
  <si>
    <t>AVENIDA FRANCISCO VIEIRA BUENO, 371</t>
  </si>
  <si>
    <t>355/2015 DOC 07/01/2016 ADAPTADO EM 14/04/2018</t>
  </si>
  <si>
    <t>LOCADO PELA ORGANIZAÇÃO SEM REPASSE DE RECURSOS DA SMADS</t>
  </si>
  <si>
    <t>RUA GAL. PORFÍRIO DA PAZ, 1616 - PQUE BANCÁRIO</t>
  </si>
  <si>
    <t>321/2015 DOC 24/11/2015 adaptado doc 17/04/2018</t>
  </si>
  <si>
    <t xml:space="preserve">383/SMADS/2018 doc 03/10/2018 </t>
  </si>
  <si>
    <t>RUA SINFONIA DO OCASO, 16 - JD. PARAGUAÇU (SIGILOSO)</t>
  </si>
  <si>
    <t>267/2018 DOC 26/05/2018</t>
  </si>
  <si>
    <t>RUA SEVERINO SUZANO, 260</t>
  </si>
  <si>
    <t>521/2018 DOC 08/12/2018</t>
  </si>
  <si>
    <t>RUA ORESTES DAMOLIN, 20</t>
  </si>
  <si>
    <t>REORDENAMENTO DOS CJs União da Juta 2013.0.174.088-4 e Dom Luciano 2013.0.234.872-4  / 524/2018 DOC 14/12/2018</t>
  </si>
  <si>
    <t>130/2015 doc 13/05/2015 ADAPTADO 09/02/2018 EDITAL 143/SMADS/2020 SEI 6024.2020.0001519-5 DOC 25/03/2020</t>
  </si>
  <si>
    <t>AV. JOSÉ MARIA WHITAKER, 2000 - PLANALTO PAULISTA</t>
  </si>
  <si>
    <t>173/2018 doc 22/03/2018, retificado em 23/03/2018</t>
  </si>
  <si>
    <t>SIGILOSO</t>
  </si>
  <si>
    <t>SAUDE</t>
  </si>
  <si>
    <t>147/2016 DOC 27/08/2016 ADAPTADO 09/02/2018</t>
  </si>
  <si>
    <t>AV. ITACIRA, 2800 - PLANALTO PAULISTA (SIGILOSO)</t>
  </si>
  <si>
    <t>SAÚDE</t>
  </si>
  <si>
    <t>EDITAL 231/19 SEI 6024.2019.0005502-0 DOC 14/08/19 // adaptado doc 13/07/2018 173/2014 DOC 18/09/2014</t>
  </si>
  <si>
    <t>RUA JURÉIA, 522</t>
  </si>
  <si>
    <t>185/2018 DOC 18/04/2018</t>
  </si>
  <si>
    <t>RUA VISCONDE DE INHAÚNA, 284 - VILA DA SAÚDE</t>
  </si>
  <si>
    <t>057/2018 doc 25/01/2018</t>
  </si>
  <si>
    <t>ALAMEDA DOS QUATAS, 701</t>
  </si>
  <si>
    <t>139/2016 doc 03/08/2016 ADAPTADO 09/02/2018</t>
  </si>
  <si>
    <t>EDITAL 076/SMADS/2020 SEI 6024.2020.0000313-8 DOC 12/02/2020 114/2015 DOC 16/04/2015 ADAPTADO 09/02/2018</t>
  </si>
  <si>
    <t>AV. AFONSO MARIANO FAGUNDES, 1086 - PLANALTO PAULISTA (SIGILOSO)</t>
  </si>
  <si>
    <t>512/2018 DOC 28/11/18</t>
  </si>
  <si>
    <t>Rua Botucatu, 965</t>
  </si>
  <si>
    <t>AVENIDA ITACIRA, 2801</t>
  </si>
  <si>
    <t>INCISO IV 6024.2020.0005597-9 132/2015 DOC 05/05/2015  // adaptação doc 14/08/2018</t>
  </si>
  <si>
    <t>RUA RIACHUELO, 268</t>
  </si>
  <si>
    <t>250/2019 SEI 6024.2019.0005775-9 DOC 28/08/19  099/2014 doc 23/07/2014</t>
  </si>
  <si>
    <t>RUA DOS ESTUDANTES, 505</t>
  </si>
  <si>
    <t>164/2017 doc 19/12/2017</t>
  </si>
  <si>
    <t>AV. BERNA, 192 - VILA FRIBURGO</t>
  </si>
  <si>
    <t>SOCORRO</t>
  </si>
  <si>
    <t>104/2017 doc 19/12/2017</t>
  </si>
  <si>
    <t>RUA ROSÁRIA MUSARRÁ, 90 - VILA CALIFÓRNIA</t>
  </si>
  <si>
    <t>021/2019 DOC 19/01/19</t>
  </si>
  <si>
    <t>RUA PARANÓPOLIS, 73 - INTERLAGOS</t>
  </si>
  <si>
    <t>EDITAL 179/19 SEI 6024.2019.0004693-5 DOC 03/08 // ADAPTADO DOC 18/05/2018 181/2014 DOC 19/09/2014</t>
  </si>
  <si>
    <t>RUA AVE MARIA, 78 - VELEIROS</t>
  </si>
  <si>
    <t>251/2018 doc 22/05/2018</t>
  </si>
  <si>
    <t>RUA BAEPENDI, 82</t>
  </si>
  <si>
    <t>TATUAPÉ</t>
  </si>
  <si>
    <t>061/2017 DOC 17/11/2017</t>
  </si>
  <si>
    <t>RUA DR. MIGUEL VIEIRA FERREIRA, 50. CEP.: 03071-080</t>
  </si>
  <si>
    <t>NOVO EDITAL 118/2019 DOC 24/05/2019 6024.2019.0002388-9  //  6024.2018.0008090-2 EDITAL 379/2018 PREJUDICADO EMERGENCIAL 6024.2019.0002523-7 DE 01/06/19 A 27/11/2019</t>
  </si>
  <si>
    <t>RUA DR. MIGUEL VIEIRA FERREIRA, 60</t>
  </si>
  <si>
    <t>169/2017 doc 14/12/2017</t>
  </si>
  <si>
    <t>RUA MARIA EUGÊNIA, 140 - TATUAPÉ</t>
  </si>
  <si>
    <t>043/2016 DOC 04/03/2016 ADAPTADO DOC 02/02/2018</t>
  </si>
  <si>
    <t>RUA SERRA DE BRAGANÇA, 1086</t>
  </si>
  <si>
    <t xml:space="preserve">168/2018 doc 17/03/2018 </t>
  </si>
  <si>
    <t>RUA FRANCISCO BUENO, 384</t>
  </si>
  <si>
    <t xml:space="preserve">121/2019 DOC 23/05/2019 </t>
  </si>
  <si>
    <t>RUA SÍRIA, 300</t>
  </si>
  <si>
    <t>268/2018 doc 26/05/2018</t>
  </si>
  <si>
    <t>RUA MATEUS GARCIA, 553 - VILA IRMÃOS ARNONI (SIGILOSO)</t>
  </si>
  <si>
    <t>TREMEMBÉ</t>
  </si>
  <si>
    <t>INCISO IV 6024.2020.0006217-7 243/2015 doc  ADAPTADO DOC 02/02/2018</t>
  </si>
  <si>
    <t>RUA PORTAL II, 77 - JD. FELICIDADE</t>
  </si>
  <si>
    <t>EDITAL 104/SMADS/2020 SEI 6024.2020.0001062-2 DOC 27/02/2020 // ADAPTADO DOC 02/02/2018 153/2015 DOC 16/05/2015</t>
  </si>
  <si>
    <t>AV. CEL. SEZEFREDO FAGUNDES, 14105 - CACHOEIRA</t>
  </si>
  <si>
    <t>176/2018 doc 24/03/2018</t>
  </si>
  <si>
    <t>RUA MONTENEGRO, 18 - JD. FELICIDADE</t>
  </si>
  <si>
    <t>200/2017 doc 19/12/2017</t>
  </si>
  <si>
    <t>RUA AUGUSTO RODRIGUES, 291 - JARDIM FONTALIS</t>
  </si>
  <si>
    <t>180/2017 doc 14/12/2017</t>
  </si>
  <si>
    <t>RUA MAESTRO BORTOLUCCI, 303-A - VILA ALBERTINA</t>
  </si>
  <si>
    <t>064/2018 doc 25/01/2018, republicado em 02/02/2018</t>
  </si>
  <si>
    <t>RUA LUIS CARLOS GENTILE DE LAET, 1736 - VILA ROSA</t>
  </si>
  <si>
    <t>008/2018 doc 06/01/2018</t>
  </si>
  <si>
    <t>RUA TERESA BERTOLO, 71 - BORTOLÂNDIA</t>
  </si>
  <si>
    <t>194/2017 doc 19/12/2017</t>
  </si>
  <si>
    <t>RUA FILHOS DA TERRA, 944 - VILA PAULISTANA</t>
  </si>
  <si>
    <t>ADAPTADO DOC 02/02/2018 208/2016 DOC 12/11/2016</t>
  </si>
  <si>
    <t>RUA REGINA IRIS, 95 -  (SIGILOSO)</t>
  </si>
  <si>
    <t>EDITAL 285/SMADS/2019 SEI 6024.2019.0007489-0 // EDITAL 203/19 SEI 6024.2019.0004866-0 DOC 03/08/19 PREJUDICADO DOC 24/10/19 // adaptado doc 20/04/2018 139/2014 DOC 03/09/2014</t>
  </si>
  <si>
    <t>RUA ESTEVÃO CHOPINSK, S/N° - VILA ALBERTINA</t>
  </si>
  <si>
    <t>EDITAL 293/SMADS/2019 SEI 6024.2019.0007488-2 // EDITAL 209/19 SEI 6024.2019.0004865-2 DOC 03/08/19 PREJUDICADO DOC 16/10/19 // ADAPTADO DOC 18/04/2018 142/2014 DOC 03/09/2014</t>
  </si>
  <si>
    <t>AV. ANTONELO DA MESSINA, 143</t>
  </si>
  <si>
    <t xml:space="preserve">443/SMADS/2018 DOC 20/10/18 </t>
  </si>
  <si>
    <t>RUA DOS FILHOS DA TERRA, 944 - VILA PAULISTANA</t>
  </si>
  <si>
    <t>264/2018 doc 25/05/2018, retificado em 09/06/2018</t>
  </si>
  <si>
    <t>AV. MÁRIO PERNAMBUCO, 45 - VILA NOVA MAZEI</t>
  </si>
  <si>
    <t>334/2013 DOC 06/03/2013 adaptado doc 19/04/2018</t>
  </si>
  <si>
    <t>RUA DIEGO LEIVA, 110 - FURNAS</t>
  </si>
  <si>
    <t>140/2018 doc 10/03/2018</t>
  </si>
  <si>
    <t>AV. JOSINO VIEIRA DE GÓES, 142 - JD. TREMEMBÉ</t>
  </si>
  <si>
    <t xml:space="preserve">TREMEMBÉ </t>
  </si>
  <si>
    <t>INCISO IV 6024.2020.0007205-9 250/2015 DOC 01/09/2015 ADAPTADO DOC 02/02/2018</t>
  </si>
  <si>
    <t>RUA CAP. SÉRVIO RODRIGUES CALDAS, 143</t>
  </si>
  <si>
    <t>TUCURUVI</t>
  </si>
  <si>
    <t>287/2018 doc 21/06/2018</t>
  </si>
  <si>
    <t>RUA ENOTRIA, 486</t>
  </si>
  <si>
    <t xml:space="preserve">EDITAL 271/SMADS/2019 6024.2019.0006677-4 // SERVIÇO NOVO ABERTO EMERGENCIALMENTE EM FUNÇÃO DO FECHAMENTO COMPLEXO ZAKI NARCHI, DE 01/10/2019 A 28/03/2020 </t>
  </si>
  <si>
    <t xml:space="preserve">PRÓPRIO MUNICIPAL </t>
  </si>
  <si>
    <t>RUA CAPRICHO, 872</t>
  </si>
  <si>
    <t>EDITAL 074/SMADS/2020 SEI 6024.2020.0000633-1 DOC 12/02/2020 055/2015 DOC 14/03/2015 adaptado doc 19/01/2018</t>
  </si>
  <si>
    <t>RUA SILVEIRA SAMPAIO, 585 – FAZENDA DO MORUMBI</t>
  </si>
  <si>
    <t>VILA ANDRADE</t>
  </si>
  <si>
    <t xml:space="preserve">333/2018 doc 28/07/2018 </t>
  </si>
  <si>
    <t>RUA ITAPAIUNA, 36 - JARDIM NOVO MORUMBI</t>
  </si>
  <si>
    <t>327/2015 DOC 24/11/2015 adaptado doc 19/01/2018</t>
  </si>
  <si>
    <t>RUA ITAMOTINGA, 100 - PARAISO DO MORUMBI</t>
  </si>
  <si>
    <t>INCISO IV 6024.2020.0005395-0 // EDITAL 063/SMADS/2020 SEI 6024.2020.0000489-4 DOC 12/02/2020 DESERTO DOC 28/03/2020 068/2015 DOC 20/03/2015 adaptado doc 19/01/2018</t>
  </si>
  <si>
    <t>AV MARECHAL JUAREZ TÁVORA, 697 - VILA ANDRADE</t>
  </si>
  <si>
    <t>471/2018 DOC 31/10/18</t>
  </si>
  <si>
    <t>RUA MARIE NADER CALFAT, 171 - JD. AMPLIAÇÃO</t>
  </si>
  <si>
    <t>030/2019 DOC 22/01/19</t>
  </si>
  <si>
    <t>RUA DA INDEPENDÊNCIA, S/Nº</t>
  </si>
  <si>
    <t>EDITAL 136/SMADS/2019 - 6024.2019.0003912-2 - DOC 27/06/19 SAICA</t>
  </si>
  <si>
    <t>RUA JOSÉ DE OLIVEIRA COELHO, 90 V. ANDRADE (SIGILOSO)</t>
  </si>
  <si>
    <t>INCISO IV 6024.2020.0005915-0 245/2015 DOC 01/09/2015   ADAPTADO DOC 02/02/2018</t>
  </si>
  <si>
    <t>RUA EVANGELINA, 687 - VILA CARRÃO (SIGILOSO)</t>
  </si>
  <si>
    <t>VILA CARRÃO</t>
  </si>
  <si>
    <t>6024.2020.0005349-6 INCISO IV // EDITAL 036/SMADS/2020 SEI 6024.2020.0000169-0 DOC 30/01/2020 027/2015 DOC 04/03/2015 adaptado doc 30/03/2018</t>
  </si>
  <si>
    <t>AV. COCÁ, 735</t>
  </si>
  <si>
    <t>VILA CURUÇÁ</t>
  </si>
  <si>
    <t>119/2016 DOC 15/07/2016 adaptado doc 30/03/2018</t>
  </si>
  <si>
    <t>RUA PALANQUE, 40 - VILA CURUÇÁ VELHA</t>
  </si>
  <si>
    <t>INCISO IV 6024.2020.0006511-7 155/2014 DOC 19/05/2015 adaptado doc 30/01/2018</t>
  </si>
  <si>
    <t xml:space="preserve">RUA ODILON CHAVES, 109 </t>
  </si>
  <si>
    <t>191/2016 DOC 04/11/2016 adaptado doc 19/04/2018</t>
  </si>
  <si>
    <t>RUA ANÍSIO DA SILVEIRA MACHADO, 441 - JD. ROBRU</t>
  </si>
  <si>
    <t>ADAPTADO DOC 24/03/2018 369/2015 doc 07/01/2016</t>
  </si>
  <si>
    <t>RUA CARLOS COCO, 11 – JD. SILVA TELES</t>
  </si>
  <si>
    <t>EDITAL 097/SMADS/2020 SEI 6024.2020.0000984-5 DOC 27/02/2020 116/2015 doc 17/04/2015 adaptado doc 30/03/2018</t>
  </si>
  <si>
    <t>RUA GRAPIRÁ, 67-A</t>
  </si>
  <si>
    <t>INCISO IV 6024.2020.0006512-5 156/2015 DOC 19/05/2015 adaptado doc 27/07/2018</t>
  </si>
  <si>
    <t>RUA PE. VICENTE DE ARAUJO, 906</t>
  </si>
  <si>
    <t>ADAPTADO A PARTIR DE 01/01/2018 DOC 10/11/2018 195/2016 - DOC 08/11/2016</t>
  </si>
  <si>
    <t>RUA CANTIDIANO GUIMARAES, 443</t>
  </si>
  <si>
    <t>296/2017 doc 10/01/2018</t>
  </si>
  <si>
    <t>AV. FERNANDO FIGUEIREDO LINS, 712 - PARQUE SANTA RITA</t>
  </si>
  <si>
    <t>256/2018 doc 23/05/2018</t>
  </si>
  <si>
    <t>AV. JOÃO BATISTA SANTIAGO, 511 - PQUE SANTA RITA</t>
  </si>
  <si>
    <t>054/2016 doc 18/03/2016 ADAPTADO DOC 16/08/2018</t>
  </si>
  <si>
    <t>RUA FRED ASTAIRE, 160 - JD. SILVA TELES</t>
  </si>
  <si>
    <t>/2015 doc 06/11/2015 ADAPTADO DOC 27/04/2018</t>
  </si>
  <si>
    <t>RUA CELSO BARBOSA DE LIMA, 501/503 - JD. SILVA TELES</t>
  </si>
  <si>
    <t>EDITAL 128/SMADS/2020 SEI 6024.2020.0001055-0 DOC 10/03/2020 163/2015 DOC 22/05/2015  ADAPTADO DOC 02/02/2018</t>
  </si>
  <si>
    <t>AV. RENATA, 812 (CASA FEMININA) E AV. RENATA, 808 (CASA MASCULINA)</t>
  </si>
  <si>
    <t>VILA FORMOSA</t>
  </si>
  <si>
    <t>052/2017 DOC 09/11/2017</t>
  </si>
  <si>
    <t>RUA JACARACANGA, 117 (SIGILOSO)</t>
  </si>
  <si>
    <t>340/2017 doc 23/12/2017</t>
  </si>
  <si>
    <t>RUA ASFALTITE, 362</t>
  </si>
  <si>
    <t>318/2018 doc 13/07/2018</t>
  </si>
  <si>
    <t>AV. TRUMAIN, 705 - VILA FORMOSA</t>
  </si>
  <si>
    <t>EDITAL 075/SMADS/2020 SEI 6024.2020.0000328-6 DOC 12/02/2020 057/2015 doc 20/03/2015</t>
  </si>
  <si>
    <t>RUA EUNICE WEAVER, 208 (CASA MASCULINA) e RUA INSPETOR MARIO TEIXEIRA, 411 (CASA FEMININA)</t>
  </si>
  <si>
    <t>EDITAL 228/19 SEI 6024.2019.0004849-0 DOC 08/08/19 // adaptado doc 06/04/2018, retificado em 07/04/2018 144/2014 doc 03/09/2014</t>
  </si>
  <si>
    <t>AV. REGENTE FEIJÓ, 1500 - VILA FORMOSA</t>
  </si>
  <si>
    <t>067/2018 DOC 30/01/2018</t>
  </si>
  <si>
    <t>RUA SÃO CONSTÃNCIO, 457 - VILA MAFRA</t>
  </si>
  <si>
    <t>047/2017 DOC 09/11/2017</t>
  </si>
  <si>
    <t>RUA JOSÉ GONÇALVES GOMIDE, 336 (SIGILOSO)</t>
  </si>
  <si>
    <t>VILA GUILHERME</t>
  </si>
  <si>
    <t>184/2017 doc 19/12/2017, republicado em 23/12/2017</t>
  </si>
  <si>
    <t>PRAÇA STÉLIO MACHADO LOUREIRO, 01</t>
  </si>
  <si>
    <t>INCISO IV 6024.2020.0008188-0 273/2015 DOC 21/10/2015 ADAPTADO DOC 02/02/2018, doc 06/04/2018</t>
  </si>
  <si>
    <t>AV. ZAKI NARCHI, 600</t>
  </si>
  <si>
    <t>EDITAL 045/SMADS/2020 SEI 6024.2020.0000271-9 DOC 05/02/2020 049/2015 DOC 10/03/2015 ADAPTADO DOC 02/02/2018</t>
  </si>
  <si>
    <t>RUA MAQUINISTA TRIGO, 117 - VILA ISOLINA MAZZEI</t>
  </si>
  <si>
    <t>EDITAL 182/19 SEI 6024.2019.0004894-6 DOC 03/08/2019 // adaptado doc 06/04/2018 129/2014 DOC 29/08/2014</t>
  </si>
  <si>
    <t>466/18  DOC 31/10/18</t>
  </si>
  <si>
    <t>RUA ZACKI NARCHI, 600</t>
  </si>
  <si>
    <t>EDITAL 112/SMADS/2019 DOC 11/05/2019 6024.2019.0002898-8 167/2014 DOC 18/09/2014 //adaptado doc 12/05/2018</t>
  </si>
  <si>
    <t>RUA TAIUVINHA, 455 (SIGILOSO)</t>
  </si>
  <si>
    <t>VILA JACUI</t>
  </si>
  <si>
    <t>EDITAL 124/2019 DOC 28/05/2019 6024.2019.0003294-2  //  APÓS RECURSO ANULOU DE NOVO DOC 14/05/19 //  ANULOU O CERTAME DOC 17/04/19 6024.2019.0000345-4 EDITAL 031/2019 DOC 22/01/19  // adaptado doc 16/05/2018 022/2014 doc 04/02/2014</t>
  </si>
  <si>
    <t>RUA TRISTÃO JOSÉ FERREIRA, 195</t>
  </si>
  <si>
    <t>INCISO IV 6024.2020.0006285-1 215/2015 DOC 13/08/2015 ADAPTADO DOC 01/02/2018</t>
  </si>
  <si>
    <t>AV. CESAR AUGUSTO ROMARO, 164 - VILA NORMA</t>
  </si>
  <si>
    <t>INCISO IV 6024.2020.0005741-6 // EDITAL 118/SMADS/2020 SEI 6024.2020.0001104-1 DOC 10/03/2020 - PREJUDICADO DOC 19/06/2020 160/2015 DOC 22/05/2015 ADAPTADO DOC 01/02/2018</t>
  </si>
  <si>
    <t>AV. MÁRIO ALVES, 615 - CIDADE PEDRO JOSÉ NUNES</t>
  </si>
  <si>
    <t>302/2018 doc 21/06/2018</t>
  </si>
  <si>
    <t>RUA PASSO DO CAMARAGIBE, 44</t>
  </si>
  <si>
    <t>118/2018 doc 09/03/2018</t>
  </si>
  <si>
    <t>RUA RIO VILA NOVA, 6-C - UNIÃO DE VILA NOVA</t>
  </si>
  <si>
    <t>104/2018 doc 08/03/2018</t>
  </si>
  <si>
    <t>AV. CÉSAR AUGUSTO ROMARO, 172 - JARDIM SÃO CARLOS</t>
  </si>
  <si>
    <t>150/2017 doc 08/12/2017</t>
  </si>
  <si>
    <t>RUA HARVOTIA, 11 - JARDIM DAS CAMÉLIAS</t>
  </si>
  <si>
    <t>168/2017 doc 14/12/2017</t>
  </si>
  <si>
    <t>RUA PADRE THOMAS JOSEPH SHEA, 25 - VILA NOSSA SENHORA APARECIDA</t>
  </si>
  <si>
    <t>EDITAL 149/19 DOC 06/07/19 PROC 6024.2019.0004405-3 // adaptado doc 26/06/2018 077/2014 DOC 24/05/2014</t>
  </si>
  <si>
    <t>RUA ERVA DO CARPINTEIRO, 51</t>
  </si>
  <si>
    <t>NOVO EDITAL 6024.2019.0000442-6 EDITAL 052/2019 DOC 29/01/2019  // TORNOU PREJUDICADO DOC 10/01/19 EDITAL 502/2018 6024.2018.0009680-9 DOC 08/11/2018 // adaptado doc 08/05/2018</t>
  </si>
  <si>
    <t>RUA BARÃO DE CALERA, 08 - PARQUE CRUZEIRO</t>
  </si>
  <si>
    <t xml:space="preserve"> NOVO EDITAL 6024.2019.0000440-0 043/2019 DOC 25/01/2019  // PREJUDICADO DOC 29/12/2018 EDITAL 467/2018 - 6024.2018.0009498-9 31/10/18 043/2019 DOC 25/01/2019</t>
  </si>
  <si>
    <t>RUA CINTURÃO VERDE, 159 - VILA NOSSA SRA. APARECIDA</t>
  </si>
  <si>
    <t>EDITAL 162/SMADS/2020 SEI 6024.2020.0004616-3 DOC 29/05/2020 EDITAL 481/2018 // adaptado doc 12/05/2018 // 31/10/18 EDITAL 481/2018 - 6024.2018.0009612-4</t>
  </si>
  <si>
    <t>RUA RIO BOA ESPERANÇA, 713</t>
  </si>
  <si>
    <t>EDITAL 215/19 SEI 6024.2019.0002860-0 DOC 09/08/19 // PREJUDICADO DOC 17/04/2019  6024.2019.0000484-1 EDITAL 051/2019 DOC 29/01/2019  // 6024.2018/0003934-1 Edital 303/2018 doc 21/06/2018 // DOC 20/10/18 TORNA PREJUDICADO EDITAL 303/SMADS/2018 468/2013 doc 13/08/2013</t>
  </si>
  <si>
    <t>RUA CINTURÃO VERDE, 159</t>
  </si>
  <si>
    <t>EDITAL 161/SMADS/2020 SEI 6024.2020.0004615-5 DOC 19/05/2020 386/2018 doc 04/10/2018</t>
  </si>
  <si>
    <t xml:space="preserve">RUA RIO BOA ESPERANÇA, 713 </t>
  </si>
  <si>
    <t>046/2017 DOC 09/11/2017</t>
  </si>
  <si>
    <t>UNIDADE I - ESTRADA VILA JARAGUA, 84 - VILA LEOPOLDINA;UNIDADE II - RUA MATIAS ROXO, 195 - VILA LEOPOLDINA</t>
  </si>
  <si>
    <t>VILA LEOPOLDINA</t>
  </si>
  <si>
    <t>EDITAL 030/SMADS/2020 SEI 6024.2020.0000083-0 DOC 30/01/2020 036/2015 DOC 10/03/2015 adaptado doc 20/02/2018</t>
  </si>
  <si>
    <t>RUA GUAIPA, 1605A - VILA LEOPOLDINA</t>
  </si>
  <si>
    <t>119/2018 doc 10/03/2018</t>
  </si>
  <si>
    <t>AV. DR. GASTÃO VIDIGAL, 1946</t>
  </si>
  <si>
    <t>274/2017 doc 21/12/2017</t>
  </si>
  <si>
    <t>AV. IMPERATRIZ LEOPOLDINA, 1335 - VILA LEOPOLDINA</t>
  </si>
  <si>
    <t>220/2017 doc 19/12/2017</t>
  </si>
  <si>
    <t>RUA CURUPAITI, 248</t>
  </si>
  <si>
    <t>100/2016 DOC 04/07/2016 ADAPTADO DOC 02/02/2018</t>
  </si>
  <si>
    <t xml:space="preserve">AVENIDA MANUEL BANDEIRA, 175 - </t>
  </si>
  <si>
    <t>001/2016 DOC 14/01/2016 ADAPTADO DOC 02/02/2018</t>
  </si>
  <si>
    <t>AV. SERAFIM GONÇALVES PEREIRA, 177 - PQUE NOVO MUNDO</t>
  </si>
  <si>
    <t>INCISO IV 6024.2020.0005267-8 // EDITAL 053/SMADS/2020 SEI 6024.2020.0000378-2 DOC 05/02/2020 PREJUDICADO DOC 01/05/2020 098/2015 DOC 09/04/2015 ADAPTADO DOC 02/02/2018</t>
  </si>
  <si>
    <t>AV. DAS CEREJEIRAS, 1450 - JARDIM JAPÃO</t>
  </si>
  <si>
    <t>001/2019 DOC 05/01/19</t>
  </si>
  <si>
    <t>RUA ELI, 878</t>
  </si>
  <si>
    <t>243/2018 doc 30/05/2018</t>
  </si>
  <si>
    <t>RUA SOLDADO FRANCISCO TAMBORIM, 12 - PARQUE NOVO MUNDO</t>
  </si>
  <si>
    <t>122/2018 doc 09/03/2018</t>
  </si>
  <si>
    <t>RUA SOLDADO JOSÉ ANTONIO MOREIRA, 546</t>
  </si>
  <si>
    <t>223/2017 doc 14/12/2017</t>
  </si>
  <si>
    <t>RUA SARGENTO AGOSTINHO FERREIRA, 729 - VILA MARIA</t>
  </si>
  <si>
    <t>236/2017 doc 19/12/2017, republicado em 20/12/2017</t>
  </si>
  <si>
    <t>RUA PADRE SABÓIA DE MEDEIROS, 1868 - JD. JAPÃO</t>
  </si>
  <si>
    <t>183/2017 doc 14/12/2017</t>
  </si>
  <si>
    <t>RUA AMAMBAÍ, 1415</t>
  </si>
  <si>
    <t>108/2018 doc 06/03/2018</t>
  </si>
  <si>
    <t>AV. QUEIROZ VELOSO, 121 - PARQUE NOVO MUNDO</t>
  </si>
  <si>
    <t>134/2018 doc 09/03/2018, republicaDO EM 14/03/2018</t>
  </si>
  <si>
    <t>RUA NOSSA SENHORA APARECIDA, 195 - PARQUE NOVO MUNDO</t>
  </si>
  <si>
    <t>233/2017 doc 20/12/2017</t>
  </si>
  <si>
    <t>RUA DIAS DA SILVA, 632 - VILA MARIA</t>
  </si>
  <si>
    <t>343/2017 doc 27/12/2017</t>
  </si>
  <si>
    <t>RUA SANTA MARIA GORETTI, 179 - VILA MARIA ALTA</t>
  </si>
  <si>
    <t>138/2016 DOC 03/08/2016 ADAPTADO DOC 02/02/2018</t>
  </si>
  <si>
    <t>076/2016 DOC 16/04/2016 ADAPTADO DOC 02/02/2018</t>
  </si>
  <si>
    <t>RUA SOLDADO JOSÉ ANTONIO MOREIRA, 546 - PQUE. NOVO MUNDO</t>
  </si>
  <si>
    <t>035/2016 doc 05/02/2016 ADAPTADO DOC 02/02/2018</t>
  </si>
  <si>
    <t>RUA DILCE DE FREITAS DA SILVA, 111</t>
  </si>
  <si>
    <t>313/2015 doc 17/11/2015 ADAPTADO DOC 02/02/2018</t>
  </si>
  <si>
    <t>RUA TEM. AMARO FELICÍSSIMO DA SILVEIRA, 824 - PQUE NOVO MUNDO</t>
  </si>
  <si>
    <t xml:space="preserve">INCISO IV 6024.2020.0008121-0 ADAPTADO DOC 02/02/2018 - APOSTILAMENTO SEDE DA OSC DOC 15/09/2018 // 336/2015 DOC 25/11/2015 </t>
  </si>
  <si>
    <t>EDITAL 189/2019 SEI 6024.2019.0004895-4 DOC 03/08/19 // adaptado doc 06/04/2018 116/2014 DOC 23/08/2014</t>
  </si>
  <si>
    <t>105/2018 doc 06/03/2018</t>
  </si>
  <si>
    <t>AV. TENENTE AMARO FELICÍSSIMO DA SILVEIRA, 1.403 e ALAMEDA SEGUNDO SARGENTO ASSAD FERES, 144</t>
  </si>
  <si>
    <t>341/2015 doc 27/11/2015 ADAPTADO DOC 02/02/2018</t>
  </si>
  <si>
    <t>RUA MÁRIO PINHEIRO, 133</t>
  </si>
  <si>
    <t xml:space="preserve">VILA MARIA  </t>
  </si>
  <si>
    <t>442/SMADS/2018 DOC 20/10/2018</t>
  </si>
  <si>
    <t>RUA CONDE DE IRAJÁ, 171 (SIGILOSO)</t>
  </si>
  <si>
    <t>EDITAL 005/SMADS/2020 SEI 6024.2019.0008361-0 DOC 22/01/2020 // EDITAL 272/SMADS/2019 SEI 6024.2019.0007178-6 DOC 24/10/2019 PREJUDICADO DOC 20/11/2019 049/2014 DOC 25/03/2014 / ADAPTADO DOC 11/07/2018</t>
  </si>
  <si>
    <t>RUA MANOEL DE MORAIS, 81</t>
  </si>
  <si>
    <t>127/2018 doc 10/03/2018</t>
  </si>
  <si>
    <t>RUA PROF.  FRONTINO GUIMARÃES, 245 - VILA MARIANA (SIGILOSO)</t>
  </si>
  <si>
    <t>110/2011 DOC 27/05/2011 ADAPTADO 09/02/2018</t>
  </si>
  <si>
    <t>RUA NAPOLEÃO DE BARROS, 1035 - VILA CLEMENTINO</t>
  </si>
  <si>
    <t>EDITAL 146/SMADS/2020 SEI 6024.2020.0002049-0 DOC 28/03/2020 127/2015 DOC 29/04/2015 ADAPTADO 09/02/2018</t>
  </si>
  <si>
    <t>AV. ENGENHEIRO LUIS GOMES CARDIM SANGIRARD, 789</t>
  </si>
  <si>
    <t>483/2018 DOC 31/10/2018</t>
  </si>
  <si>
    <t>PRAÇA FLORENCE NIGHTINGALE, 56 - JARDIM DA GLÓRIA</t>
  </si>
  <si>
    <t>145/2018 doc 10/03/2018</t>
  </si>
  <si>
    <t>RUA MADRE CABRINI, 99 - VILA MARIANA</t>
  </si>
  <si>
    <t>282/2015 DOC 06/11/2015 ADAPTADO 09/02/2018</t>
  </si>
  <si>
    <t>RUA CAPITÃO ROSENDO, 73</t>
  </si>
  <si>
    <t>EDITAL 114/SMADS/2020 SEI 6024.2020.0000822-9 DOC 28/02/2020 MUDARÁ A TIPOLOGIA PARA CCINTER 154/2015 DOC 19/05/2015 ADAPTADO 09/02/2018</t>
  </si>
  <si>
    <t>AV. ENGO. LUIS GOMES SANGIRARD, 789 - VILA MARIANA</t>
  </si>
  <si>
    <t>109/2016 DOC 07/07/2016 ADAPTADO DOC 24/03/2018</t>
  </si>
  <si>
    <t>RUA ASTORGA, 912/918  (SIGILOSO)</t>
  </si>
  <si>
    <t>VILA MATILDE</t>
  </si>
  <si>
    <t>349/2018 doc 15/08/2018</t>
  </si>
  <si>
    <t>AV. ANTONIO ESTEVÃO DE CARVALHO, 2852 – CIDADE PATRIARCA E RUA SABAUDIA, 282 - CIDADE PATRIARCA</t>
  </si>
  <si>
    <t>105-2017 doc 08/12/2017</t>
  </si>
  <si>
    <t>RUA CATRIMANI, 280 - CIDADE PATRIARCA</t>
  </si>
  <si>
    <t>44/2016 doc 09/03/2016 adaptado - colaboração doc 16/01/2018</t>
  </si>
  <si>
    <t>RUA MAESTRO ERNESTO LAHOS, 26 - CIDADE PATRIARCA (SIGILOSO)</t>
  </si>
  <si>
    <t>278/2015 DOC 28/10/2015 adaptado doc 19/01/2018</t>
  </si>
  <si>
    <t>RUA JUVENAL FERREIRA, 375</t>
  </si>
  <si>
    <t>6024.2019.0000212-1 EDITAL 027/2019 DOC 22/01/19  // ADAPTADO DOC 03/05/2018 055/2014 doc 03/04/2014</t>
  </si>
  <si>
    <t>RUA ANTONIO TABORDA, 37</t>
  </si>
  <si>
    <t>432/2018 PARA ATENDER USUÁRIOS DO 032/SMADS/2013 ENCERRADO EM 14/12/18 POR DETERMINAÇÃO JUDICIAL</t>
  </si>
  <si>
    <t>RUA ASSIS VALENTE, 10 - SIGILOSO</t>
  </si>
  <si>
    <t>163/2018 doc 17/03/2018</t>
  </si>
  <si>
    <t>RUA CRISPIM DUARTE, 351</t>
  </si>
  <si>
    <t>VILA MEDEIROS</t>
  </si>
  <si>
    <t>237/2018 doc 12/05/2018</t>
  </si>
  <si>
    <t>RUA FRANCISCO MEDEIROS JORDÃO, 527</t>
  </si>
  <si>
    <t>246-2017 doc 14/12/2017</t>
  </si>
  <si>
    <t>AV. EDU CHAVES, 1500 - PARQUE EDU CHAVES</t>
  </si>
  <si>
    <t>244/2017 doc 14/12/2017</t>
  </si>
  <si>
    <t>RUA ANTONIO PALMIERI, 315 - VILA MEDEIROS</t>
  </si>
  <si>
    <t>193/2017 doc 14/12/2017</t>
  </si>
  <si>
    <t>RUA ATALIBA VIEIRA, 1034 - VILA MEDEIROS</t>
  </si>
  <si>
    <t>185/2017 doc 14/12/2017</t>
  </si>
  <si>
    <t>RUA IZIDRO ORTIZ, 603 - VILA SABRINA</t>
  </si>
  <si>
    <t>186/2017 doc 19/12/2017</t>
  </si>
  <si>
    <t>AV. RAMIZ GALVÃO, 622 - JARDIM BRASIL</t>
  </si>
  <si>
    <t>INCISO IV 6024.2020.0005855-2 // 103/SMADS/2020 SEI 6024.2020.0001089-4 ANULADO DOC 30/06/2020 193/2015 DOC 10/06/2015 // ADAPTADO DOC 02/02/2018</t>
  </si>
  <si>
    <t>AV. DO POETA, 843 - VILA SABRINA</t>
  </si>
  <si>
    <t>EDITAL 214/19 SEI 6024.2019.0002785-0 DOC 09/08/19 // PREJUDICADO DOC 03/04/2019 NOVO EDITAL 6024.2019.0000142-7 EDITAL 019/2019 DOC 18/01/19 // PREJUDICADO DOC 14/12/18 6024.2018.0008143-7 Edital 407/2018 doc 06/10/2018</t>
  </si>
  <si>
    <t>RUA DOUTOR BENEDITO GOMES DA SILVA, 177</t>
  </si>
  <si>
    <t>EDITAL 199/19 SEI 6024.2019.0004905-5 DOC 03/08/19// ADAPTADO DOC 01/02/2018 349/2015 DOC 07/01/2016</t>
  </si>
  <si>
    <t>RUA JOSÉ GONÇALVES GALEÃO, 174 (SIGILOSO)</t>
  </si>
  <si>
    <t>EDITAL 179/2020 SEI 6024.2020.0005498-0 DOC 07/07/2020 - ANULADO DOC 22/10/2020 206/2015 DOC 09/07/2015 ADAPTADO DOC 01/02/2018</t>
  </si>
  <si>
    <t>RUA MONTEIRO SOARES FILHO, 200</t>
  </si>
  <si>
    <t>EDITAL 177/2020 SEI 6024.2020.0005501-4 DOC 07/07/2020 210/2015 DOC 08/08/2015 ADAPTADO DOC 01/02/2018</t>
  </si>
  <si>
    <t>RUA GIESTAS, 706 - VILA BELA</t>
  </si>
  <si>
    <t>262/2018 doc 25/05/2018, retificado em 09/06/2018 e em 13/06/2018</t>
  </si>
  <si>
    <t>RUA IGUARA, 560 - VILA ALPINA</t>
  </si>
  <si>
    <t>234/2018 doc 12/05/2018</t>
  </si>
  <si>
    <t>RUA SANTA MARIA MADALENA, 21/41 - VILA CALIFÓRNIA</t>
  </si>
  <si>
    <t>159/2017 doc 14/12/2017</t>
  </si>
  <si>
    <t>RUA ANTENAS, 582 - VILA CALIFÓRNIA</t>
  </si>
  <si>
    <t>066/2018 doc 25/01/2018</t>
  </si>
  <si>
    <t>RUA COELHO NETO, 164 / 210</t>
  </si>
  <si>
    <t>24/2017 DOC 09/11/2017</t>
  </si>
  <si>
    <t>RUA DIANOPOLIS, 4100 – COMPLEMENTO VIELA - RUA DA IGREJA, 1557 - PQUE DA MOOCA</t>
  </si>
  <si>
    <t>EDITAL 167/SMADS/2020 SEI 6024.2020.5214-7 DOC 18/06/2020 ADAPTADO DOC 01/02/2018 // 070/2015 DOC 25/03/2015</t>
  </si>
  <si>
    <t>PRAÇA CONDE DE SÃO JANUÁRIO, 55 - VILA CALIFÓRNIA</t>
  </si>
  <si>
    <t>EDITAL 106/2019 DOC 19/04/2019 6024.2019. 0002555-5  // ADAPTADO DOC 24/03/2018 170/2014 DOC 18/09/2014</t>
  </si>
  <si>
    <t>RUA IMBITUBA, 108 E AV. ZELINA, 264 - VILA ZELINA</t>
  </si>
  <si>
    <t>068/2019 DOC 21/02/2019</t>
  </si>
  <si>
    <t>DISPONIBILIZADO PELA PRÓPRIA ORGANIZAÇÃO - PERMISSÃO DE USO</t>
  </si>
  <si>
    <t>RUA JOÃO BATISTA MENDO, 200 - JARDIM AVELINO</t>
  </si>
  <si>
    <t>RUA MARQUÊS DE PRAIA GRANDE, 115</t>
  </si>
  <si>
    <t>EDITAL 117/SMADS/2020 SEI 6024.2020.0001073-8 DOC 11/03/2020 162/2015 DOC 22/05/20153 ADAPTADO DOC 01/02/2018</t>
  </si>
  <si>
    <t>AV. PAES DE BARROS, 3345</t>
  </si>
  <si>
    <t>282/2017 doc 21/12/2017</t>
  </si>
  <si>
    <t>RUA CANIO RIZZO, 100</t>
  </si>
  <si>
    <t>VILA SONIA</t>
  </si>
  <si>
    <t>EDITAL 015/SMADS/2020 SEI 6024.2019.0008648-1 DOC 18/01/2020 // EDITAL 221/19 SEI 6024.2019.0005125-4 DOC 03/08/2019 PREJUDICADO DOC 11/12/2019 168/2014 doc 18/09/2014</t>
  </si>
  <si>
    <t>RUA CANIO RIZZO, 285</t>
  </si>
  <si>
    <t>113/2017 DOC 06/12/2019</t>
  </si>
  <si>
    <t>RUA CARLANTÔNIO CARLONE, 102 - JARDIM JAQUELINE</t>
  </si>
  <si>
    <t>111/2017 doc 06/12/2017</t>
  </si>
  <si>
    <t>RUA OSIRIS MAGALHÃES DE ALMEIDA, 144 - JD. VILA CAMPO BELO</t>
  </si>
  <si>
    <t>305/SMADS/2018 DOC 21/06/18</t>
  </si>
  <si>
    <t>Rua Denis Chaude, 115</t>
  </si>
  <si>
    <t>EDITAL 145/SMADS/2019 - 6024.2019.0004150-0 DOC 29/06/19 SAICA</t>
  </si>
  <si>
    <t>Rua Frei Bonifácio Dux, 27 - 31 SIGILOSO</t>
  </si>
  <si>
    <t>165/2016 DOC 27/10/2016 adaptado doc 11/08/2018</t>
  </si>
  <si>
    <t>RUA CENOBELINO SERRA, 201 - JD. TRUSSARD (SIGILOSO)</t>
  </si>
  <si>
    <t>VILA SÔNIA</t>
  </si>
  <si>
    <t>164/2016 DOC 22/10/2016 adaptado doc 11/08/2018</t>
  </si>
  <si>
    <t>RUA GRAUÇA, 445 – 449 E 451</t>
  </si>
  <si>
    <t>176/2016 doc 27/10/2016 adaptado doc 11/08/2018</t>
  </si>
  <si>
    <t>RUA RIO AZUL, 350 - JD. TRUSSARDI</t>
  </si>
  <si>
    <t>326/2018 doc 20/07/2018</t>
  </si>
  <si>
    <t>RUA CÂNIO RIZZO, 100 - VILA SÔNIA</t>
  </si>
  <si>
    <t>RUA FRANCISCO LEITE ESQUERDO, S/Nº - JD. JAQUELINE</t>
  </si>
  <si>
    <t>347/2018 DOC 15/08/18</t>
  </si>
  <si>
    <t>RUA CLEMENTINE BRENNE, 857</t>
  </si>
  <si>
    <t>EDITAL 237/19 6024.2019.0005240-4</t>
  </si>
  <si>
    <t>RUA SERGIPE, 441 CJ 132</t>
  </si>
  <si>
    <t>CONSOLAÇÃO</t>
  </si>
  <si>
    <t>EDITAL 004/SMADS/2020 SEI 6024.2019.0008939-1 DOC 07/01/2020 329/2018 doc 25/07/2018</t>
  </si>
  <si>
    <t xml:space="preserve">RUA DOS ECOS, 224 </t>
  </si>
  <si>
    <t>EDITAL  254/2019 DOC 14/09/2019 6024.2019.0006112-8 // EDITAL 138/SMADS/2019 - 6024.2019.0003928-9 DOC 28/06/19 SAICA PREJUDICADO DOC 28/08/2019 //</t>
  </si>
  <si>
    <t>RUA FRANCISCO XAVIER DA ROCHA, 300 SIGILOSO</t>
  </si>
  <si>
    <t>EDITAL 002/SMADS/2020 SEI 6024.2019.0008928-6 DOC 08/01/2020 061/2015 DOC 14/03/2015 // adaptado doc 06/03/2018</t>
  </si>
  <si>
    <t>RUA EURICO DIAS BAPTISTA, 98</t>
  </si>
  <si>
    <t>EDITAL 249/2019 SEI 6024.2019.0005113-0</t>
  </si>
  <si>
    <t>RUA CRISTOVÃO JAQUES, 235                      SIGILOSO</t>
  </si>
  <si>
    <t>edital 329/smads/2019 sei 6024.2019.0008736-4 doc 21/12/2019 // PREJUDICADO DOC 09/10  // EDITAL 159/19 DOC 06/07/19 PROC 6024.2019.0004370-7 // adaptado doc 11/04/2018 072/2014 DOC 17/05/2014  SERVIÇO ESTAVA INTERROMPIDO</t>
  </si>
  <si>
    <t>RUA GUIMARÃES BELFORT SABINO, 599</t>
  </si>
  <si>
    <t>EDITAL 311/SMADS/2019 SEI 6024.2019.0008097-1 DOC 27/11/2019 // EDITAL 160/19 DOC 06/07/19 PROC 6024.2019.0004380-4 PREJUDICADO EM 26/08/19 // adaptado doc 12/05/2018</t>
  </si>
  <si>
    <t>RUA VARIAÇÕES MUSICAIS, 100 - JD. SANTA LÚCIA</t>
  </si>
  <si>
    <t>INCISO IV 6024.2020.0004595-7</t>
  </si>
  <si>
    <t>RUA ÁLVARO DE MENDONÇA, 456 E 521 E RUA OITICICA, 456</t>
  </si>
  <si>
    <t>EDITAL 011/SMADS/2020 SEI 6024.2019.0008905-7 DOC 10/01/2020 207/2014 doc 06/01/2015  ADAPTADO DOC 17/02/2018</t>
  </si>
  <si>
    <t xml:space="preserve">UNIDADE I RUA ANTONIO MACEDO, 318 ; UNIDADE II RUA ANTONIO MACEDO, 326 ; UNIDADE III RUA MELO PEIXOTO, 593; UNIDADE IV RUA FERNANDO FALCÃO, 344 </t>
  </si>
  <si>
    <t>EDITAL  328/SMADS/2019</t>
  </si>
  <si>
    <t>LOCADO PELA PRÓPRIA ORGANIZAÇÃO COM REPASSE DE RECURSO DA SMADS</t>
  </si>
  <si>
    <t>AVENIDA CANTAREIRA, 5833 - SIGILOSO</t>
  </si>
  <si>
    <t>EDITAL 144/SMADS/2020 SEI 6024.2020.0000790-7 DOC 31/03/2020</t>
  </si>
  <si>
    <t>UNIDADE I - RUA CELSO VIEIRA, 104 - MASCULINA; UNIDADE II RUA MAJOR PROCOPIO ALMEIDA, 218 - FEMININA; UNIDADE III RUA JABUL, 103 - MASCULINA</t>
  </si>
  <si>
    <t>EDITAL 034/SMADS/2020 SEI 6024.2020.0000191-7 DOC 30/01/2020 007/2015 DOC 27/01/2015  adaptado doc 19/01/2018</t>
  </si>
  <si>
    <t>EDITAL 201/2020 SEI 6024.2020.0006272-0 DOC 06/08/2020  162/2018 doc 14/03/2018</t>
  </si>
  <si>
    <t>RUA JIPARANÁ, 721</t>
  </si>
  <si>
    <t>EDITAL 149/SMADS/2020 SEI 6024.2020.0002601-4 DOC 07/04/2020 ANULADO DOC 10/07/2020 // EDITAL 010/SMADS/2020 SEI 6024.2019.0009039-0 DOC 10/01/2020 DESERTO 005/2015 doc 22/01/2015  adaptado doc 30/03/2018</t>
  </si>
  <si>
    <t>RUA ALFREDO MOREIRA PINTO, 184 (SIGILOSO)</t>
  </si>
  <si>
    <t>EDITAL  145/SMADS/2020 SEI 6024.2020.0000836-9 DOC 02/04/2020</t>
  </si>
  <si>
    <t>RUA ANTONIO ANTUNES, 13</t>
  </si>
  <si>
    <t xml:space="preserve">EDITAL 089/SMADS/2020 SEI 6024.2020.0000813-0 DOC 15/02/2020 </t>
  </si>
  <si>
    <t>RUA FRANCISCO TELES DOURADO, 368 - SIGILOSO</t>
  </si>
  <si>
    <t>SERVIÇO NOVO                          EDITAL 159/SMADS/2020 SEI 6024.2020.0000743-5 DOC 0705/2020</t>
  </si>
  <si>
    <t>CASA 1 - RUA CAPITÃO NASCIMENTO, 212             CASA 2 - RUA DOUTOR NICOLINO MORENA, 155</t>
  </si>
  <si>
    <t>SERVIÇO NOVO                                 EDITAL 006/SMADS/2020 SEI 6024.2019.0009022-5 DOC 30/01/2020</t>
  </si>
  <si>
    <t>RUA RAIMUNDO BRANDÃO CELA, 314 (SIGILOSO)</t>
  </si>
  <si>
    <t>SERVIÇO NOVO                                         EDITAL 147/SMADS/2019 - 6024.2019.0004184-4 DOC 04/07/19 SAICA</t>
  </si>
  <si>
    <t>PRAÇA DIRCEU, 656 - CASA VERDE</t>
  </si>
  <si>
    <t>EDITAL 122/SMADS/2020 SEI 6024.2020.0001099-1 DOC 10/03/2020</t>
  </si>
  <si>
    <t>RUA DIABASE, 91 SIGILOSO</t>
  </si>
  <si>
    <t>EDITAL 029/SMADS/2020 SEI 6024.2020.0000238-7 DOC 30/01/2020</t>
  </si>
  <si>
    <t>RUA BRIGADEIRO GAVIÃO PEIXOTO, 868- ALTO DA LAPA</t>
  </si>
  <si>
    <t>EDITAL 174/2020 SEI 6024.2020.0005329-1 DOC 01/07/2020 139/2015 DOC 08/05/2015 ADAPTADO DOC 31/01/2018</t>
  </si>
  <si>
    <t xml:space="preserve">ESTRADA DA PONTE SECA, 25 </t>
  </si>
  <si>
    <t>EDITAL 171/SMADS/2020 SEI 6024.2020.0005433-6 DOC 25/06/2020 229/2018 doc 11/05/2018</t>
  </si>
  <si>
    <t>RUA CANDIDA BERNALDO DE JESUS, 11</t>
  </si>
  <si>
    <t>087/2016 DOC 05/05/2016 ADAPTADO DOC 31/01/2018, adaptado doc 06/02/2018</t>
  </si>
  <si>
    <t>RUA FLORIANÓPOLIS, 184</t>
  </si>
  <si>
    <t xml:space="preserve">EDITAL 125/2020 6024.2020.0000911-0 DOC 11/03/2020 </t>
  </si>
  <si>
    <t>PRAÇA JULIO PRESTES, 191</t>
  </si>
  <si>
    <t>EDITAL 003/SMADS/2020 SEI 6024.2019.0008894-8 DOC 07/01/2020 // EDITAL 174/2019 SEI 6024.2019.0004691-9 DOC 18/07/2019 // 174/SMADS/2019 // adaptado doc 27/06/2018 069/2014 DOC 29/04/2014</t>
  </si>
  <si>
    <t>RUA BEIJA FLOR, 40</t>
  </si>
  <si>
    <t>EDITAL 136/SMADS/2020 SEI 6024.2020.0002264-7 DOC 19/03/2020 // 171/SMADS/2019 // ADAPTADO DOC 05/06/2018 153/2014 DOC 12/09/2014</t>
  </si>
  <si>
    <t>RUA LUIZ MACARIO DE CASTRO, 64</t>
  </si>
  <si>
    <t xml:space="preserve"> Edital 6024.2019.0008782-8 //  ADAPTADO DOC 02/02/2018 028/2016 doc 23/01/2016</t>
  </si>
  <si>
    <t>RUA DO IMPERADOR, 57/67 (SIGILOSO)</t>
  </si>
  <si>
    <t>EDITAL 212/SMADS/2020 6024.2020.0007041-2  086/2015 DOC 02/04/2015 adaptado doc 06/02/2018</t>
  </si>
  <si>
    <t>RUA PROF. VILALVA JÚNIOR, 339 - MOINHO VELHO</t>
  </si>
  <si>
    <t>SERVIÇO NOVO                                               EDITAL 173/2020 SEI 6024.2020.0005304-6</t>
  </si>
  <si>
    <t>AVENIDA SÃO JOÃO, 407</t>
  </si>
  <si>
    <t>SERVIÇO NOVO                                                EDITAL 157/SMADS/2020 SEI 6024.2020.0000852-0 DOC 07/05/2020</t>
  </si>
  <si>
    <t>AVENIDA PROFESSOR OSVALDO DE OLIVEIRA, 185</t>
  </si>
  <si>
    <t>SERVIÇO NOVO                                                   EDITAL 197/2020 SEI 6024.2020.0006488-9 DOC 04/08/2020</t>
  </si>
  <si>
    <t>UNIDADE 1 - MASCULINA RUA MATEO MARTISN CEBANTOS, 71 / UNIDADE 2 - MASCULINA RUA DOUTOR MAGALHÃES DA SILVEIRA, 181 / UNIDADE 3 - FEMININA RUA DOUTOR NELSON MADUREIRA, 51</t>
  </si>
  <si>
    <t>EDITAL 101/SMADS/2020 SEI 6024.2020.0000795-8 DOC 22/02/2020 SERVIÇO NOVO</t>
  </si>
  <si>
    <t>RUA MORRO DA CAPOABA, 125 - SIGILOSO</t>
  </si>
  <si>
    <t>SERVIÇO NOVO EMERGENCIAL PERÍODO DE CALAMIDADE</t>
  </si>
  <si>
    <t>EMERGENCIAL PANDEMIA</t>
  </si>
  <si>
    <t>AVENIDA PADRE JOSÉ MARIA, 555 X RUA HUMBOLT, 29</t>
  </si>
  <si>
    <t>AVENIDA SANTOS DUMOND, 1318</t>
  </si>
  <si>
    <t>RUA ANHANGUERA, 484 - SANTA CECILIA</t>
  </si>
  <si>
    <t>AVENIDA SANTOS DUMOND, 741</t>
  </si>
  <si>
    <t>RUA OTTO DE ALENCAR, 270</t>
  </si>
  <si>
    <t>RUA TAQUARI, 635</t>
  </si>
  <si>
    <t>RUA BARÃO DE CAMPINAS, 140</t>
  </si>
  <si>
    <t>RUA DOUTOR BACELAR, 22</t>
  </si>
  <si>
    <t>LOCADO DIRETAMENTE POR SMADS (HOTEIS)</t>
  </si>
  <si>
    <t>HOTEL COLUMBIA - RUA DOS TIMBIRAS, 486 / HOTEL NATAL - RUA GUAIANASES, 41 / LUGUS HOTEL - RUA AURORA, 427 / VOA HOTEL SÃO PAULO DOWTOWN - RUA BARÃO DE CAMPINAS, 94</t>
  </si>
  <si>
    <t>RESCISÃO A PARTIR DE 31/12/2020, SEM TERMO ENTRARÁ EMERGENCIAL // EDITAL 155/SMADS/2020 SEI 6024.2020.0002630-8 DOC 07/05/2020   370/2015 doc 07/01/2016 ADAPTADO DOC 17/02/2018</t>
  </si>
  <si>
    <t>ESTRADA DE POÁ, 1740 - VILA SÃO GERALDO</t>
  </si>
  <si>
    <t>EDITAL 028/2021 6024.2021.0000508-6 DOC 30/01/2021 // RESCISÃO A PARTIR DE 31/12/2020, SEM TERMO ENTRARÁ EMERGENCIAL // 138/2018 doc 10/03/2018</t>
  </si>
  <si>
    <t>RUA SATURNINO PEREIRA, 432</t>
  </si>
  <si>
    <t>EDITAL 026/2021 6024.2021.0000520-5 DOC 30/01/2021 // RESCISÃO A PARTIR DE 31/12/2020, SEM TERMO ENTRARÁ EMERGENCIAL  6024.2020.0011259-0 // 199/2018 doc 26/04/2018</t>
  </si>
  <si>
    <t>RUA SANTA ANASTÁCIA Nº 148 (SIGILOSO)</t>
  </si>
  <si>
    <t>RESCISÃO A PARTIR DE 31/12/2020, SEM TERMO ENTRARÁ EMERGENCIAL 005/2017 DOC 09/11/2017</t>
  </si>
  <si>
    <t>RUA NABUCO DE ABREU, 4/6 - VILA LOURDES</t>
  </si>
  <si>
    <t>EDITAL 027/2021 6024.2021.0000340-7 DOC 30/01/2021 // RESCISÃO A PARTIR DE 31/12/2020, SEM TERMO ENTRARÁ EMERGENCIAL 149/2016 DOC 27/08/2016</t>
  </si>
  <si>
    <t>RUA DR. ALMIRO LEAL DA COSTA, 22 - JD. DAS OLIVEIRAS</t>
  </si>
  <si>
    <t>RESCISÃO A PARTIR DE 31/12/2020, SEM TERMO ENTRARÁ EMERGENCIAL 001/2018 doc 13/01/2018</t>
  </si>
  <si>
    <t>RUA BARTOLOMEU CANDIA, 53</t>
  </si>
  <si>
    <t xml:space="preserve">RESCISÃO A PARTIR DE 31/12/2020, SEM TERMO ENTRARÁ EMERGENCIAL // 198/2018 doc 21/04/2018 </t>
  </si>
  <si>
    <t>RUA CAMPANHA GAUCHA, 96</t>
  </si>
  <si>
    <t>RESCISÃO A PARTIR DE 31/12/2020, SEM TERMO ENTRARÁ EMERGENCIAL // 108/2016 DOC 01/07/2016</t>
  </si>
  <si>
    <t>SAS MB - M'BOI MIRIM</t>
  </si>
  <si>
    <t>152/SMADS/2018</t>
  </si>
  <si>
    <t>6024.2017.0003146-2</t>
  </si>
  <si>
    <t>CCA JARDIM COPACABANA</t>
  </si>
  <si>
    <t>RESCISÃO A PARTIR DE 31/01/2021</t>
  </si>
  <si>
    <t>403/SMADS/2018</t>
  </si>
  <si>
    <t>6024.2018.0001021-1</t>
  </si>
  <si>
    <t>NCI ETERNO APRENDIZ</t>
  </si>
  <si>
    <t>016/SMADS/2019</t>
  </si>
  <si>
    <t>6024.2018.0008225-5</t>
  </si>
  <si>
    <t>CJ JARDIM COPACABANA</t>
  </si>
  <si>
    <t>241/SMADS/2018</t>
  </si>
  <si>
    <t>6024.2017.0002654-0</t>
  </si>
  <si>
    <t>CCINTER IPAVA</t>
  </si>
  <si>
    <t>333/SMADS/2018</t>
  </si>
  <si>
    <t>6024.2018.0000936-1</t>
  </si>
  <si>
    <t>ASSOCIAÇÃO DOS MORADORES DO JARDIM KAGOHARA</t>
  </si>
  <si>
    <t>CCA JARDIM KAGOHARA</t>
  </si>
  <si>
    <t xml:space="preserve">RESCISÃO ART 60 - UNILATERAL A PARTIR DE 07/01/2021 - DOC 07/01/2021 </t>
  </si>
  <si>
    <t>SAS IP - IPIRANGA</t>
  </si>
  <si>
    <t>SERVIÇO ESTAVA INTERROMPIDO - MORTE NATURAL</t>
  </si>
  <si>
    <t>SAS IT - ITAIM PAULISTA</t>
  </si>
  <si>
    <t>SERVIÇO NOVO</t>
  </si>
  <si>
    <t>RESCISÃO A PARTIR DE 31/12/2020, SEM TERMO ENTRARÁ EMERGENCIAL EM ANDAMENTO</t>
  </si>
  <si>
    <t>RESCISÃO A PARTIR DE 31/12/2020, SEM TERMO ENTRARÁ EMERGENCIAL  6024.2020.0011259-0 EM ANDAMENTO</t>
  </si>
  <si>
    <t>Rótulos de Linha</t>
  </si>
  <si>
    <t>Total Geral</t>
  </si>
  <si>
    <t>Contagem de Organização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</si>
</sst>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7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9" borderId="5" xfId="2" applyFont="1" applyFill="1" applyBorder="1" applyAlignment="1">
      <alignment horizontal="center"/>
    </xf>
    <xf numFmtId="0" fontId="5" fillId="9" borderId="6" xfId="2" applyFont="1" applyFill="1" applyBorder="1" applyAlignment="1">
      <alignment horizontal="center"/>
    </xf>
    <xf numFmtId="0" fontId="5" fillId="9" borderId="7" xfId="2" applyFont="1" applyFill="1" applyBorder="1" applyAlignment="1">
      <alignment horizontal="center"/>
    </xf>
    <xf numFmtId="49" fontId="6" fillId="0" borderId="9" xfId="2" applyNumberFormat="1" applyFont="1" applyFill="1" applyBorder="1"/>
    <xf numFmtId="0" fontId="6" fillId="0" borderId="9" xfId="0" applyFont="1" applyFill="1" applyBorder="1" applyAlignment="1">
      <alignment horizontal="center"/>
    </xf>
    <xf numFmtId="165" fontId="6" fillId="0" borderId="10" xfId="0" applyNumberFormat="1" applyFont="1" applyFill="1" applyBorder="1"/>
    <xf numFmtId="0" fontId="6" fillId="0" borderId="9" xfId="2" applyFont="1" applyFill="1" applyBorder="1"/>
    <xf numFmtId="0" fontId="6" fillId="0" borderId="9" xfId="2" applyFont="1" applyFill="1" applyBorder="1" applyAlignment="1">
      <alignment horizontal="center"/>
    </xf>
    <xf numFmtId="44" fontId="6" fillId="0" borderId="10" xfId="0" applyNumberFormat="1" applyFont="1" applyBorder="1"/>
    <xf numFmtId="165" fontId="6" fillId="0" borderId="10" xfId="2" applyNumberFormat="1" applyFont="1" applyFill="1" applyBorder="1"/>
    <xf numFmtId="0" fontId="10" fillId="0" borderId="13" xfId="2" applyFont="1" applyFill="1" applyBorder="1" applyAlignment="1">
      <alignment vertical="center" textRotation="88" wrapText="1"/>
    </xf>
    <xf numFmtId="0" fontId="5" fillId="9" borderId="9" xfId="2" applyFont="1" applyFill="1" applyBorder="1" applyAlignment="1">
      <alignment horizontal="center"/>
    </xf>
    <xf numFmtId="44" fontId="5" fillId="9" borderId="10" xfId="2" applyNumberFormat="1" applyFont="1" applyFill="1" applyBorder="1" applyAlignment="1">
      <alignment horizontal="center"/>
    </xf>
    <xf numFmtId="0" fontId="11" fillId="0" borderId="13" xfId="2" applyFont="1" applyBorder="1" applyAlignment="1">
      <alignment horizontal="center" vertical="center"/>
    </xf>
    <xf numFmtId="0" fontId="6" fillId="0" borderId="9" xfId="2" applyNumberFormat="1" applyFont="1" applyFill="1" applyBorder="1"/>
    <xf numFmtId="49" fontId="6" fillId="0" borderId="9" xfId="2" applyNumberFormat="1" applyFont="1" applyFill="1" applyBorder="1" applyAlignment="1">
      <alignment horizontal="left"/>
    </xf>
    <xf numFmtId="44" fontId="5" fillId="9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vertical="center" wrapText="1"/>
    </xf>
    <xf numFmtId="0" fontId="8" fillId="0" borderId="17" xfId="2" applyBorder="1" applyAlignment="1">
      <alignment vertical="center" textRotation="90"/>
    </xf>
    <xf numFmtId="0" fontId="5" fillId="9" borderId="18" xfId="2" applyFont="1" applyFill="1" applyBorder="1" applyAlignment="1">
      <alignment horizontal="center"/>
    </xf>
    <xf numFmtId="165" fontId="5" fillId="9" borderId="19" xfId="2" applyNumberFormat="1" applyFont="1" applyFill="1" applyBorder="1" applyAlignment="1">
      <alignment horizontal="center"/>
    </xf>
    <xf numFmtId="165" fontId="0" fillId="0" borderId="0" xfId="0" applyNumberFormat="1"/>
    <xf numFmtId="0" fontId="9" fillId="10" borderId="1" xfId="2" applyFont="1" applyFill="1" applyBorder="1" applyAlignment="1">
      <alignment horizontal="right"/>
    </xf>
    <xf numFmtId="0" fontId="9" fillId="10" borderId="4" xfId="2" applyFont="1" applyFill="1" applyBorder="1" applyAlignment="1">
      <alignment horizontal="center"/>
    </xf>
    <xf numFmtId="44" fontId="9" fillId="10" borderId="4" xfId="2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49" fontId="7" fillId="5" borderId="23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14" fontId="7" fillId="5" borderId="23" xfId="0" applyNumberFormat="1" applyFont="1" applyFill="1" applyBorder="1" applyAlignment="1">
      <alignment horizontal="center" vertical="center" wrapText="1"/>
    </xf>
    <xf numFmtId="44" fontId="7" fillId="5" borderId="23" xfId="0" applyNumberFormat="1" applyFont="1" applyFill="1" applyBorder="1" applyAlignment="1">
      <alignment horizontal="center" vertical="center" wrapText="1"/>
    </xf>
    <xf numFmtId="44" fontId="7" fillId="7" borderId="23" xfId="0" applyNumberFormat="1" applyFont="1" applyFill="1" applyBorder="1" applyAlignment="1">
      <alignment horizontal="center" vertical="center" wrapText="1"/>
    </xf>
    <xf numFmtId="44" fontId="7" fillId="4" borderId="23" xfId="0" applyNumberFormat="1" applyFont="1" applyFill="1" applyBorder="1" applyAlignment="1">
      <alignment horizontal="center" vertical="center" wrapText="1"/>
    </xf>
    <xf numFmtId="44" fontId="7" fillId="8" borderId="23" xfId="0" applyNumberFormat="1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43" fontId="0" fillId="0" borderId="0" xfId="0" applyNumberFormat="1"/>
    <xf numFmtId="0" fontId="3" fillId="2" borderId="22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164" fontId="3" fillId="2" borderId="23" xfId="0" applyNumberFormat="1" applyFont="1" applyFill="1" applyBorder="1" applyAlignment="1">
      <alignment vertical="center" wrapText="1"/>
    </xf>
    <xf numFmtId="14" fontId="3" fillId="2" borderId="23" xfId="0" applyNumberFormat="1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49" fontId="2" fillId="0" borderId="25" xfId="0" applyNumberFormat="1" applyFont="1" applyBorder="1" applyAlignment="1">
      <alignment vertical="center" wrapText="1"/>
    </xf>
    <xf numFmtId="1" fontId="2" fillId="0" borderId="25" xfId="0" applyNumberFormat="1" applyFont="1" applyBorder="1" applyAlignment="1">
      <alignment vertical="center" wrapText="1"/>
    </xf>
    <xf numFmtId="164" fontId="2" fillId="0" borderId="25" xfId="0" applyNumberFormat="1" applyFont="1" applyBorder="1" applyAlignment="1">
      <alignment vertical="center" wrapText="1"/>
    </xf>
    <xf numFmtId="14" fontId="2" fillId="0" borderId="25" xfId="0" applyNumberFormat="1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49" fontId="1" fillId="0" borderId="25" xfId="0" applyNumberFormat="1" applyFont="1" applyBorder="1" applyAlignment="1">
      <alignment vertical="center" wrapText="1"/>
    </xf>
    <xf numFmtId="1" fontId="1" fillId="0" borderId="25" xfId="0" applyNumberFormat="1" applyFont="1" applyBorder="1" applyAlignment="1">
      <alignment vertical="center" wrapText="1"/>
    </xf>
    <xf numFmtId="14" fontId="1" fillId="0" borderId="25" xfId="0" applyNumberFormat="1" applyFont="1" applyBorder="1" applyAlignment="1">
      <alignment vertical="center" wrapText="1"/>
    </xf>
    <xf numFmtId="44" fontId="1" fillId="0" borderId="25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25" xfId="0" applyFont="1" applyBorder="1" applyAlignment="1">
      <alignment horizontal="center" vertical="center" wrapText="1"/>
    </xf>
    <xf numFmtId="166" fontId="1" fillId="0" borderId="25" xfId="0" applyNumberFormat="1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" fontId="2" fillId="0" borderId="0" xfId="0" applyNumberFormat="1" applyFont="1" applyAlignment="1">
      <alignment vertical="center" wrapText="1"/>
    </xf>
    <xf numFmtId="44" fontId="2" fillId="0" borderId="0" xfId="0" applyNumberFormat="1" applyFont="1" applyAlignment="1" applyProtection="1">
      <alignment vertical="center" wrapText="1"/>
      <protection locked="0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textRotation="88" wrapText="1"/>
    </xf>
    <xf numFmtId="0" fontId="10" fillId="0" borderId="11" xfId="2" applyFont="1" applyBorder="1" applyAlignment="1">
      <alignment horizontal="center" vertical="center" textRotation="88" wrapText="1"/>
    </xf>
    <xf numFmtId="0" fontId="10" fillId="0" borderId="12" xfId="2" applyFont="1" applyBorder="1" applyAlignment="1">
      <alignment horizontal="center" vertical="center" textRotation="88" wrapText="1"/>
    </xf>
    <xf numFmtId="0" fontId="10" fillId="0" borderId="13" xfId="2" applyFont="1" applyBorder="1" applyAlignment="1">
      <alignment horizontal="center" vertical="center" textRotation="90"/>
    </xf>
    <xf numFmtId="0" fontId="6" fillId="0" borderId="8" xfId="2" applyFont="1" applyBorder="1" applyAlignment="1">
      <alignment horizontal="center" vertical="center" textRotation="90" wrapText="1"/>
    </xf>
    <xf numFmtId="0" fontId="6" fillId="0" borderId="11" xfId="2" applyFont="1" applyBorder="1" applyAlignment="1">
      <alignment horizontal="center" vertical="center" textRotation="90" wrapText="1"/>
    </xf>
    <xf numFmtId="0" fontId="10" fillId="3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4 2" xfId="2" xr:uid="{00000000-0005-0000-0000-000002000000}"/>
  </cellStyles>
  <dxfs count="0"/>
  <tableStyles count="0" defaultTableStyle="TableStyleMedium2" defaultPivotStyle="PivotStyleLight16"/>
  <colors>
    <mruColors>
      <color rgb="FF00FF00"/>
      <color rgb="FFA50021"/>
      <color rgb="FF9966FF"/>
      <color rgb="FF9933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ce" refreshedDate="44227.809312731479" createdVersion="5" refreshedVersion="5" minRefreshableVersion="3" recordCount="1230" xr:uid="{00000000-000A-0000-FFFF-FFFF00000000}">
  <cacheSource type="worksheet">
    <worksheetSource ref="A1:AB1231" sheet="Serviços"/>
  </cacheSource>
  <cacheFields count="28">
    <cacheField name="Rede de Proteção" numFmtId="0">
      <sharedItems/>
    </cacheField>
    <cacheField name="SAS" numFmtId="0">
      <sharedItems/>
    </cacheField>
    <cacheField name="Nº Edital" numFmtId="0">
      <sharedItems containsMixedTypes="1" containsNumber="1" containsInteger="1" minValue="0" maxValue="0" longText="1"/>
    </cacheField>
    <cacheField name="Novos Editais Nº" numFmtId="0">
      <sharedItems containsMixedTypes="1" containsNumber="1" containsInteger="1" minValue="2016" maxValue="3072018"/>
    </cacheField>
    <cacheField name="Termo Colaboração" numFmtId="0">
      <sharedItems/>
    </cacheField>
    <cacheField name="TIPO DE CELEBRAÇÃO" numFmtId="0">
      <sharedItems/>
    </cacheField>
    <cacheField name="Processo Atual" numFmtId="0">
      <sharedItems/>
    </cacheField>
    <cacheField name="Organização" numFmtId="49">
      <sharedItems count="361">
        <s v="CENTRO SOCIAL E COMUNITÁRIO PADRE JOSÉ"/>
        <s v="CENTRO SOCIOEDUCATIVO PERSEVERANÇA"/>
        <s v="CENTRO DE ASSISTÊNCIA E PROMOÇÃO SOCIAL NOSSO LAR"/>
        <s v="CENTRO SOCIAL NOSSA SENHORA DO BOM PARTO"/>
        <s v="ASSOCIAÇÃO CULTURAL NOSSA SENHORA"/>
        <s v="APOIO - ASSOCIAÇÃO DE AUXÍLIO MÚTUO DA REGIÃO LESTE"/>
        <s v="INSPETORIA SALESIANA DE SÃO PAULO - CENTRO JUVENIL SALESIANO DOM BOSCO"/>
        <s v="CONJUNTO ASSISTENCIAL NOSSA SENHORA DA CONCEIÇÃO APARECIDA"/>
        <s v="INSPETORIA SALESIANA DE SÃO PAULO "/>
        <s v="CENTRO DE APOIO COMUNITÁRIO DE PERUS"/>
        <s v="ASSOCIAÇÃO ASSISTENCIAL COMUNITÁRIA AZARIAS"/>
        <s v="UNIÃO DOS MORADORES DO PARQUE ANHANGUERA - UMPA"/>
        <s v="ASSOCIAÇÃO COMUNITÁRIA E BENEFICENTE PADRE JOSÉ AUGUSTO MACHADO MOREIRA"/>
        <s v="FUNDAÇÃO COMUNIDADE DA GRAÇA"/>
        <s v="LAR MÃE DO DIVINO AMOR"/>
        <s v="ASSISTÊNCIA SOCIAL LAR DITOSO"/>
        <s v="ONDACAIMA - ORGANIZAÇÃO NACIONAL DE DEFESA E APOIO DA CRIANÇA E ADOLESCENTE DO IDOSO E DO MEIO AMBIENTE"/>
        <s v="CENTRO SOCIAL BOM JESUS DE CANGAIBA"/>
        <s v="CENTRO SOCIAL DA PARÓQUIA SANTA LUZIA"/>
        <s v="ASSOCIAÇÃO RECICLÁZARO"/>
        <s v="INSTITUTO ROGACIONISTA SANTO ANÍBAL"/>
        <s v="ASSOCIAÇÃO CÍVICA FEMININA"/>
        <s v="FUNDAÇÃO FRANCISCA FRANCO"/>
        <s v="INSTITUTO FOMENTANDO REDES E EMPREENDEDORISMO SOCIAL - INFOREDES"/>
        <s v="INSTITUTO HERDEIROS DO FUTURO"/>
        <s v="CRDC - CENTRO DE RECREAÇÃO E DESENVOLVIMENTO DA CRIANÇA ESPECIAL"/>
        <s v="PROVÍNCIA CARMELITANA DE SANTO ELIAS"/>
        <s v="OBRAS SOCIAIS NOSSA SENHORA AQUIROPITA"/>
        <s v="SERVIÇOS ASSISTENCIAIS SENHOR BOM JESUS DOS PASSOS"/>
        <s v="COORDENAÇÃO REGIONAL DAS OBRAS DE PROMOÇÃO HUMANA - CROPH"/>
        <s v="ASSOCIAÇÃO FRANCISCANA DE SOLIDARIEDADE - SEFRAS"/>
        <s v="GRUPO ESPÍRITA BATUÍRA"/>
        <s v="CENTRO DE ORIENTAÇÃO À FAMÍLIA - COR"/>
        <s v="ASCOM - ASSOCIAÇÃO COMUNITÁRIA DE SÃO MATEUS "/>
        <s v="UNAS - UNIÃO DE NÚCLEOS, ASSOCIAÇÕES DOS MORADORES DE HELIÓPOLIS E REGIÃO"/>
        <s v="ASSOCIAÇÃO EVANGÉLICA BENEFICENTE - AEB"/>
        <s v="CENTRO GASPAR GARCIA DE DIREITOS HUMANOS"/>
        <s v="UNIÃO BRASILEIRO ISRAELITA DO BEM ESTAR SOCIAL UNIBES"/>
        <s v="INSTITUTO DOM BOSCO"/>
        <s v="INSTITUIÇÃO BENEFICENTE ISRAELITA 'TEN YAD'"/>
        <s v="SOCIEDADE AMIGA E ESPORTIVA DO JARDIM COPACABANA - SAEC"/>
        <s v="CROPH - COORDENAÇÃO REGIONAL DAS OBRAS DE PROMOÇÃO HUMANA"/>
        <s v="ABCD - ASSOCIAÇÃO BENEFICENTE À CRIANÇA DESAMPARADA &quot;NOSSA CASA&quot;"/>
        <s v="ASSOCIAÇÃO ALIANÇA DE MISERICÓRDIA"/>
        <s v="AÇÃO COMUNITÁRIA TODOS IRMÃOS"/>
        <s v="ASSOCIAÇÃO DE LUTA E PROMOÇÃO SOCIAL JARDIM ROBRU E ADJACÊNCIAS"/>
        <s v="ASSOCIAÇÃO COMUNITÁRIA DO PARQUE MANDY"/>
        <s v="CASA JESUS, AMOR E CARIDADE"/>
        <s v="SOCIEDADE BENEFICENTE CAMINHANDO PARA O FUTURO"/>
        <s v="NÚCLEO COMUNITÁRIO DE VILA TEREZINHA"/>
        <s v="ASSOCIAÇÃO SÓCIO CULTURAL MADRE TERESA DE JESUS"/>
        <s v="NÚCLEO CORAÇÃO MATERNO"/>
        <s v="PROMOVE AÇÃO SOCIO CULTURAL"/>
        <s v="ASSOCIAÇÃO  AMIGOS DE PIANORO"/>
        <s v="OBRAS SOCIAIS DE VISTA ALEGRE"/>
        <s v="INSTITUIÇÃO DE ASSISTENCIA SOCIAL DO JARDIM PRINCESA"/>
        <s v="INSTITUTO VIDA SÃO PAULO"/>
        <s v="INSTITUTO SOCIAL SANTA LÚCIA"/>
        <s v="ASSOCIAÇÃO SANTO AGOSTINHO - ASA"/>
        <s v="SAMARITANO SÃO FRANCISCO DE ASSIS"/>
        <s v="LAR BATISTA DE CRIANÇAS"/>
        <s v="COMPLEXO ASSISTENCIAL CAIRBAR SCHUTEL"/>
        <s v="ASSOCIAÇÃO FALA MULHER"/>
        <s v="CENTRO COMUNITÁRIO NOSSA SENHORA APARECIDA - CCNSA"/>
        <s v="CENTRO DE ASSISTENCIA SOCIAL DE VILA DIONÍSIA - CASVIDIO"/>
        <s v="CENTRO DE ASSISTENCIA SOCIAL DO JARDIM PERI"/>
        <s v="CENTRO DE CONVIVÊNCIA INFÂNCIA - JUVENTUDE THOMAZ GOUVEIA NETTO CCIJ-TGN"/>
        <s v="CENTRO COMUNITÁRIO DA CRIANÇA E DO ADOLESCENTE"/>
        <s v="UNIÃO DOS MORADORES E DO COMÉRCIO DE PARAISÓPOLIS"/>
        <s v="ASSOCIAÇÃO GRUPO ASSISTENCIAL LUIZ SERGIO"/>
        <s v="PROGRAMA SOCIAL GOTAS DE FLOR COM AMOR"/>
        <s v="ASSOCIAÇÃO CENTRO SOCIAL BROOKLIN PAULISTA"/>
        <s v="ASSOCIAÇÃO DOS CAVALEIROS DA SOBERANA ORDEM MILITAR DE MALTA DE SÃO PAULO E BRASIL MERIDIONAL"/>
        <s v="ASSOCIAÇÃO BRASILEIRA PARA O ADOLESCENTE E A CRIANÇA ESPECIAL - ABRACE"/>
        <s v="ASSOCIAÇÃO BENEFICENTE CAMINHO DE LUZ - ABECAL"/>
        <s v="CASA DA CRIANÇA E DO ADOLESCENTE DE SANTO AMARO - GROSSARL"/>
        <s v="INSTITUTO PILAR - INSTITUTO DE TRANSFORMAÇÃO SOCIAL"/>
        <s v="GAIA GRUPO DE ASSISTÊNCIA AO IDOSO, À INFÂNCIA E À ADOLESCÊNCIA"/>
        <s v="ASSOCIAÇÃO PROBRASIL"/>
        <s v="ASSOCIAÇÃO BRASILEIRA BENEFICENTE ASLAN - ABBA"/>
        <s v="SOCIAL BOM JESUS - SBJ"/>
        <s v="ASSOCIAÇÃO SANTA CECÍLIA"/>
        <s v="CÁRITAS DIOCESANA DE CAMPO LIMPO"/>
        <s v="UNIÃO POPULAR DE MULHERES DE CAMPO LIMPO E ADJACENCIAS"/>
        <s v="ASSOCIAÇÃO OBRA DO BERÇO"/>
        <s v="ESPAÇO INFANTIL RECREATIVO E EDUCACIONAL QUADRANGULAR PROJETO VIDA"/>
        <s v="ARRASTÃO MOVIMENTO DE PROMOÇÃO HUMANA"/>
        <s v="CASA JOSÉ COLTRO"/>
        <s v="MOVIMENTO COMUNITÁRIO DE VILA REMO"/>
        <s v="TURMA DA TOUCA ASSOCIAÇÃO CULTURAL, RECREATIVA E SOCIAL"/>
        <s v="MOVIMENTO COMUNITÁRIO ESTRELA NOVA"/>
        <s v="NADI - NÚCLEO ASSISTENCIAL DE DESENVOLVIMENTO INTEGRAL "/>
        <s v="CENTRO COMUNITÁRIO E RECREATIVO DO JARDIM MACEDÔNIA"/>
        <s v="ASSOCIAÇÃO EDUCACIONAL E ASSISTENCIAL CASA DO ZEZINHO"/>
        <s v="ASSOCIAÇÃO FAA DI BRUNO - FADIB "/>
        <s v="ASSOCIAÇÃO BENÇÃO DE PAZ"/>
        <s v="INSTITUTO ESTRELA DO AMANHÃ"/>
        <s v="LACE - NÚCLEO DE AÇÕES PARA A CIDADANIA NA DIVERSIDADE"/>
        <s v="ASSOCIAÇÃO BEM AVENTURADA IMELDA"/>
        <s v="ASSOCIAÇÃO BENEFICENTE COMUNITÁRIA AURORA - ABC AURORA"/>
        <s v="ENTIDADE DE PROMOÇÃO E ASSISTÊNCIA SOCIAL ESPAÇO ABERTO"/>
        <s v="GFWC CRÊ-SER"/>
        <s v="ASSOCIAÇÃO VIVER MELHOR DO JARDIM MIRIAM"/>
        <s v="SEARA BENDITA INSTITUIÇÃO ESPÍRITA"/>
        <s v="ASSOCIAÇÃO BENEFICENTE PROVIDÊNCIA AZUL "/>
        <s v="CENTRO COMUNITÁRIO CATÓLICO E OBRAS SOCIAIS OSCAR ROMERO"/>
        <s v="OBRA SOCIAL SANTA RITA DE CÁSSIA"/>
        <s v="SÃO PAULO WOMAN'S CLUB - CLUBE PAULISTANO DE SENHORAS"/>
        <s v="CENTRO POPULAR DE DEFESA DOS DIREITOS HUMANOS FREI TITO DE ALENCAR LIMA"/>
        <s v="GRUPO ASSISTENCIAL OS SAMARITANOS"/>
        <s v="ASSOCIAÇÃO COMUNITÁRIA DESPERTAR"/>
        <s v="ASSOCIAÇÃO NACIONAL DE EDUCAÇÃO DA COMPANHIA DE MARIA - ANECOM"/>
        <s v="CENTRO DE ASSISTENCIA SOCIAL REINO DA CRIANÇA"/>
        <s v="CENTRO COMUNITÁRIO JARDIM AUTÓDROMO"/>
        <s v="PROGRAMA COMUNITÁRIO DA RECONCILIAÇÃO"/>
        <s v="SOCIEDADE BENEFICENTE EQUILÍBRIO DE INTERLAGOS - SOBEI"/>
        <s v="INSTITUTO VIVA MELHOR"/>
        <s v="CENTRO DE ORIENTAÇÃO E EDUCAÇÃO À JUVENTUDE"/>
        <s v="CENTRO SOCIAL COMUNITÁRIO JARDIM PRIMAVERA"/>
        <s v="CENTRO DE DEFESA DOS DIREITOS DA CRIANÇA E DO ADOLESCENTE DE INTERLAGOS - CEDECA INTERLAGOS"/>
        <s v="ALDEIAS INFANTIS SOS BRASIL - ASSOCIAÇÃO NACIONAL"/>
        <s v="LIMIAR - ASSOCIAÇÃO DE APOIO À CRIANÇA E FAMÍLIA SUBSTITUTA"/>
        <s v="JARDINS UNIDOS NUM TRABALHO DE OBRAS SOCIAIS - JUNTOS"/>
        <s v="UNIÃO CIDADE LIDER PRO MELHORAMENTOS DO BAIRRO"/>
        <s v="CENTRO SOCIAL PADRE BATISTA"/>
        <s v="CENTRO SOCIAL PADRE CÍCERO ROMÃO"/>
        <s v="CASA DE ISABEL CENTRO DE APOIO À MULHER À CRIANÇA E O ADOLESCENTE VÍTIMAS DE VIOLÊNCIA DOMÉSTICA E SITUAÇÃO DE RISCO"/>
        <s v="UNIÃO POPULAR DE MORADIA ADÃO MANOEL DA SILVA"/>
        <s v="MOCA - MOVIMENTO DE ORIENTAÇÃO A CRIANÇA E AO ADOLESCENTE"/>
        <s v="CEBECH - CENTRO COMUNITÁRIO BENEFICENTE CONJUNTO HABITACIONAL CASTRO ALVES E ADJACENTES"/>
        <s v="ASSOCIAÇÃO DE VOLUNTÁRIOS INTEGRADOS NO BRASIL - AVIB"/>
        <s v="ASSOCIAÇÃO METODISTA DE AÇÃO SOCIAL AMAS "/>
        <s v="ASSOCIAÇÃO DA CASA DOS DEFICIENTES DE ERMELINO MATARAZZO - ACDEM"/>
        <s v="ASSOCIAÇÃO CASA DOS DEFICIENTES DE ERMELINO MATARAZZO - ACDEM"/>
        <s v="SOCIEDADE AMIGOS DO JARDIM VERÔNIA E ADJACÊNCIAS"/>
        <s v="SOCIEDADE AMIGOS DE VILA MARA JARDIM MAIA E VILAS ADJACENTES"/>
        <s v="CASA DA TERCEIRA IDADE TEREZA BUGOLIM"/>
        <s v="ASSOCIAÇÃO COMUNITÁRIA DAS MULHERES DO MOVIMENTO SEM TERRA DE ERMELINO MATARAZZO"/>
        <s v="SOCIEDADE DE AMIGOS DE VILA MARA JARDIM MAIA E VILAS ADJACENTES"/>
        <s v="PROMOÇÕES HUMANAS EUGENIO DE MAZENOD"/>
        <s v="CIRCULO SOCIAL SÃO CAMILO"/>
        <s v="ASSOCIAÇÃO ANTONIO E MARCOS CAVANIS - CASA CLAMOR CAVANIS &quot;IRMÃO ALDO MENGHI&quot;"/>
        <s v="ASSOCIAÇÃO COMUNITÁRIA AURI VERDE"/>
        <s v="CENTRO DE OBRAS SOCIAIS NOSSA SENHORA DAS GRAÇAS DA CAPELA DO SOCORRO"/>
        <s v="ASSOCIAÇÃO DOS MORADORES DE VILA ARCO IRIS - AMAI"/>
        <s v="ASSOCIAÇÃO AMIGOS DO JARDIM REIMBERG"/>
        <s v="CENTRO COMUNITÁRIO JARDIM IPANEMA"/>
        <s v="CASA DE ACOLHIDA &quot;FILHOS PREDILETOS&quot; - FRATERNIDADE MISSIONÁRIA &quot;O CAMINHO&quot;"/>
        <s v="INSTITUTO ANCHIETA GRAJAU"/>
        <s v="A MÃO COOPERADORA - OBRAS SOCIAIS E EDUCACIONAIS"/>
        <s v="CENTRO DE PROMOÇÃO SOCIAL BORORÉ"/>
        <s v="INSTITUTO DAS IRMÃS DE SANTA DOROTÉIA"/>
        <s v="FUNDAÇÃO FÉ E ALEGRIA DO BRASIL"/>
        <s v="OBRA SOCIAL DOM BOSCO"/>
        <s v="INSTITUTO EM DEFESA DA CIDADANIA TERCEIRO MILÊNIO"/>
        <s v="OBRA FILANTRÓPICA E MISSIONÁRIA &quot;NOVO LAR BETANIA&quot;"/>
        <s v="INSTITUTO EM DEFESA DA CIDADANIA 3º MILÊNIO"/>
        <s v="COMUNIDADE CANTINHO DA PAZ"/>
        <s v="AÇÃO COMUNITÁRIA PAROQUIAL DO JARDIM COLONIAL PE. EMIR RIGON"/>
        <s v="CONGREGAÇÃO DAS IRMAZINHAS IMACULADA CONCEIÇÃO"/>
        <s v="OBRA SOCIAL SANTA EDWIGES - &quot;OSSE&quot;"/>
        <s v="INSTITUTO HUMANIZAÇÃO E DESENVOLVIMENTO INTEGRAL IHDI "/>
        <s v="MAESP - MOVIMENTO DE ASSISTÊNCIA AOS ENCARCERADOS DO ESTADO DE SÃO PAULO"/>
        <s v="NÚCLEO ASSISTENCIAL IRMÃO ALFREDO"/>
        <s v="LAR ESCOLA RECANTO CRISTÃO"/>
        <s v="AAEB - ASSOCIAÇÃO DE AMIGOS DOS EXCEPCIONAIS DO BROOKLIN"/>
        <s v="ASSOCIAÇÃO BENEFICENTE IRMÃ IDELFRANCA"/>
        <s v="INSTITUTO KWARAY"/>
        <s v="ASSOCIAÇÃO VIDA CARRAPICHO"/>
        <s v="CENTRO SOCIAL LEME DO PRADO"/>
        <s v="INSTITUTO CRIANÇA CIDADÃ"/>
        <s v="AME"/>
        <s v="MAMÃE - ASSOCIAÇÃO DE ASSISTÊNCIA À CRIANÇA SANTAMARENSE"/>
        <s v="SOCIEDADE DE AMPARO FRATERNO CASA DO CAMINHO"/>
        <s v="ASSOCIAÇÃO METODISTA DE AÇÃO SOCIAL AMAS JABAQUARA"/>
        <s v="ALDEIA DO FUTURO ASSOCIAÇÃO PARA A MELHORIA DA CONDIÇÃO DA POPULAÇÃO CARENTE"/>
        <s v="ASSOCIAÇÃO CRISTÃ DE MOÇOS DE SÃO PAULO - ACM"/>
        <s v="ADERE - ASSOCIAÇÃO PARA DESENVOLVIMENTO, EDUCAÇÃO E RECUPERAÇÃO DO EXCEPCIONAL"/>
        <s v="ASSOCIAÇÃO DEHONIANA BRASIL MERIDIONAL - ADBM"/>
        <s v="ASSOCIAÇÃO DE LUTAS E PROMOÇÃO SOCIAL JARDIM ROBRU E ADJACÊNCIAS"/>
        <s v="ASSOCIAÇÃO DE MULHERES AMIGAS DE JOVA RURAL"/>
        <s v="NUCLEO ASSISTENCIAL FRATERNIDADE"/>
        <s v="CENTRO DE ASSISTENCIA SOCIAL SANTA TEREZINHA"/>
        <s v="OBRA SOCIAL SÃO BENEDITO"/>
        <s v="MOVIMENTO UNIFICADO DE DEFESA DA CRIANÇA E DO ADOLESCENTE DE RUA"/>
        <s v="ASSOCIAÇÃO BENEFICENTE DA INFÂNCIA, ADOLESCÊNCIA E TERCEIRA IDADE - ABIATI"/>
        <s v="ASSOCIAÇÃO DAS FRANCISCANAS FILHAS DA DIVINA PROVIDÊNCIA"/>
        <s v="ASSOCIAÇÃO DE PROTEÇÃO À MATERNIDADE A INFÂNCIA E ADOLESCÊNCIA "/>
        <s v="CONGREGAÇÃO DE SANTA CRUZ"/>
        <s v="SOCIEDADE BENFEITORA JAGUARÉ"/>
        <s v="CENTRO DE CAPACITAÇÃO PARA A VIDA PROJETO NEEMIAS"/>
        <s v="AÇÃO SOCIAL CAPELA DA SANTA CRUZ"/>
        <s v="ASSOCIAÇÃO FEMININA COMUNITÁRIA CONJUNTO HABITACIONAL BRIGADEIRO EDUARDO GOMES"/>
        <s v="ASSOCIAÇÃO CRISTA LUIS CARLOS ELO DE AMOR - CASA DE CRIANÇAS"/>
        <s v="ASSOCIAÇÃO REVIVER"/>
        <s v="ASSOIAÇÃO ALIANÇA DE MISERICORDIA"/>
        <s v="INSTITUTO BENEFICENTE CULTURAL JOSÉ KENTENICH"/>
        <s v="SOCIEDADE SANTOS MÁRTIRES"/>
        <s v="ASSOCIAÇÃO COMUNITÁRIA MONTE AZUL"/>
        <s v="INSTITUIÇÃO MARIA JOSÉ EDUCAR"/>
        <s v="SOCIEDADE AMIGOS DO JARDIM COIMBRA, PQUE. AMÉLIA JARDIM SÃO CARLOS"/>
        <s v="ASSOCIAÇÃO BENEFICENTE GUAINUMBI"/>
        <s v="ASSOCIAÇÃO BENEFICENTE GRUPO DA CARIDADE"/>
        <s v="ARCO - ASSOCIAÇÃO BENEFICENTE"/>
        <s v="INSTITUTO DE RECUPERAÇÃO E NATAÇÃO ÁGUA CRISTALINA"/>
        <s v="SOCIEDADE DE ENSINO PROFISSIONAL E ASSISTÊNCIA SOCIAL - SEPAS"/>
        <s v="SERVIÇO SOCIAL E PROMOCIONAL SÃO PAULO DA CRUZ"/>
        <s v="LAR DO ALVORECER CRISTÃO"/>
        <s v="ASSOCIAÇÃO DO ABRIGO NOSSA SENHORA RAINHA DA PAZ DO JARDIM FIM DE SEMANA"/>
        <s v="MOVIMENTO COMUNITÁRIO DO JARDIM SÃO JOAQUIM"/>
        <s v="MOVIMENTO COMUNITÁRIO CRISTO LIBERTADOR"/>
        <s v="ASSOCIAÇÃO CEDRO DO LIBANO DE PROTEÇÃO À INFÂNCIA"/>
        <s v="FUNDAÇÃO JULITA"/>
        <s v="AÇÃO COMUNITÁRIA SÃO JOSÉ OPERÁRIO"/>
        <s v="CASA DO CRISTO REDENTOR"/>
        <s v="AÇÃO SOCIAL COMUNITÁRIA DO LAJEADO JOILSON DE JESUS"/>
        <s v="AGES - ASSOCIAÇÃO CIVIL GAUDIUM ET SPES"/>
        <s v="SOCIEDADE ASSISTENCIAL ESPÍRITA - SAE"/>
        <s v="ASSOCIAÇÃO INSTRUTORA DA JUVENTUDE FEMININA - INSTITUTO SEDES SAPIENTIAE"/>
        <s v="INSTITUTO NOVOS HORIZONTES"/>
        <s v="AMAS - ASSOCIAÇÃO METODISTA DE AÇÃO SOCIAL"/>
        <s v="ORGANIZAÇÃO DE AUXÍLIO FRATERNO - OAF"/>
        <s v="ASSOCIAÇÃO MARIA FLOS CARMELI"/>
        <s v="ASSOCIAÇÃO MENINO DEUS"/>
        <s v="FORÇA HUMANITÁRIA NOSSO LAR"/>
        <s v="SOCIEDADE BENEFICENTE SANTO EXPEDITO"/>
        <s v="CASA PADRE MOYE"/>
        <s v="CENTRO COMUNITÁRIO SANTA INÊS - CECOSI"/>
        <s v="ASSOCIAÇÃO OBRAS SOCIAIS SANTA CRUZ"/>
        <s v="ASSOCIAÇÃO DIVINA MISERICÓRDIA"/>
        <s v="NOVA &quot;4E&quot; - ENTIDADE ESPECIALIZADA EM PESSOAS ESPECIAIS"/>
        <s v="CRECHE MARIA THEREZA DE MELLO MORORÓ"/>
        <s v="ASSOCIAÇÃO ASSINDES SERMIG"/>
        <s v="ASSOCIAÇÃO CRIANÇA BRASIL"/>
        <s v="PROJETO CASULO"/>
        <s v="INSTITUTO PROF"/>
        <s v="ASSOCIAÇÃO JOVENS DO FUTURO"/>
        <s v="CENTRO DE OBRAS SOCIAIS NOSSA SENHORA DAS GRAÇAS DA CAPELA DO SOCORRO - CONOSCO"/>
        <s v="ASSOCIAÇÃO BENEFICENTE O SEMEADOR"/>
        <s v="ASSOCIAÇÃO BENEFICENTE VIVENDA DA CRIANÇA"/>
        <s v="ASSOCIAÇÃO EDUCADORA E BENEFICENTE"/>
        <s v="ASSOCIAÇÃO DE ASSISTÊNCIA SOCIAL ENY VIEIRA MACHADO"/>
        <s v="ASSOCIAÇÃO ESPÍRITA FÉ, ESPERANÇA E CARIDADE"/>
        <s v="INSTITUTO SONHO INFANTIL"/>
        <s v="CENTRO DE PROMOÇÃO HUMANA SÃO JOAQUIM SANT'ANA"/>
        <s v="CENTRO ECUMÊNICO DE PUBLICAÇÕES E ESTUDOS &quot;FREI TITO DE ALENCAR LIMA&quot;"/>
        <s v="GRUPO DE ORGANIZAÇÃO DOS TRABALHADORES INDEPENDENTES - GOTI"/>
        <s v="ASSOCIAÇÃO DE APOIO À FAMILIA, AO GRUPO E À COMUNIDADE - SÃO PAULO - AFAGO-SP"/>
        <s v="ASSOCIAÇÃO CASA DOS CURUMINS"/>
        <s v="ASSOCIAÇÃO DO PARQUE SANTA AMÉLIA E BALNEÁRIO SÃO FRANCISCO"/>
        <s v="CENTRO SOCIAL SANTA CRUZ DE VILA RÉ"/>
        <s v="CENTRO SOCIAL SANTO ESTEVÃO"/>
        <s v="CRUZADA BRASILEIRA DE ASSISTÊNCIA E EDUCAÇÃO"/>
        <s v="ASSOCIAÇÃO PALOTINA"/>
        <s v="ASSOCIAÇÃO PROMOCIONAL DO CORAÇÃO IMACULADO DE MARIA - APROCIMA"/>
        <s v="ASSOCIAÇÃO SAL DA TERRA"/>
        <s v="IGREJA BATISTA EM VILA POMPÉIA"/>
        <s v="SOCIEDADE AMIGOS DO BAIRRO SICILIANO ANGLO BRASILEIRO"/>
        <s v="ASSOCIAÇÃO IDADE DOURADA DE PINHEIROS"/>
        <s v="ASSOCIAÇÃO METODISTA DE AÇÃO SOCIAL AMAS PINHEIROS"/>
        <s v="OBRAS PROMOCIONAIS DE CRISTO RESSUSCITADO "/>
        <s v="CAMP PINHEIROS - CENTRO ASSISTENCIAL DE MOTIVAÇÃO PROFISSIONAL"/>
        <s v="PAC - PROJETO AMIGOS DAS CRIANÇAS"/>
        <s v="ASSOCIAÇÃO SOLIDARIEDADE E ESPERANÇA"/>
        <s v="SERVIÇO ASSISTENCIAL CAMILLE FLAMMARION"/>
        <s v="SOCIEDADE ESPÍRITA EURÍPEDES BARSANULPHO - SEEB"/>
        <s v="ASSOCIAÇÃO DOS EXCEPCIONAIS SÃO DOMINGOS SÁVIO"/>
        <s v="CASA DE ASSISTÊNCIA FILADÉLFIA"/>
        <s v="SOCIEDADE AMIGOS DA TERCEIRA IDADE SÃO FRANCISCO DE ASSIS"/>
        <s v="LIGA DAS SENHORAS CATÓLICAS DE SÃO PAULO"/>
        <s v="GRUPO PELA VALORIZAÇÃO, INTEGRAÇÃO E DIGNIDADE DO DOENTE DE AIDS DE SÃO PAULO - PELA VIDDA-SP"/>
        <s v="FUNDAÇÃO JOVEM PROFISSIONAL "/>
        <s v="CENTRO SOCIAL SANTO DIAS"/>
        <s v="CENTRO COMUNITÁRIO E CRECHE SINHAZINHA MEIRELLES "/>
        <s v="OBRAS EDUCACIONAIS E SOCIAIS FREI LUIZ AMIGO"/>
        <s v="CENTRO SOCIAL EVANGELICO DO SACOMÃ"/>
        <s v="OBRAS SOCIAIS SÃO BONIFACIO"/>
        <s v="OBRAS SOCIAIS DO JARDIM CLIMAX"/>
        <s v="CENTRO DE ASSISTENCIA SOCIAL SANTO AGNELO"/>
        <s v="COLMEIA RECREATIVA CULTURAL E SOCIAL"/>
        <s v="ASSOCIAÇÃO COMUNITÁRIA SÃO MATEUS - ASCOM"/>
        <s v="SERVIÇO PROMOCIONAL E SOCIAL DA PARÓQUIA DE SANTA CECÍLIA - SPES"/>
        <s v="LICEU CORAÇÃO DE JESUS"/>
        <s v="ASSOCIAÇÃO PROBRASIL - CRIANDO FUTURO"/>
        <s v="CENTRO DE PROMOÇÃO SOCIAL CARMEM MENDES CONCEIÇÃO"/>
        <s v="ASSOCIAÇÃO MARIA HELEN DREXEL - AMHD"/>
        <s v="ASSOCIAÇÃO BENEFICENTE BETSAIDA"/>
        <s v="ASSOCIAÇÃO CASA DE APOIO AMIGOS DA VIDA - ACAAV"/>
        <s v="SOCIEDADE AMIGOS DE BAIRRO DO CONJUNTO HABITACIONAL JARDIM SAPOPEMBA"/>
        <s v="CENTRO DE ASSISTÊNCIA SOCIAL E FORMAÇÃO PROFISSIONAL &quot;SÃO PATRÍCIO&quot;"/>
        <s v="OBRAS ASSISTENCIAIS SÃO PEDRO APÓSTOLO - OASPA"/>
        <s v="OBRA SOCIAL DA PARÓQUIA SÃO MATEUS APÓSTOLO"/>
        <s v="CLUBE DE MÃES DO PARQUE SANTA RITA"/>
        <s v="ACAS - ASSISTÊNCIA COMUNITÁRIA DE AÇÃO SOCIAL DE SÃO MIGUEL PAULISTA"/>
        <s v="SOCIEDADE AMIGOS DE BAIRRO DE VILA PROGRESSO E ADJACÊNCIAS"/>
        <s v="SOCIEDADE INSTRUÇÃO E SOCORROS - SIS"/>
        <s v="ASSISTÊNCIA SOCIAL A COLMEIA"/>
        <s v="AÇÃO SOCIAL SÃO MATEUS"/>
        <s v="ASSOCIAÇÃO UNIÃO DA JUTA"/>
        <s v="NASCE - NUCLEO DE APOIO SOCIAL AO CANTINHO DA ESPERANÇA"/>
        <s v="CENTRO DE DEFESA DOS DIREITOS DA CRIANÇA E DO ADOLESCENTE MONICA PAIÃO TREVISAN"/>
        <s v="CENTRO DE DEFESA DOS DIREITOS DA CRIANÇA E DO ADOLESCENTE - CEDECA &quot;MONICA PAIÃO TREVISAN&quot;"/>
        <s v="ASSOCIAÇÃO MÃOS AMIGAS DA RECONCILIAÇÃO - A.M.A.R."/>
        <s v="ECOS - ESPAÇO COMUNITÁRIO SOLIDÁRIO ANA SANTOS"/>
        <s v="INSTITUTO DE JUVENTUDE INICIAÇÃO, FORMAÇÃO E CAPACITAÇÃO PROFISSIONAL DANIEL COMBONI"/>
        <s v="ASSOCIAÇÃO VIDA ESTRELA DE DAVI - AVED"/>
        <s v="ASSISTÊNCIA E PROMOÇÃO SOCIAL EXÉRCITO DA SALVAÇÃO - APROSES"/>
        <s v="LUMEN - ASSOCIAÇÃO DE ASSISTÊNCIA AO DEFICIENTE NEURO MOTOR E/OU MENTAL"/>
        <s v="AÇÃO SOCIAL SANTA RITA DE CASSIA"/>
        <s v="CAMINHANDO NÚCLEO DE EDUCAÇÃO E AÇÃO SOCIAL"/>
        <s v="INSTITUTO SOCIAL NOSSA SENHORA DE FÁTIMA"/>
        <s v="LAR SÍRIO PRÓ INFÂNCIA"/>
        <s v="CENTRO SOCIAL NOSSA SENHORA DA PENHA - CENHA"/>
        <s v="ASSOCIAÇÃO MUTIRÃO DO POBRE"/>
        <s v="CENTRO DE PROMOÇÃO HUMANA NOSSA SENHORA APARECIDA"/>
        <s v="LAR DA CRIANÇA FREI LEOPOLDO"/>
        <s v="INSTITUIÇÃO BENEFICENTE AÇÃO UNIVIDA"/>
        <s v="ASSOCIAÇÃO MÃE PEREGRINA - AMAP"/>
        <s v="ASSOCIAÇÃO METODISTA DE AÇÃO SOCIAL AMAS VILA FORMOSA"/>
        <s v="LAR MÃE DO DIVINO AMOR - LEMDA"/>
        <s v="INSTITUTO SOLID ROCK BRASIL"/>
        <s v="OBRA DE PROMOÇÃO HUMANA SÃO SEBASTIÃO - OPHUSS"/>
        <s v="CENTRO DE PROMOÇÃO SOCIAL CÔNEGO LUIZ BIASI"/>
        <s v="CENTRO EDUCACIONAL COMUNITÁRIO DA CRIANÇA E DO ADOLESCENTE ADEMIR DE ALMEIDA LEMOS"/>
        <s v="INSTITUTO NOVA UNIÃO DA ARTE - NUA"/>
        <s v="AÇÃO COMUNITÁRIA BENEFICENTE DO JARDIM SÃO CARLOS"/>
        <s v="CENTRO DE EDUCAÇÃO POPULAR DA COMUNIDADE NOSSA SENHORA APARECIDA"/>
        <s v="CENTRO SOCIAL CORAÇÃO DE MARIA"/>
        <s v="CENTRO SOCIAL LEÃO XIII"/>
        <s v="CENTRO COMUNITARIO DO JARDIM JAPÃO"/>
        <s v="FUNDAÇÃO LAR DE SÃO BENTO"/>
        <s v="NÚCLEO CRISTÃO CIDADANIA E VIDA"/>
        <s v="ASSOCIAÇÃO BENEFICENTE SANTA FÉ"/>
        <s v="AMPARO MATERNAL"/>
        <s v="ASSOCIAÇÃO DE APOIO AO PROJETO QUIXOTE"/>
        <s v="INSTITUIÇÃO BENEFICENTE NOSSO LAR"/>
        <s v="NÚCLEO SOCIAL PAULISTANO "/>
        <s v="ASSOCIAÇÃO MADRE TEREZA DE CALCULTÁ"/>
        <s v="CONGREGAÇÃO DAS IRMÃS CARMELITAS MISSIONÁRIAS DE SANTA TERESA DO MENINO JESUS"/>
        <s v="CENTRO COMUNITÁRIO JOÃO PAULO I"/>
        <s v="ASSOCIAÇÃO METODISTA DE AÇÃO SOCIAL AMAS VILA MEDEIROS"/>
        <s v="ASSORAVIM - ASSOCIAÇÃO REIVINDICATIVA E ASSISTENCIAL DE VILA MEDEIROS"/>
        <s v="CENTRO COMUNITÁRIO E PAROQUIAL DO JARDIM BRASIL"/>
        <s v="AÇÃO SOCIAL PADRE PASCHOAL  BIANCO"/>
        <s v="CIRCULO DE TRABALHADORES CRISTÃOS DE VILA PRUDENTE - CTCVP"/>
        <s v="ASSOCIAÇÃO ARCA DE NOÉ DE APOIO SOCIAL"/>
        <s v="LEGIÃO MIRIM DE VILA PRUDENTE"/>
        <s v="ASSOCIAÇÃO BARÃO DE SOUZA QUEIROZ DE PROTEÇÃO À INFÂNCIA E JUVENTUDE - INSTITUTO ANA ROSA"/>
        <s v="ASSOCIAÇÃO PELA FAMÍLIA "/>
        <s v="ASSOCIAÇÃO VIVER EM FAMILIA PARA UM FUTURO MELHOR"/>
        <s v="ASSOCIAÇÃO FAZENDO HISTÓRIA"/>
        <s v="LAR DAS CRIANÇAS CASA DO CAMINHO"/>
        <s v="NÚCLEO ASSISTENCIAL DE DESENVOLVIMENTO INTEGRAL - NADI"/>
        <s v="ASSOCIAÇÂO PROBRASIL"/>
        <s v="CARITAS DIOCESANA DE CAMPO LIMPO"/>
        <s v="ASCOM - ASSOCIAÇÃO COMUNITÁRIA DE SÃO MATEUS"/>
        <s v="GFWC CRESER"/>
        <s v="CAAP-ASA ASSISTÊNCIA SOCIAL AO ADOLESCENTE"/>
        <s v="ASSOCIAÇÂO DE LUTA E PROMOÇÃO SOCIAL JARDIM ROBRU E ADJACENCIAS"/>
        <s v="CENTRO DE RECREAÇÃO E DESENVOLVIMENTO DA CRIANÇA ESPECIAL - CRDC"/>
        <s v="PROJETO ESPERANÇA DE SÃO MIGUEL PAULISTA – PROJESP"/>
      </sharedItems>
    </cacheField>
    <cacheField name="Tipo de Serviço" numFmtId="49">
      <sharedItems/>
    </cacheField>
    <cacheField name="Modalidade" numFmtId="49">
      <sharedItems/>
    </cacheField>
    <cacheField name="Vagas Regulares (Sem Aditamento Calamidade Pública)" numFmtId="0">
      <sharedItems containsMixedTypes="1" containsNumber="1" containsInteger="1" minValue="0" maxValue="2520"/>
    </cacheField>
    <cacheField name="Vagas acrescidas pela situação de EMERGENCIA" numFmtId="1">
      <sharedItems containsMixedTypes="1" containsNumber="1" containsInteger="1" minValue="0" maxValue="500"/>
    </cacheField>
    <cacheField name="Total de Vagas durante o período de situação de EMERGÊNCIA" numFmtId="1">
      <sharedItems containsMixedTypes="1" containsNumber="1" containsInteger="1" minValue="6" maxValue="2520"/>
    </cacheField>
    <cacheField name="Vagas DIA" numFmtId="1">
      <sharedItems containsSemiMixedTypes="0" containsString="0" containsNumber="1" containsInteger="1" minValue="0" maxValue="500"/>
    </cacheField>
    <cacheField name="Vagas NOITE" numFmtId="1">
      <sharedItems containsSemiMixedTypes="0" containsString="0" containsNumber="1" containsInteger="1" minValue="0" maxValue="1150"/>
    </cacheField>
    <cacheField name="Nome Fantasia" numFmtId="49">
      <sharedItems containsMixedTypes="1" containsNumber="1" containsInteger="1" minValue="0" maxValue="0"/>
    </cacheField>
    <cacheField name="Tipo de Imovel" numFmtId="49">
      <sharedItems/>
    </cacheField>
    <cacheField name="Endereço do Serviço" numFmtId="49">
      <sharedItems/>
    </cacheField>
    <cacheField name="Distrito de Instalação" numFmtId="49">
      <sharedItems containsMixedTypes="1" containsNumber="1" containsInteger="1" minValue="0" maxValue="0"/>
    </cacheField>
    <cacheField name="Início da Vigência" numFmtId="14">
      <sharedItems containsSemiMixedTypes="0" containsNonDate="0" containsDate="1" containsString="0" minDate="2016-01-01T00:00:00" maxDate="2021-01-27T00:00:00"/>
    </cacheField>
    <cacheField name="Término da Vigência" numFmtId="14">
      <sharedItems containsDate="1" containsMixedTypes="1" minDate="2021-01-31T00:00:00" maxDate="2026-01-26T00:00:00"/>
    </cacheField>
    <cacheField name="Aluguel pela OSC" numFmtId="44">
      <sharedItems containsSemiMixedTypes="0" containsString="0" containsNumber="1" minValue="0" maxValue="21129.599999999999"/>
    </cacheField>
    <cacheField name="IPTU PELA OSC" numFmtId="44">
      <sharedItems containsSemiMixedTypes="0" containsString="0" containsNumber="1" minValue="0" maxValue="2626.88"/>
    </cacheField>
    <cacheField name="Planilha Referencial Portaria 001/SMADS/2020" numFmtId="44">
      <sharedItems containsSemiMixedTypes="0" containsString="0" containsNumber="1" minValue="14461.35" maxValue="815111.97"/>
    </cacheField>
    <cacheField name="Total do Repasse Mensal Regulamentar" numFmtId="44">
      <sharedItems containsSemiMixedTypes="0" containsString="0" containsNumber="1" minValue="15619.07" maxValue="815111.97"/>
    </cacheField>
    <cacheField name="Valor acrescido (Vagas, RH e/ou Marmitex) durante a situação de EMERGÊNCIA " numFmtId="44">
      <sharedItems containsMixedTypes="1" containsNumber="1" minValue="0" maxValue="324728.95"/>
    </cacheField>
    <cacheField name="Valor do Repasse Mensal durante a situação de EMERGÊNCIA" numFmtId="44">
      <sharedItems containsSemiMixedTypes="0" containsString="0" containsNumber="1" minValue="15619.07" maxValue="815111.97"/>
    </cacheField>
    <cacheField name="Dotaçã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0">
  <r>
    <s v="BÁSICA"/>
    <s v="MOOCA"/>
    <s v="198/2017 doc 19/12/2017"/>
    <s v="198/2017"/>
    <s v="382/SMADS/2018"/>
    <s v="EDITAL"/>
    <s v="6024.2017.0003050-4"/>
    <x v="0"/>
    <s v="SCFV - SERVIÇO DE CONVIVÊNCIA E FORTALECIMENTO DE VÍNCULOS"/>
    <s v="CCA - CENTRO PARA CRIANÇAS E ADOLESCENTES COM ATENDIMENTO DE 06 A 14 ANOS E 11 MESES"/>
    <n v="120"/>
    <n v="0"/>
    <n v="120"/>
    <n v="0"/>
    <n v="0"/>
    <s v="CCA PADRE JOSÉ"/>
    <s v="DISPONIBILIZADO PELA PRÓPRIA ORGANIZAÇÃO"/>
    <s v="RUA JOÃO SOARES, 7 - ÁGUA RASA"/>
    <s v="ÁGUA RASA"/>
    <d v="2018-08-01T00:00:00"/>
    <d v="2023-07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MOOCA"/>
    <s v="227/2017 doc 19/12/2017"/>
    <s v="227/2017"/>
    <s v="303/SMADS/2018"/>
    <s v="EDITAL"/>
    <s v="6024.2017.0003030-0"/>
    <x v="1"/>
    <s v="SCFV - SERVIÇO DE CONVIVÊNCIA E FORTALECIMENTO DE VÍNCULOS"/>
    <s v="CCA - CENTRO PARA CRIANÇAS E ADOLESCENTES COM ATENDIMENTO DE 06 A 14 ANOS E 11 MESES"/>
    <n v="180"/>
    <n v="0"/>
    <n v="180"/>
    <n v="0"/>
    <n v="0"/>
    <s v="CCA PERSEVERANÇA I"/>
    <s v="DISPONIBILIZADO PELA PRÓPRIA ORGANIZAÇÃO"/>
    <s v="RUA PAULO RIVET, 28 - VILA INVERNADA"/>
    <s v="ÁGUA RASA"/>
    <d v="2018-07-01T00:00:00"/>
    <d v="2023-06-30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BÁSICA"/>
    <s v="MOOCA"/>
    <s v="132-2017 doc 06/12/2017"/>
    <s v="132/2017"/>
    <s v="253/SMADS/2018"/>
    <s v="EDITAL"/>
    <s v="6024.2017.0003003-2"/>
    <x v="2"/>
    <s v="SCFV - SERVIÇO DE CONVIVÊNCIA E FORTALECIMENTO DE VÍNCULOS"/>
    <s v="CCA - CENTRO PARA CRIANÇAS E ADOLESCENTES COM ATENDIMENTO DE 06 A 14 ANOS E 11 MESES"/>
    <n v="180"/>
    <n v="0"/>
    <n v="180"/>
    <n v="0"/>
    <n v="0"/>
    <s v="CCA NÚCLEO SÓCIO EDUCATIVO NOSSO LAR"/>
    <s v="DISPONIBILIZADO PELA PRÓPRIA ORGANIZAÇÃO"/>
    <s v="RUA YUCATAN, 198 - ÁGUA RASA"/>
    <s v="ÁGUA RASA"/>
    <d v="2018-06-01T00:00:00"/>
    <d v="2023-05-31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BÁSICA"/>
    <s v="MOOCA"/>
    <s v="015/2017 DOC 09/11/2017"/>
    <s v="015/2017"/>
    <s v="044/SMADS/2018"/>
    <s v="EDITAL"/>
    <s v="6024.2017.0002519-5"/>
    <x v="2"/>
    <s v="SCFV - SERVIÇO DE CONVIVÊNCIA E FORTALECIMENTO DE VÍNCULOS"/>
    <s v="NCI - NÚCLEO DE CONVIVÊNCIA DE IDOSOS"/>
    <n v="200"/>
    <n v="0"/>
    <n v="200"/>
    <n v="0"/>
    <n v="0"/>
    <s v="NCI NOSSO LAR"/>
    <s v="DISPONIBILIZADO PELA PRÓPRIA ORGANIZAÇÃO"/>
    <s v="RUA JALISCO, 158"/>
    <s v="ÁGUA RASA"/>
    <d v="2018-02-01T00:00:00"/>
    <d v="2023-01-31T00:00:00"/>
    <n v="0"/>
    <n v="0"/>
    <n v="38695.29"/>
    <n v="38695.29"/>
    <n v="0"/>
    <n v="38695.29"/>
    <s v="93.10.08.241.3007.2902.3.3.50.39.00.0X - Manutenção e Operação de Equipamentos de Convivência e Fortalecimento de Vínculos para a Pessoa Idosa"/>
  </r>
  <r>
    <s v="ESPECIAL - ALTA"/>
    <s v="MOOCA"/>
    <s v="EDITAL 043/SMADS/2020 SEI 6024.2020.0000334-0 DOC 06/02/2020 // EDITAL 297/SMADS/2019 SEI 6024.2019.0007825-0 DOC 14/11/2019 PREJUDICADO DOC 25/01/2020 202/2014 DOC 09/12/2014 // ADAPTADO DOC 31/01/2018"/>
    <s v="043/2020"/>
    <s v="099/SMADS/2020"/>
    <s v="EDITAL"/>
    <s v="6024.2020.0000334-0"/>
    <x v="3"/>
    <s v="SERVIÇO DE ACOLHIMENTO INSTITUCIONAL PARA CRIANÇAS E ADOLESCENTES - SAICA"/>
    <s v="XXXX"/>
    <n v="15"/>
    <n v="0"/>
    <n v="15"/>
    <n v="0"/>
    <n v="0"/>
    <s v="SAICA CASA VIDA I"/>
    <s v="DISPONIBILIZADO PELA PRÓPRIA ORGANIZAÇÃO"/>
    <s v="RUA SERRA DE JAIRÉ , 1433 - ÁGUA RASA (SIGILOSO)"/>
    <s v="ÁGUA RASA"/>
    <d v="2020-06-01T00:00:00"/>
    <d v="2025-05-31T00:00:00"/>
    <n v="0"/>
    <n v="0"/>
    <n v="95328.76"/>
    <n v="95328.76"/>
    <n v="0"/>
    <n v="95328.76"/>
    <s v="93.10.08.243.3023.6221.3.3.50.39.00.0X - Manutenção e Operação de Equipamentos de Proteção Social Especial a Crianças, Adolescentes e Jovens em Risco Social"/>
  </r>
  <r>
    <s v="BÁSICA"/>
    <s v="MOOCA"/>
    <s v="6024.2019.0006138-1 257/2019 DOC 14/09/2019  //  NOVO EDITAL 125/2019 DOC 30/05/2019 6024.2019.0003239-0 DESERTO EM DOC 31/07/2019 //  EDITAL REVOGADO PROBLEMA COM A CAPACIDADE 061/2019 DOC 02/02/19 6024.2019.0000266-0  // adaptado doc 19/04/2018"/>
    <s v="257/2019"/>
    <s v="390/SMADS/2019"/>
    <s v="EDITAL"/>
    <s v="6024.2019.0006138-1"/>
    <x v="3"/>
    <s v="SCFV - SERVIÇO DE CONVIVÊNCIA E FORTALECIMENTO DE VÍNCULOS"/>
    <s v="NCI - NÚCLEO DE CONVIVÊNCIA DE IDOSOS"/>
    <n v="130"/>
    <n v="0"/>
    <n v="130"/>
    <n v="0"/>
    <n v="0"/>
    <s v="NCI SANTA VINCENZA GEROSA"/>
    <s v="DISPONIBILIZADO PELA PRÓPRIA ORGANIZAÇÃO"/>
    <s v="RUA MANUEL ONHA, 425 - VILA ORATÓRIO"/>
    <s v="ÁGUA RASA"/>
    <d v="2019-12-28T00:00:00"/>
    <d v="2024-12-27T00:00:00"/>
    <n v="0"/>
    <n v="0"/>
    <n v="34363.74"/>
    <n v="34363.74"/>
    <n v="0"/>
    <n v="34363.74"/>
    <s v="93.10.08.241.3007.2902.3.3.50.39.00.0X - Manutenção e Operação de Equipamentos de Convivência e Fortalecimento de Vínculos para a Pessoa Idosa"/>
  </r>
  <r>
    <s v="ESPECIAL - ALTA"/>
    <s v="MOOCA"/>
    <s v="166/2018 doc 17/03/2018"/>
    <s v="166/218"/>
    <s v="264/SMADS/2018"/>
    <s v="EDITAL"/>
    <s v="6024.2018.0001262-1"/>
    <x v="4"/>
    <s v="CENTRO DE ACOLHIDA ÀS PESSOAS EM SITUAÇÃO DE RUA"/>
    <s v="CA II - CENTRO DE ACOLHIDA PARA ADULTOS II POR 24 HORAS"/>
    <n v="490"/>
    <n v="390"/>
    <n v="880"/>
    <n v="440"/>
    <n v="440"/>
    <s v="CTA - CENTRO TEMPORÁRIO DE ACOLHIMENTO - CTA MOOCA I"/>
    <s v="DISPONIBILIZADO POR SMADS - COMODATO"/>
    <s v="AV. ÁLVARO RAMOS, 2174"/>
    <s v="ÁGUA RASA"/>
    <d v="2018-06-06T00:00:00"/>
    <d v="2023-06-05T00:00:00"/>
    <n v="0"/>
    <n v="0"/>
    <n v="287383.55"/>
    <n v="287383.55"/>
    <n v="137140.53"/>
    <n v="424524.07999999996"/>
    <s v="93.10.08.244.3023.2021.3.3.50.39.00.0X - Centro de Acolhida"/>
  </r>
  <r>
    <s v="ESPECIAL - ALTA"/>
    <s v="MOOCA"/>
    <s v="001/2020 VERBA COMPLEMENTAR"/>
    <s v="335/2018"/>
    <s v="576/SMADS/2018"/>
    <s v="EDITAL"/>
    <s v="6024.2018.0006157-6 "/>
    <x v="5"/>
    <s v="SERVIÇO DE ACOLHIMENTO INSTITUCIONAL PARA CRIANÇAS E ADOLESCENTES DE APOIO À CENTRAL DE VAGAS"/>
    <s v="XXXX"/>
    <n v="20"/>
    <n v="0"/>
    <n v="20"/>
    <n v="0"/>
    <n v="0"/>
    <s v="SAICA MENINO JESUS"/>
    <s v="LOCADO DIRETAMENTE POR SMADS"/>
    <s v="RUA URUMAJÓ, 127 (SIGILOSO)"/>
    <s v="ÁGUA RASA"/>
    <d v="2018-11-13T00:00:00"/>
    <d v="2023-11-12T00:00:00"/>
    <n v="0"/>
    <n v="0"/>
    <n v="88366.96"/>
    <n v="88366.96"/>
    <n v="0"/>
    <n v="88366.96"/>
    <s v="93.10.08.243.3023.6221.3.3.50.39.00.0X - Manutenção e Operação de Equipamentos de Proteção Social Especial a Crianças, Adolescentes e Jovens em Risco Social"/>
  </r>
  <r>
    <s v="BÁSICA"/>
    <s v="PINHEIROS"/>
    <s v=" 095/2017 doc 06/12/2017 doc 28/09"/>
    <s v="095/2017"/>
    <s v="509/SMADS/2018"/>
    <s v="EDITAL"/>
    <s v="6024.2017.0003062-8"/>
    <x v="6"/>
    <s v="SCFV - SERVIÇO DE CONVIVÊNCIA E FORTALECIMENTO DE VÍNCULOS"/>
    <s v="CCA - CENTRO PARA CRIANÇAS E ADOLESCENTES COM ATENDIMENTO DE 06 A 14 ANOS E 11 MESES"/>
    <n v="240"/>
    <n v="0"/>
    <n v="240"/>
    <n v="0"/>
    <n v="0"/>
    <s v="CCA DOM BOSCO"/>
    <s v="DISPONIBILIZADO PELA PRÓPRIA ORGANIZAÇÃO"/>
    <s v="RUA PIO XI, 1380 - ALTO DA LAPA"/>
    <s v="ALTO DE PINHEIROS"/>
    <d v="2018-10-01T00:00:00"/>
    <d v="2023-09-30T00:00:00"/>
    <n v="0"/>
    <n v="0"/>
    <n v="78842.539999999994"/>
    <n v="78842.539999999994"/>
    <n v="0"/>
    <n v="78842.539999999994"/>
    <s v="93.10.08.243.3023.2059.3.3.50.39.00.0X - Manutenção e Operação de Equipamentos de Convivência e Fortalecimento de Vínculos para Crianças e Adolescentes"/>
  </r>
  <r>
    <s v="BÁSICA"/>
    <s v="PINHEIROS"/>
    <s v="107/2017 doc 05/12/2017"/>
    <s v="107/2017"/>
    <s v="097/SMADS/2018"/>
    <s v="EDITAL"/>
    <s v="6024.2017.0003067-9"/>
    <x v="7"/>
    <s v="SCFV - SERVIÇO DE CONVIVÊNCIA E FORTALECIMENTO DE VÍNCULOS"/>
    <s v="CCA - CENTRO PARA CRIANÇAS E ADOLESCENTES COM ATENDIMENTO DE 06 A 14 ANOS E 11 MESES"/>
    <n v="90"/>
    <n v="0"/>
    <n v="90"/>
    <n v="0"/>
    <n v="0"/>
    <s v="CCA MÃE DO SALVADOR"/>
    <s v="PRÓPRIO MUNICIPAL"/>
    <s v="RUA DOS MACUNIS, 710"/>
    <s v="ALTO DE PINHEIROS"/>
    <d v="2018-04-01T00:00:00"/>
    <d v="2023-03-31T00:00:00"/>
    <n v="0"/>
    <n v="0"/>
    <n v="32672.47"/>
    <n v="32672.47"/>
    <n v="0"/>
    <n v="32672.47"/>
    <s v="93.10.08.243.3023.2059.3.3.50.39.00.0X - Manutenção e Operação de Equipamentos de Convivência e Fortalecimento de Vínculos para Crianças e Adolescentes"/>
  </r>
  <r>
    <s v="BÁSICA"/>
    <s v="PINHEIROS"/>
    <s v="175/SMADS/2019 // adaptado doc 07/03/2018   136/2014 DOC 29/08/2014"/>
    <s v="175/2019"/>
    <s v="321/SMADS/2019"/>
    <s v="EDITAL"/>
    <s v="6024.2019.0004816-4"/>
    <x v="8"/>
    <s v="SCFV - SERVIÇO DE CONVIVÊNCIA E FORTALECIMENTO DE VÍNCULOS"/>
    <s v="CEDESP - CENTRO DE DESENVOLVIMENTO SOCIAL E PRODUTIVO PARA ADOLESCENTES, JOVENS E ADULTOS"/>
    <n v="120"/>
    <n v="0"/>
    <n v="120"/>
    <n v="0"/>
    <n v="0"/>
    <s v="CEDESP DOM BOSCO"/>
    <s v="DISPONIBILIZADO PELA PRÓPRIA ORGANIZAÇÃO"/>
    <s v="RUA PIO XI, 1380 - ALTO DA LAPA"/>
    <s v="ALTO DE PINHEIROS"/>
    <d v="2019-10-28T00:00:00"/>
    <d v="2024-10-27T00:00:00"/>
    <n v="0"/>
    <n v="0"/>
    <n v="74595.740000000005"/>
    <n v="74595.740000000005"/>
    <n v="0"/>
    <n v="74595.740000000005"/>
    <s v="93.10.08.243.3023.6168.3.3.50.39.00.0X - Manutenção e Operação de Equipamentos para Ações de Orientação ao Mundo do Trabalho para Adolescentes, Jovens e Adultos"/>
  </r>
  <r>
    <s v="BÁSICA"/>
    <s v="PERUS"/>
    <s v="159/2018 doc 10/03/2018"/>
    <s v="159/2018"/>
    <s v="377/SMADS/2018"/>
    <s v="EDITAL"/>
    <s v="6024.2018.0001311-3"/>
    <x v="9"/>
    <s v="SCFV - SERVIÇO DE CONVIVÊNCIA E FORTALECIMENTO DE VÍNCULOS"/>
    <s v="CCA - CENTRO PARA CRIANÇAS E ADOLESCENTES COM ATENDIMENTO DE 06 A 14 ANOS E 11 MESES"/>
    <n v="120"/>
    <n v="0"/>
    <n v="120"/>
    <n v="0"/>
    <n v="0"/>
    <s v="CCA SOL NASCENTE"/>
    <s v="LOCADO PELA ORGANIZAÇÃO COM REPASSE DE RECURSOS DA SMADS"/>
    <s v="RUA MONTE CASTELO, 10 - RESIDENCIAL SOL NASCENTE"/>
    <s v="ANHANGUERA"/>
    <d v="2018-07-30T00:00:00"/>
    <d v="2023-07-29T00:00:00"/>
    <n v="5000"/>
    <n v="0"/>
    <n v="40922.32"/>
    <n v="45922.32"/>
    <n v="0"/>
    <n v="45922.32"/>
    <s v="93.10.08.243.3023.2059.3.3.50.39.00.0X - Manutenção e Operação de Equipamentos de Convivência e Fortalecimento de Vínculos para Crianças e Adolescentes"/>
  </r>
  <r>
    <s v="BÁSICA"/>
    <s v="PERUS"/>
    <s v="EDITAL 341/2019 SEI 6024.2019.0008844-1 / 004/2015 DOC 16/01/2015"/>
    <s v="341/2019"/>
    <s v="062/SMADS/2020"/>
    <s v="EDITAL"/>
    <s v="6024.2019.0008844-1"/>
    <x v="10"/>
    <s v="SCFV - SERVIÇO DE CONVIVÊNCIA E FORTALECIMENTO DE VÍNCULOS"/>
    <s v="CJ - CENTRO PARA A JUVENTUDE COM ATENDIMENTO DE ADOLESCENTES E JOVENS DE 15 A 17 ANOS E 11 MESES"/>
    <n v="60"/>
    <n v="0"/>
    <n v="60"/>
    <n v="0"/>
    <n v="0"/>
    <s v="CJ ANHANGUERA"/>
    <s v="LOCADO PELA ORGANIZAÇÃO COM REPASSE DE RECURSOS DA SMADS"/>
    <s v="RUA DIEGO VELASQUEZ, 128 – JARDIM BRITÂNIA"/>
    <s v="ANHANGUERA"/>
    <d v="2020-04-16T00:00:00"/>
    <d v="2025-04-15T00:00:00"/>
    <n v="3972.81"/>
    <n v="314.54000000000002"/>
    <n v="35336"/>
    <n v="39623.35"/>
    <n v="0"/>
    <n v="39623.35"/>
    <s v="93.10.08.243.3023.2059.3.3.50.39.00.0X - Manutenção e Operação de Equipamentos de Convivência e Fortalecimento de Vínculos para Crianças e Adolescentes"/>
  </r>
  <r>
    <s v="ESPECIAL - MÉDIA"/>
    <s v="PERUS"/>
    <s v="NOVO EDITAL 6024.2019.0006323-6 EDITAL 262/2019 DOC 20/09/2019  // ADAPTADO DOC 01/02/2018 / 198/2014 DOC 19/11/2014"/>
    <s v="262/2019"/>
    <s v="005/SMADS/2020"/>
    <s v="EDITAL"/>
    <s v="6024.2019.0006323-6"/>
    <x v="11"/>
    <s v="NÚCLEO DE APOIO À INCLUSÃO SOCIAL PARA PESSOAS COM DEFICIÊNCIA"/>
    <s v="NAISPD II E III - NÚCLEO DE APOIO À INCLUSÃO SOCIAL PARA PESSOAS COM DEFICIÊNCIA II DE 7 ANOS A 14 ANOS E III A PARTIR DE 15 ANOS"/>
    <n v="60"/>
    <n v="0"/>
    <n v="60"/>
    <n v="0"/>
    <n v="0"/>
    <s v="NAISPD PERUS"/>
    <s v="LOCADO PELA ORGANIZAÇÃO COM REPASSE DE RECURSOS DA SMADS"/>
    <s v="RUA LUIS ÉLSON, 248 - MORRO DOCE"/>
    <s v="ANHANGUERA"/>
    <d v="2020-02-01T00:00:00"/>
    <d v="2025-01-31T00:00:00"/>
    <n v="3900.77"/>
    <n v="345.56"/>
    <n v="46086.49"/>
    <n v="50332.819999999992"/>
    <n v="0"/>
    <n v="50332.819999999992"/>
    <s v="93.10.08.242.3006.6152.3.3.50.39.00.0X - Manutenção e Operação de Equipamentos de Proteção Social Especial à Pessoa com Deficiência"/>
  </r>
  <r>
    <s v="BÁSICA"/>
    <s v="PERUS"/>
    <s v="157/2018 doc 10/03/2018"/>
    <s v="157/2018"/>
    <s v="276/SMADS/2018"/>
    <s v="EDITAL"/>
    <s v="6024.2018.0001312-1"/>
    <x v="11"/>
    <s v="SCFV - SERVIÇO DE CONVIVÊNCIA E FORTALECIMENTO DE VÍNCULOS"/>
    <s v="CCA - CENTRO PARA CRIANÇAS E ADOLESCENTES COM ATENDIMENTO DE 06 A 14 ANOS E 11 MESES"/>
    <n v="120"/>
    <n v="0"/>
    <n v="120"/>
    <n v="0"/>
    <n v="0"/>
    <s v="CCA FILHOS DA TERRA"/>
    <s v="LOCADO PELA ORGANIZAÇÃO COM REPASSE DE RECURSOS DA SMADS"/>
    <s v="ESTRADA DE PIRAPORA, 103 - CASA 02 - VILA DOS PALMARES"/>
    <s v="ANHANGUERA"/>
    <d v="2018-06-21T00:00:00"/>
    <d v="2023-06-20T00:00:00"/>
    <n v="3500"/>
    <n v="0"/>
    <n v="44639.98"/>
    <n v="48139.98"/>
    <n v="0"/>
    <n v="48139.98"/>
    <s v="93.10.08.243.3023.2059.3.3.50.39.00.0X - Manutenção e Operação de Equipamentos de Convivência e Fortalecimento de Vínculos para Crianças e Adolescentes"/>
  </r>
  <r>
    <s v="BÁSICA"/>
    <s v="PERUS"/>
    <s v="117/2017 doc 19/12/2017"/>
    <s v="117/2017"/>
    <s v="077/SMADS/2018"/>
    <s v="EDITAL"/>
    <s v="6024.2017.0002957-3"/>
    <x v="11"/>
    <s v="SCFV - SERVIÇO DE CONVIVÊNCIA E FORTALECIMENTO DE VÍNCULOS"/>
    <s v="CCA - CENTRO PARA CRIANÇAS E ADOLESCENTES COM ATENDIMENTO DE 06 A 14 ANOS E 11 MESES"/>
    <n v="120"/>
    <n v="0"/>
    <n v="120"/>
    <n v="0"/>
    <n v="0"/>
    <s v="CCA JARDIM JARAGUÁ"/>
    <s v="DISPONIBILIZADO PELA PRÓPRIA ORGANIZAÇÃO"/>
    <s v="RUA PRESIDENTE FELIX PAIVA, 310 - JARDIM JARAGUÁ"/>
    <s v="ANHANGUERA"/>
    <d v="2018-04-01T00:00:00"/>
    <d v="2023-03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PERUS"/>
    <s v="ADAPTADO DOC 01/02/2018 / 127/2016 doc 05/08/2016"/>
    <s v="127/2016"/>
    <s v="148/SMADS/2016"/>
    <s v="EDITAL"/>
    <s v="6024.2018.0010522-0 "/>
    <x v="11"/>
    <s v="SCFV - SERVIÇO DE CONVIVÊNCIA E FORTALECIMENTO DE VÍNCULOS"/>
    <s v="CCA - CENTRO PARA CRIANÇAS E ADOLESCENTES COM ATENDIMENTO DE 06 A 14 ANOS E 11 MESES"/>
    <n v="120"/>
    <n v="0"/>
    <n v="120"/>
    <n v="0"/>
    <n v="0"/>
    <s v="CCA ANHANGUERA"/>
    <s v="PRÓPRIO MUNICIPAL"/>
    <s v="RUA AMADEO CAEGO MONTEIRO, 209 - JARDIM SANTA FÉ"/>
    <s v="ANHANGUERA"/>
    <d v="2016-09-13T00:00:00"/>
    <d v="2021-09-12T00:00:00"/>
    <n v="0"/>
    <n v="0"/>
    <n v="42793.66"/>
    <n v="42793.66"/>
    <n v="0"/>
    <n v="42793.66"/>
    <s v="93.10.08.243.3023.2059.3.3.50.39.00.0X - Manutenção e Operação de Equipamentos de Convivência e Fortalecimento de Vínculos para Crianças e Adolescentes"/>
  </r>
  <r>
    <s v="BÁSICA"/>
    <s v="ARICANDUVA"/>
    <s v="INCISO IV 6024.2020.0006007-7  / 224/2015 DOC 13/08/2015  ADAPTADO DOC 02/02/2018 , adaptado doc 06/02/2018"/>
    <s v="DISPENSA"/>
    <s v="230/SMADS/2020"/>
    <s v="DISPENSA"/>
    <s v="6024.2020.0006007-7"/>
    <x v="12"/>
    <s v="SCFV - SERVIÇO DE CONVIVÊNCIA E FORTALECIMENTO DE VÍNCULOS"/>
    <s v="CCA - CENTRO PARA CRIANÇAS E ADOLESCENTES COM ATENDIMENTO DE 06 A 14 ANOS E 11 MESES"/>
    <n v="120"/>
    <n v="0"/>
    <n v="120"/>
    <n v="0"/>
    <n v="0"/>
    <s v="CCA JARDIM DAS ROSAS"/>
    <s v="LOCADO PELA ORGANIZAÇÃO COM REPASSE DE RECURSOS DA SMADS"/>
    <s v="RUA SEBASTIÃO MARCHESONI, 47 - JD. DAS ROSAS"/>
    <s v="ARICANDUVA"/>
    <d v="2020-11-01T00:00:00"/>
    <d v="2025-10-31T00:00:00"/>
    <n v="3321.75"/>
    <n v="69.959999999999994"/>
    <n v="40922.32"/>
    <n v="44314.03"/>
    <n v="0"/>
    <n v="44314.03"/>
    <s v="93.10.08.243.3023.2059.3.3.50.39.00.0X - Manutenção e Operação de Equipamentos de Convivência e Fortalecimento de Vínculos para Crianças e Adolescentes"/>
  </r>
  <r>
    <s v="BÁSICA"/>
    <s v="ARICANDUVA"/>
    <s v="INCISO IV 6024.2020.0005409-3 / 136/2015 DOC 08/05/2015 ADAPTADO DOC 02/02/2018"/>
    <s v="DISPENSA"/>
    <s v="170/SMADS/2020"/>
    <s v="DISPENSA"/>
    <s v="6024.2020.0005409-3"/>
    <x v="13"/>
    <s v="SCFV - SERVIÇO DE CONVIVÊNCIA E FORTALECIMENTO DE VÍNCULOS"/>
    <s v="CCA - CENTRO PARA CRIANÇAS E ADOLESCENTES COM ATENDIMENTO DE 06 A 14 ANOS E 11 MESES"/>
    <n v="120"/>
    <n v="0"/>
    <n v="120"/>
    <n v="0"/>
    <n v="0"/>
    <s v="CCA ARICANDUVA - ESPAÇO DA COMUNIDADE I"/>
    <s v="LOCADO PELA ORGANIZAÇÃO COM REPASSE DE RECURSOS DA SMADS"/>
    <s v="RUA JOÃO LIMA, 42 - VILA MATHIAS"/>
    <s v="ARICANDUVA"/>
    <d v="2020-07-20T00:00:00"/>
    <d v="2025-07-19T00:00:00"/>
    <n v="2733.75"/>
    <n v="95.23"/>
    <n v="40922.32"/>
    <n v="43751.3"/>
    <n v="0"/>
    <n v="43751.3"/>
    <s v="93.10.08.243.3023.2059.3.3.50.39.00.0X - Manutenção e Operação de Equipamentos de Convivência e Fortalecimento de Vínculos para Crianças e Adolescentes"/>
  </r>
  <r>
    <s v="ESPECIAL - ALTA"/>
    <s v="ARICANDUVA"/>
    <s v="026/2017 DOC 10/11/2017"/>
    <s v="026/2017"/>
    <s v="018/SMADS/2018"/>
    <s v="EDITAL"/>
    <s v="6024.2017.0002490-3"/>
    <x v="4"/>
    <s v="CENTRO DE ACOLHIDA ÀS PESSOAS EM SITUAÇÃO DE RUA"/>
    <s v="CA II - CENTRO DE ACOLHIDA PARA ADULTOS II POR 24 HORAS"/>
    <n v="300"/>
    <n v="100"/>
    <n v="400"/>
    <n v="200"/>
    <n v="200"/>
    <s v="CTA - CENTRO TEMPORÁRIO DE ATENDIMENTO - CTA ARICANDUVA"/>
    <s v="DISPONIBILIZADO POR SMADS"/>
    <s v="RUA RIO DAS PEDRAS, 2421"/>
    <s v="ARICANDUVA"/>
    <d v="2018-01-13T00:00:00"/>
    <d v="2023-01-12T00:00:00"/>
    <n v="0"/>
    <n v="0"/>
    <n v="200307.88"/>
    <n v="200307.88"/>
    <n v="49729.87"/>
    <n v="250037.75"/>
    <s v="93.10.08.244.3023.2021.3.3.50.39.00.0X - Centro de Acolhida"/>
  </r>
  <r>
    <s v="BÁSICA"/>
    <s v="ARICANDUVA"/>
    <s v="016/2016 doc 14/01/2016 ADAPTADO DOC 02/02/2018"/>
    <s v="016/2016"/>
    <s v="056/SMADS/2016"/>
    <s v="EDITAL"/>
    <s v="6024.2018.0011133-6 "/>
    <x v="13"/>
    <s v="SASF - SERVIÇO DE ASSISTÊNCIA SOCIAL À FAMÍLIA E PROTEÇÃO SOCIAL BÁSICA NO DOMICÍLIO"/>
    <s v="XXXX"/>
    <n v="1000"/>
    <n v="0"/>
    <n v="1000"/>
    <n v="0"/>
    <n v="0"/>
    <s v="SASF ARICANDUVA - ESPAÇO DA COMUNIDADE I"/>
    <s v="LOCADO PELA ORGANIZAÇÃO COM REPASSE DE RECURSOS DA SMADS"/>
    <s v="RUA BRÁS MACHADO LIMA, 50 - JD. PIQUEROBY"/>
    <s v="ARICANDUVA"/>
    <d v="2016-05-01T00:00:00"/>
    <d v="2021-04-30T00:00:00"/>
    <n v="6369.78"/>
    <n v="0"/>
    <n v="60380.639999999999"/>
    <n v="66750.42"/>
    <n v="0"/>
    <n v="66750.42"/>
    <s v="93.10.08.244.3023.4309.3.3.50.39.00.0X - Manutenção e Operação de Equipamentos de Proteção Social Básica às Famílias"/>
  </r>
  <r>
    <s v="ESPECIAL - MÉDIA"/>
    <s v="ARICANDUVA"/>
    <s v="EDITAL 115/SMADS/2020 SEI 6024.2020.0000998-5 DOC 06/03/2020 / 165/2015 DOC 26/05/2015 ADAPTADO DOC 02/02/2018"/>
    <s v="115/2020"/>
    <s v="168/SMADS/2020"/>
    <s v="EDITAL"/>
    <s v="6024.2020.0000998-5"/>
    <x v="12"/>
    <s v="MSE-MA SERVIÇO DE MEDIDAS SOCIOEDUCATIVAS EM MEIO ABERTO"/>
    <s v="XXXX"/>
    <n v="60"/>
    <n v="0"/>
    <n v="60"/>
    <n v="0"/>
    <n v="0"/>
    <s v="MSE DOM LUCIANO"/>
    <s v="LOCADO PELA ORGANIZAÇÃO COM REPASSE DE RECURSOS DA SMADS"/>
    <s v="RUA CEL. JOSÉ LOPES DE TOLEDO, 451 - VILA ANTONIETA"/>
    <s v="ARICANDUVA  "/>
    <d v="2020-07-14T00:00:00"/>
    <d v="2025-07-13T00:00:00"/>
    <n v="2519.14"/>
    <n v="89.84"/>
    <n v="40605.019999999997"/>
    <n v="43213.999999999993"/>
    <n v="0"/>
    <n v="43213.999999999993"/>
    <s v="93.10.08.243.3013.6226.3.3.50.39.00.0X - Manutenção e Operação de Equipamentos de Proteção Social Especial a Adolescentes em Medida Sócio-Educativas"/>
  </r>
  <r>
    <s v="ESPECIAL - ALTA"/>
    <s v="ARICANDUVA"/>
    <s v="469/2018 DOC 31/10/18"/>
    <s v="469/2018"/>
    <s v="022/SMADS/2019"/>
    <s v="EDITAL"/>
    <s v="6024.2018.0009379-6"/>
    <x v="13"/>
    <s v="CENTRO DE ACOLHIDA PARA MULHERES EM SITUAÇÃO DE VIOLÊNCIA"/>
    <s v="XXXX"/>
    <n v="20"/>
    <n v="0"/>
    <n v="20"/>
    <n v="0"/>
    <n v="0"/>
    <s v="ABRIGO PARA MULHERES ESPAÇO DA COMUNIDADE I"/>
    <s v="LOCADO PELA ORGANIZAÇÃO COM REPASSE DE RECURSOS DA SMADS"/>
    <s v="RUA JOÃO BATISTA AFONSECA, 141 - 135 (SIGILOSO)"/>
    <s v="ARICANDUVA / FORMOSA"/>
    <d v="2019-01-01T00:00:00"/>
    <d v="2023-12-31T00:00:00"/>
    <n v="4484.42"/>
    <n v="319.70999999999998"/>
    <n v="42033.29"/>
    <n v="46837.42"/>
    <n v="0"/>
    <n v="46837.42"/>
    <s v="93.10.08.422.3013.6178.3.3.50.39.00.0X - Manutenção e Operação de Equipamentos Públicos voltados ao Atendimento de Mulheres"/>
  </r>
  <r>
    <s v="ESPECIAL - ALTA"/>
    <s v="ARICANDUVA"/>
    <s v="INCISO IV 6024.2020.0007780-8 247/2015 DOC 01/09/2015 ADAPTADO DOC 02/02/2018"/>
    <s v="DISPENSA"/>
    <s v="008/SMADS/2021"/>
    <s v="DISPENSA"/>
    <s v="6024.2020.0007780-8"/>
    <x v="14"/>
    <s v="SERVIÇO DE ACOLHIMENTO INSTITUCIONAL PARA JOVENS E ADULTOS COM DEFICIÊNCIA EM RESIDÊNCIA INCLUSIVA"/>
    <s v="RI - RESIDÊNCIA INCLUSIVA "/>
    <n v="20"/>
    <n v="0"/>
    <n v="20"/>
    <n v="0"/>
    <n v="0"/>
    <s v="RESIDENCIA INCLUSIVA DOM LUCIANO I (CASA FEMININA - 10 VAGAS) E II (CASA MASCULINA - 10 VAGAS)"/>
    <s v="LOCADO DIRETAMENTE POR SMADS"/>
    <s v="RUA EUNICE WEAVER, 163 -(FEMININA) E RUA LUIZ DOS SANTOS CABRAL, 396 - MASCULINA"/>
    <s v="ARICANDUVA E VILA FORMOSA"/>
    <d v="2021-01-01T00:00:00"/>
    <d v="2025-12-31T00:00:00"/>
    <n v="0"/>
    <n v="0"/>
    <n v="154757.28"/>
    <n v="154757.28"/>
    <n v="0"/>
    <n v="154757.28"/>
    <s v="93.10.08.242.3006.6152.3.3.50.39.00.0X - Manutenção e Operação de Equipamentos de Proteção Social Especial à Pessoa com Deficiência"/>
  </r>
  <r>
    <s v="BÁSICA"/>
    <s v="PENHA"/>
    <s v="220/2015 DOC 13/08/2015 adaptado doc 19/01/2018"/>
    <s v="220/2015"/>
    <s v="222/SMADS/2015"/>
    <s v="EDITAL"/>
    <s v="6024.2018.0007545-3 "/>
    <x v="15"/>
    <s v="SCFV - SERVIÇO DE CONVIVÊNCIA E FORTALECIMENTO DE VÍNCULOS"/>
    <s v="CCA - CENTRO PARA CRIANÇAS E ADOLESCENTES COM ATENDIMENTO DE 06 A 14 ANOS E 11 MESES"/>
    <n v="120"/>
    <n v="0"/>
    <n v="120"/>
    <n v="0"/>
    <n v="0"/>
    <s v="CCA GOTAS DE ESPERANÇA"/>
    <s v="LOCADO PELA ORGANIZAÇÃO COM REPASSE DE RECURSOS DA SMADS"/>
    <s v="RUA DR. EMANUEL DIAS, 361 - VILA STA. TEREZA"/>
    <s v="ARTUR ALVIM"/>
    <d v="2016-01-01T00:00:00"/>
    <s v="31/12/2020 - EMERGENCIAL EM ANDAMENTO"/>
    <n v="4105.6499999999996"/>
    <n v="952.21"/>
    <n v="40922.32"/>
    <n v="45980.18"/>
    <n v="0"/>
    <n v="45980.18"/>
    <s v="93.10.08.243.3023.2059.3.3.50.39.00.0X - Manutenção e Operação de Equipamentos de Convivência e Fortalecimento de Vínculos para Crianças e Adolescentes"/>
  </r>
  <r>
    <s v="BÁSICA"/>
    <s v="PENHA"/>
    <s v="051/2017 DOC 11/11/2017"/>
    <s v="051/2017"/>
    <s v="065/SMADS/2018"/>
    <s v="EDITAL"/>
    <s v="6024.2017.0002522-5"/>
    <x v="16"/>
    <s v="SCFV - SERVIÇO DE CONVIVÊNCIA E FORTALECIMENTO DE VÍNCULOS"/>
    <s v="CCA - CENTRO PARA CRIANÇAS E ADOLESCENTES COM ATENDIMENTO DE 06 A 14 ANOS E 11 MESES"/>
    <n v="120"/>
    <n v="0"/>
    <n v="120"/>
    <n v="0"/>
    <n v="0"/>
    <s v="CCA LAR DONA TINA II"/>
    <s v="LOCADO PELA ORGANIZAÇÃO COM REPASSE DE RECURSOS DA SMADS"/>
    <s v="RUA DR. JOÃO PRIORE, 478 - VILA NHOCUNÉ"/>
    <s v="ARTUR ALVIM"/>
    <d v="2018-03-05T00:00:00"/>
    <d v="2023-03-04T00:00:00"/>
    <n v="2850.79"/>
    <n v="53.62"/>
    <n v="40922.32"/>
    <n v="43826.73"/>
    <n v="0"/>
    <n v="43826.73"/>
    <s v="93.10.08.243.3023.2059.3.3.50.39.00.0X - Manutenção e Operação de Equipamentos de Convivência e Fortalecimento de Vínculos para Crianças e Adolescentes"/>
  </r>
  <r>
    <s v="BÁSICA"/>
    <s v="PENHA"/>
    <s v="087/2018 doc 08/03/2018"/>
    <s v="087/2018"/>
    <s v="398/SMADS/2018"/>
    <s v="EDITAL"/>
    <s v="6024.2018.0000874-8"/>
    <x v="17"/>
    <s v="SCFV - SERVIÇO DE CONVIVÊNCIA E FORTALECIMENTO DE VÍNCULOS"/>
    <s v="NCI - NÚCLEO DE CONVIVÊNCIA DE IDOSOS"/>
    <n v="130"/>
    <n v="0"/>
    <n v="130"/>
    <n v="0"/>
    <n v="0"/>
    <s v="NCI AMI - AMIGOS DA MELHOR IDADE"/>
    <s v="DISPONIBILIZADO PELA PRÓPRIA ORGANIZAÇÃO"/>
    <s v="RUA PEDREIRA DE MAGALHÃES, 100 - CONJ. HAB. PE. MANOEL DA NÓBREGA"/>
    <s v="ARTUR ALVIM"/>
    <d v="2018-08-01T00:00:00"/>
    <d v="2023-07-31T00:00:00"/>
    <n v="0"/>
    <n v="0"/>
    <n v="24392.38"/>
    <n v="24392.38"/>
    <n v="0"/>
    <n v="24392.38"/>
    <s v="93.10.08.241.3007.2902.3.3.50.39.00.0X - Manutenção e Operação de Equipamentos de Convivência e Fortalecimento de Vínculos para a Pessoa Idosa"/>
  </r>
  <r>
    <s v="BÁSICA"/>
    <s v="PENHA"/>
    <s v="084/2017 doc 05/12/2017 - REPUBLICADO EM 13/12/2017"/>
    <s v="084/2017"/>
    <s v="299/SMADS/2018"/>
    <s v="EDITAL"/>
    <s v="6024.2017.0002777-5"/>
    <x v="18"/>
    <s v="SCFV - SERVIÇO DE CONVIVÊNCIA E FORTALECIMENTO DE VÍNCULOS"/>
    <s v="CCA - CENTRO PARA CRIANÇAS E ADOLESCENTES COM ATENDIMENTO DE 06 A 14 ANOS E 11 MESES"/>
    <n v="420"/>
    <n v="0"/>
    <n v="420"/>
    <n v="0"/>
    <n v="0"/>
    <s v="CCA SANTA LUZIA"/>
    <s v="DISPONIBILIZADO PELA PRÓPRIA ORGANIZAÇÃO"/>
    <s v="RUA DA PADROEIRA, 83 - JARDIM NORDESTE"/>
    <s v="ARTUR ALVIM"/>
    <d v="2018-07-01T00:00:00"/>
    <d v="2023-06-30T00:00:00"/>
    <n v="0"/>
    <n v="0"/>
    <n v="118131.44"/>
    <n v="118131.44"/>
    <n v="0"/>
    <n v="118131.44"/>
    <s v="93.10.08.243.3023.2059.3.3.50.39.00.0X - Manutenção e Operação de Equipamentos de Convivência e Fortalecimento de Vínculos para Crianças e Adolescentes"/>
  </r>
  <r>
    <s v="BÁSICA"/>
    <s v="PENHA"/>
    <s v="099/2017 doc 07/12/2017"/>
    <s v="099/2017"/>
    <s v="144/SMADS/2018"/>
    <s v="EDITAL"/>
    <s v="6024.2017.0002778-3"/>
    <x v="18"/>
    <s v="SCFV - SERVIÇO DE CONVIVÊNCIA E FORTALECIMENTO DE VÍNCULOS"/>
    <s v="CCA - CENTRO PARA CRIANÇAS E ADOLESCENTES COM ATENDIMENTO DE 06 A 14 ANOS E 11 MESES"/>
    <n v="120"/>
    <n v="0"/>
    <n v="120"/>
    <n v="0"/>
    <n v="0"/>
    <s v="CCA SÃO NICOLAU"/>
    <s v="DISPONIBILIZADO PELA PRÓPRIA ORGANIZAÇÃO"/>
    <s v="RUA RAIMUNDO LULIO, 215 - JARDIM SÃO NICOLAU"/>
    <s v="ARTUR ALVIM"/>
    <d v="2018-04-01T00:00:00"/>
    <d v="2023-03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LAPA"/>
    <s v="142/2018 doc 10/03/2018"/>
    <s v="142/2018"/>
    <s v="238/SMADS/2018"/>
    <s v="EDITAL"/>
    <s v="6024.2018.0000945-0"/>
    <x v="19"/>
    <s v="SCFV - SERVIÇO DE CONVIVÊNCIA E FORTALECIMENTO DE VÍNCULOS"/>
    <s v="NCI - NÚCLEO DE CONVIVÊNCIA DE IDOSOS"/>
    <n v="200"/>
    <n v="0"/>
    <n v="200"/>
    <n v="0"/>
    <n v="0"/>
    <s v="NCI MOPI – MOVIMENTO PRÓ IDOSO ASSOCIAÇÃO RECICLÁZARO"/>
    <s v="DISPONIBILIZADO PELA PRÓPRIA ORGANIZAÇÃO"/>
    <s v="RUA DONA GERMAINE BURCHARD, 344 - ÁGUA BRANCA"/>
    <s v="BARRA FUNDA"/>
    <d v="2018-06-01T00:00:00"/>
    <d v="2023-05-31T00:00:00"/>
    <n v="0"/>
    <n v="0"/>
    <n v="38695.29"/>
    <n v="38695.29"/>
    <n v="0"/>
    <n v="38695.29"/>
    <s v="93.10.08.241.3007.2902.3.3.50.39.00.0X - Manutenção e Operação de Equipamentos de Convivência e Fortalecimento de Vínculos para a Pessoa Idosa"/>
  </r>
  <r>
    <s v="BÁSICA"/>
    <s v="LAPA"/>
    <s v="147/2017 doc 08/12/2017"/>
    <s v="147/2017"/>
    <s v="207/SMADS/2018"/>
    <s v="EDITAL"/>
    <s v="6024.2017.0003058-0"/>
    <x v="20"/>
    <s v="SCFV - SERVIÇO DE CONVIVÊNCIA E FORTALECIMENTO DE VÍNCULOS"/>
    <s v="CCA - CENTRO PARA CRIANÇAS E ADOLESCENTES COM ATENDIMENTO DE 06 A 14 ANOS E 11 MESES"/>
    <n v="120"/>
    <n v="0"/>
    <n v="120"/>
    <n v="0"/>
    <n v="0"/>
    <s v="CCA ROGACIONISTA"/>
    <s v="DISPONIBILIZADO PELA PRÓPRIA ORGANIZAÇÃO"/>
    <s v="AV. SANTA MARINA, 534 - ÁGUA BRANCA"/>
    <s v="BARRA FUNDA"/>
    <d v="2018-06-01T00:00:00"/>
    <d v="2023-05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LAPA"/>
    <s v="336/2017 doc 23/12/2017"/>
    <s v="336/2017"/>
    <s v="158/SMADS/2018"/>
    <s v="EDITAL"/>
    <s v="6024.2017.0003527-1"/>
    <x v="21"/>
    <s v="SCFV - SERVIÇO DE CONVIVÊNCIA E FORTALECIMENTO DE VÍNCULOS"/>
    <s v="CCA - CENTRO PARA CRIANÇAS E ADOLESCENTES COM ATENDIMENTO DE 06 A 14 ANOS E 11 MESES"/>
    <n v="180"/>
    <n v="0"/>
    <n v="180"/>
    <n v="0"/>
    <n v="0"/>
    <s v="CCA PIRATININGA"/>
    <s v="DISPONIBILIZADO PELA PRÓPRIA ORGANIZAÇÃO"/>
    <s v="AV. FRANCISCO MATARAZZO, 385 - ÁGUA BRANCA"/>
    <s v="BARRA FUNDA"/>
    <d v="2018-04-16T00:00:00"/>
    <d v="2023-04-15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BÁSICA"/>
    <s v="LAPA"/>
    <s v="EDITAL 223/19 SEI 6024.2019.0004985-3 DOC 07/08/19 // adaptado doc 10/04/2018 / 137/2014 DOC 29/08/2014"/>
    <s v="223/2019"/>
    <s v="360/SMADS/2019"/>
    <s v="EDITAL"/>
    <s v="6024.2019.0004985-3"/>
    <x v="20"/>
    <s v="SCFV - SERVIÇO DE CONVIVÊNCIA E FORTALECIMENTO DE VÍNCULOS"/>
    <s v="CEDESP - CENTRO DE DESENVOLVIMENTO SOCIAL E PRODUTIVO PARA ADOLESCENTES, JOVENS E ADULTOS"/>
    <n v="160"/>
    <n v="0"/>
    <n v="160"/>
    <n v="0"/>
    <n v="0"/>
    <s v="CEDESP SANTO ANTONIO"/>
    <s v="DISPONIBILIZADO PELA PRÓPRIA ORGANIZAÇÃO"/>
    <s v="AV. SANTA MARINA, 534 - ÁGUA BRANCA"/>
    <s v="BARRA FUNDA"/>
    <d v="2019-11-11T00:00:00"/>
    <d v="2024-11-10T00:00:00"/>
    <n v="0"/>
    <n v="0"/>
    <n v="87764.74"/>
    <n v="87764.74"/>
    <n v="0"/>
    <n v="87764.74"/>
    <s v="93.10.08.243.3023.6168.3.3.50.39.00.0X - Manutenção e Operação de Equipamentos para Ações de Orientação ao Mundo do Trabalho para Adolescentes, Jovens e Adultos"/>
  </r>
  <r>
    <s v="BÁSICA"/>
    <s v="SE"/>
    <s v="EDITAL 021/SMADS/2020 SEI 6024.2020.0000141-0 DOC 30/01/2020 / 044/2015 DOC 06/03/2015"/>
    <s v="021/2020"/>
    <s v="076/SMADS/2020"/>
    <s v="EDITAL"/>
    <s v="6024.2020.0000141-0"/>
    <x v="4"/>
    <s v="SASF - SERVIÇO DE ASSISTÊNCIA SOCIAL À FAMÍLIA E PROTEÇÃO SOCIAL BÁSICA NO DOMICÍLIO"/>
    <s v="XXXX"/>
    <n v="1000"/>
    <n v="0"/>
    <n v="1000"/>
    <n v="0"/>
    <n v="0"/>
    <s v="SASF NOSSA SENHORA DAS GRAÇAS"/>
    <s v="LOCADO PELA ORGANIZAÇÃO COM REPASSE DE RECURSOS DA SMADS"/>
    <s v="RUA TREZE DE MAIO, 53"/>
    <s v="BELA VISTA"/>
    <d v="2020-05-04T00:00:00"/>
    <d v="2025-05-03T00:00:00"/>
    <n v="7421.17"/>
    <n v="2578.83"/>
    <n v="66328.17"/>
    <n v="76328.17"/>
    <n v="0"/>
    <n v="76328.17"/>
    <s v="93.10.08.244.3023.4309.3.3.50.39.00.0X - Manutenção e Operação de Equipamentos de Proteção Social Básica às Famílias"/>
  </r>
  <r>
    <s v="ESPECIAL - MÉDIA"/>
    <s v="SE"/>
    <s v="adaptado doc 27/07/2018 / 184/2016 doc 02/11/2016"/>
    <s v="184/2016"/>
    <s v="019/SMADS/2017"/>
    <s v="EDITAL"/>
    <s v="6024.2018.0010827-0"/>
    <x v="22"/>
    <s v="CENTRO DE DEFESA E DE CONVIVÊNCIA DA MULHER"/>
    <s v="XXXX"/>
    <n v="150"/>
    <n v="0"/>
    <n v="150"/>
    <n v="0"/>
    <n v="0"/>
    <s v="ESPAÇO FRANCISCA FRANCO"/>
    <s v="LOCADO PELA ORGANIZAÇÃO COM REPASSE DE RECURSOS DA SMADS"/>
    <s v="RUA CONSELHEIRO RAMALHO, 93"/>
    <s v="BELA VISTA"/>
    <d v="2017-02-01T00:00:00"/>
    <d v="2022-01-31T00:00:00"/>
    <n v="4936.8200000000006"/>
    <n v="692.86"/>
    <n v="40324.22"/>
    <n v="45953.9"/>
    <n v="0"/>
    <n v="45953.9"/>
    <s v="93.10.08.422.3013.6178.3.3.50.39.00.0X - Manutenção e Operação de Equipamentos Públicos voltados ao Atendimento de Mulheres"/>
  </r>
  <r>
    <s v="BÁSICA"/>
    <s v="SE"/>
    <s v="294/2018 doc 16/06/2018"/>
    <s v="294/2018"/>
    <s v="561/SMADS/2018"/>
    <s v="EDITAL"/>
    <s v="6024.2018.0003795-0  "/>
    <x v="23"/>
    <s v="SCFV - SERVIÇO DE CONVIVÊNCIA E FORTALECIMENTO DE VÍNCULOS"/>
    <s v="CCA - CENTRO PARA CRIANÇAS E ADOLESCENTES COM ATENDIMENTO DE 06 A 14 ANOS E 11 MESES"/>
    <n v="120"/>
    <n v="0"/>
    <n v="120"/>
    <n v="0"/>
    <n v="0"/>
    <s v="CCA BELA VISTA"/>
    <s v="LOCADO PELA ORGANIZAÇÃO COM REPASSE DE RECURSOS DA SMADS"/>
    <s v="RUA MARIA JOSÉ, 186"/>
    <s v="BELA VISTA"/>
    <d v="2018-11-01T00:00:00"/>
    <d v="2023-10-31T00:00:00"/>
    <n v="4850"/>
    <n v="552.49"/>
    <n v="40922.32"/>
    <n v="46324.81"/>
    <n v="0"/>
    <n v="46324.81"/>
    <s v="93.10.08.243.3023.2059.3.3.50.39.00.0X - Manutenção e Operação de Equipamentos de Convivência e Fortalecimento de Vínculos para Crianças e Adolescentes"/>
  </r>
  <r>
    <s v="ESPECIAL - MÉDIA"/>
    <s v="SE"/>
    <s v="EDITAL 319/SMADS/2019 SEI 6024.2019.0007690-7 DOC 10/12/19 / 339/2017 DOC 13/01/2018"/>
    <s v="319/2019"/>
    <s v="064/SMADS/2020"/>
    <s v="EDITAL"/>
    <s v="6024.2019.0007690-7"/>
    <x v="24"/>
    <s v="SERVIÇO DE PROTEÇÃO SOCIAL ÀS CRIANÇAS E ADOLESCENTES VÍTIMAS DE VIOLÊNCIA -SPSCAVV"/>
    <s v="XXXX"/>
    <n v="60"/>
    <n v="0"/>
    <n v="60"/>
    <n v="0"/>
    <n v="0"/>
    <s v="SPVV BELA VISTA"/>
    <s v="LOCADO PELA ORGANIZAÇÃO COM REPASSE DE RECURSOS DA SMADS"/>
    <s v="RUA ADONIRAM BARBOSA, 121"/>
    <s v="BELA VISTA"/>
    <d v="2020-04-17T00:00:00"/>
    <d v="2025-04-16T00:00:00"/>
    <n v="3347.01"/>
    <n v="185.81"/>
    <n v="33459.629999999997"/>
    <n v="36992.449999999997"/>
    <n v="0"/>
    <n v="36992.449999999997"/>
    <s v="93.10.08.243.3013.6169.3.3.50.39.00.0X - Manutenção e Operação de Equipamentos para Crianças e Adolescentes Vítimas de Violência"/>
  </r>
  <r>
    <s v="ESPECIAL - ALTA"/>
    <s v="SE"/>
    <s v="269/2018 doc 29/05/2018"/>
    <s v="269/2018"/>
    <s v="484/SMADS/2018"/>
    <s v="EDITAL"/>
    <s v="6024.2018.0003539-7"/>
    <x v="25"/>
    <s v="CENTRO DE ACOLHIDA ÀS PESSOAS EM SITUAÇÃO DE RUA "/>
    <s v="CAE - CENTRO DE ACOLHIDA ESPECIAL PARA FAMÍLIAS"/>
    <n v="30"/>
    <n v="0"/>
    <n v="30"/>
    <n v="0"/>
    <n v="0"/>
    <s v="CTA - CENTRO TEMPORÁRIO DE ATENDIMENTO - CTA FAMILIAS"/>
    <s v="LOCADO DIRETAMENTE POR SMADS"/>
    <s v="RUA DA ABOLIÇÃO, 145"/>
    <s v="BELA VISTA"/>
    <d v="2018-10-02T00:00:00"/>
    <d v="2023-10-01T00:00:00"/>
    <n v="0"/>
    <n v="0"/>
    <n v="65171.6"/>
    <n v="65171.6"/>
    <n v="0"/>
    <n v="65171.6"/>
    <s v="93.10.08.244.3023.2022.3.3.50.39.00.0X - Centro de Acolhida Especial"/>
  </r>
  <r>
    <s v="BÁSICA"/>
    <s v="SE"/>
    <s v="287/2017 doc 23/12/2017"/>
    <s v="287/2017"/>
    <s v="338/SMADS/2018"/>
    <s v="EDITAL"/>
    <s v="6024.2017.0003299-0"/>
    <x v="26"/>
    <s v="SCFV - SERVIÇO DE CONVIVÊNCIA E FORTALECIMENTO DE VÍNCULOS"/>
    <s v="CCA - CENTRO PARA CRIANÇAS E ADOLESCENTES COM ATENDIMENTO DE 06 A 14 ANOS E 11 MESES"/>
    <n v="270"/>
    <n v="0"/>
    <n v="270"/>
    <n v="0"/>
    <n v="0"/>
    <s v="CCA NOSSA SENHORA DO CARMO"/>
    <s v="DISPONIBILIZADO PELA PRÓPRIA ORGANIZAÇÃO"/>
    <s v="RUA MARTINIANO DE CARVALHO, 156 - BELA VISTA"/>
    <s v="BELA VISTA"/>
    <d v="2018-07-01T00:00:00"/>
    <d v="2023-06-30T00:00:00"/>
    <n v="0"/>
    <n v="0"/>
    <n v="81596.789999999994"/>
    <n v="81596.789999999994"/>
    <n v="0"/>
    <n v="81596.789999999994"/>
    <s v="93.10.08.243.3023.2059.3.3.50.39.00.0X - Manutenção e Operação de Equipamentos de Convivência e Fortalecimento de Vínculos para Crianças e Adolescentes"/>
  </r>
  <r>
    <s v="BÁSICA"/>
    <s v="SE"/>
    <s v="300/2017 doc 21/12/2017"/>
    <s v="300/2017"/>
    <s v="308/SMADS/2018"/>
    <s v="EDITAL"/>
    <s v="6024.2017.0003301-5"/>
    <x v="27"/>
    <s v="SCFV - SERVIÇO DE CONVIVÊNCIA E FORTALECIMENTO DE VÍNCULOS"/>
    <s v="CCA - CENTRO PARA CRIANÇAS E ADOLESCENTES COM ATENDIMENTO DE 06 A 14 ANOS E 11 MESES"/>
    <n v="300"/>
    <n v="0"/>
    <n v="300"/>
    <n v="0"/>
    <n v="0"/>
    <s v="CCA CENTRO EDUCACIONAL DOM ORIONE"/>
    <s v="DISPONIBILIZADO PELA PRÓPRIA ORGANIZAÇÃO"/>
    <s v="RUA DR. LUIZ BARRETO, 315 - BELA VISTA"/>
    <s v="BELA VISTA"/>
    <d v="2018-07-01T00:00:00"/>
    <d v="2023-06-30T00:00:00"/>
    <n v="0"/>
    <n v="0"/>
    <n v="89854.82"/>
    <n v="89854.82"/>
    <n v="0"/>
    <n v="89854.82"/>
    <s v="93.10.08.243.3023.2059.3.3.50.39.00.0X - Manutenção e Operação de Equipamentos de Convivência e Fortalecimento de Vínculos para Crianças e Adolescentes"/>
  </r>
  <r>
    <s v="BÁSICA"/>
    <s v="SE"/>
    <s v="042/2017 DOC 09/11/2017"/>
    <s v="042/2017"/>
    <s v="022/SMADS/2018"/>
    <s v="EDITAL"/>
    <s v="6024.2017.0002597-7"/>
    <x v="27"/>
    <s v="SCFV - SERVIÇO DE CONVIVÊNCIA E FORTALECIMENTO DE VÍNCULOS"/>
    <s v="NCI - NÚCLEO DE CONVIVÊNCIA DE IDOSOS"/>
    <n v="130"/>
    <n v="0"/>
    <n v="130"/>
    <n v="0"/>
    <n v="0"/>
    <s v="NCI DOM ORIONE"/>
    <s v="DISPONIBILIZADO PELA PRÓPRIA ORGANIZAÇÃO"/>
    <s v="RUA TREZE DE MAIO, 469 - BELA VISTA"/>
    <s v="BELA VISTA"/>
    <d v="2018-02-01T00:00:00"/>
    <d v="2023-01-31T00:00:00"/>
    <n v="0"/>
    <n v="0"/>
    <n v="22716.63"/>
    <n v="22716.63"/>
    <n v="0"/>
    <n v="22716.63"/>
    <s v="93.10.08.241.3007.2902.3.3.50.39.00.0X - Manutenção e Operação de Equipamentos de Convivência e Fortalecimento de Vínculos para a Pessoa Idosa"/>
  </r>
  <r>
    <s v="ESPECIAL - ALTA"/>
    <s v="SE"/>
    <s v="INCISO IV 6024.2020.0005599-5 / 161/2015 DOC 20/05/2015"/>
    <s v="DISPENSA"/>
    <s v="197/SMADS/2020"/>
    <s v="DISPENSA"/>
    <s v="6024.2020.0005599-5"/>
    <x v="28"/>
    <s v="SERVIÇO DE ACOLHIMENTO INSTITUCIONAL PARA CRIANÇAS E ADOLESCENTES - SAICA"/>
    <s v="XXXX"/>
    <n v="15"/>
    <n v="0"/>
    <n v="15"/>
    <n v="0"/>
    <n v="0"/>
    <s v="SAICA ESTRELAS DO BOM JESUS"/>
    <s v="LOCADO DIRETAMENTE POR SMADS"/>
    <s v="RUA DOS INGLESES, 160 (SIGILOSO)"/>
    <s v="BELA VISTA"/>
    <d v="2020-07-23T00:00:00"/>
    <d v="2025-07-22T00:00:00"/>
    <n v="0"/>
    <n v="0"/>
    <n v="80256.92"/>
    <n v="80256.92"/>
    <n v="0"/>
    <n v="80256.92"/>
    <s v="93.10.08.243.3023.6221.3.3.50.39.00.0X - Manutenção e Operação de Equipamentos de Proteção Social Especial a Crianças, Adolescentes e Jovens em Risco Social"/>
  </r>
  <r>
    <s v="ESPECIAL - ALTA"/>
    <s v="SE"/>
    <s v="EDITAL 305/SMADS/2019 SEI 6024.2019.0007739-3 DOC 19/11/2019 / 002/2015 DOC 16/01/2015 //ADAPTADO DOC 24/03/2018"/>
    <s v="305/2019"/>
    <s v="051/SMADS/2020"/>
    <s v="EDITAL"/>
    <s v="6024.2019.0007739-3"/>
    <x v="29"/>
    <s v="CENTRO DE ACOLHIDA ÀS PESSOAS EM SITUAÇÃO DE RUA "/>
    <s v="CAE - CENTRO DE ACOLHIDA ESPECIAL PARA MULHERES "/>
    <n v="140"/>
    <n v="0"/>
    <n v="140"/>
    <n v="0"/>
    <n v="0"/>
    <s v="CAE BRIGADEIRO"/>
    <s v="LOCADO DIRETAMENTE POR SMADS"/>
    <s v="AV. BRIGADEIRO LUIZ ANTONIO, 1645 E 1647"/>
    <s v="BELA VISTA"/>
    <d v="2020-04-01T00:00:00"/>
    <d v="2025-03-31T00:00:00"/>
    <n v="0"/>
    <n v="0"/>
    <n v="166711"/>
    <n v="166711"/>
    <n v="0"/>
    <n v="166711"/>
    <s v="93.10.08.244.3023.2022.3.3.50.39.00.0X - Centro de Acolhida Especial"/>
  </r>
  <r>
    <s v="ESPECIAL - ALTA"/>
    <s v="SE"/>
    <s v="082/SMADS/2019 Doc 01/03/2019"/>
    <s v="082/2019"/>
    <s v="265/SMADS/2019"/>
    <s v="EDITAL"/>
    <s v="6024.2019.0001378-6"/>
    <x v="30"/>
    <s v="CENTRO DE ACOLHIDA ÀS PESSOAS EM SITUAÇÃO DE RUA"/>
    <s v="CA II - CENTRO DE ACOLHIDA PARA ADULTOS II POR 24 HORAS"/>
    <n v="190"/>
    <n v="30"/>
    <n v="220"/>
    <n v="110"/>
    <n v="110"/>
    <s v="CASA DE ASSIS"/>
    <s v="DISPONIBILIZADO PELA PRÓPRIA ORGANIZAÇÃO"/>
    <s v="RUA JAPURÁ, 234"/>
    <s v="BELA VISTA"/>
    <d v="2019-08-29T00:00:00"/>
    <d v="2024-08-28T00:00:00"/>
    <n v="0"/>
    <n v="0"/>
    <n v="119069.69"/>
    <n v="119069.69"/>
    <n v="7618.15"/>
    <n v="126687.84"/>
    <s v="93.10.08.244.3023.2021.3.3.50.39.00.0X - Centro de Acolhida"/>
  </r>
  <r>
    <s v="ESPECIAL - MÉDIA"/>
    <s v="SE"/>
    <s v="EDITAL 240/19 6024.2019.0005539-0 DOC 17/08/19 // PREJUDICADO DOC 02/02/2019 EDITAL NOVO 522/2018 6024.2018.0010509-3 DOC 08/12/18  // ADAPTADO DOC 13/09/2018"/>
    <s v="240/2019"/>
    <s v="050/SMADS/2020"/>
    <s v="EDITAL"/>
    <s v="6024.2019.0005539-0"/>
    <x v="23"/>
    <s v="NÚCLEO DE CONVIVÊNCIA PARA ADULTOS EM SITUAÇÃO DE RUA"/>
    <s v="XXXX"/>
    <n v="300"/>
    <n v="0"/>
    <n v="300"/>
    <n v="0"/>
    <n v="0"/>
    <s v="NÚCLEO INFOREDES - BELA VISTA"/>
    <s v="PRÓPRIO MUNICIPAL DISPONIBILIZADO PELA SMADS"/>
    <s v="RUA DR. PENAFORTE MENDES, 56 - BELA VISTA"/>
    <s v="BELA VISTA"/>
    <d v="2020-03-26T00:00:00"/>
    <d v="2025-03-25T00:00:00"/>
    <n v="0"/>
    <n v="0"/>
    <n v="109513.93"/>
    <n v="109513.93"/>
    <n v="33235.17"/>
    <n v="142749.09999999998"/>
    <s v="93.10.08.244.3023.2020.3.3.50.39.00.0X - Serviços de Apoio, Convívio e Inserção Produtiva"/>
  </r>
  <r>
    <s v="ESPECIAL - ALTA"/>
    <s v="SE"/>
    <s v="EDITAL 200/19 SEI 6024.2019.0004941-1 DOC 03/08/19 //TORNOU PREJUDICADO 6024.2019.0000488-4 EDITAL 050/2019 DOC 29/01/19  // DOC 12/10/2018 EDITAL  434/SMADS/2018    6024.2018.0008233-6 PREJUDICADO DOC 27/12/2018"/>
    <s v="200/2019"/>
    <s v="367/SMADS/2019"/>
    <s v="EDITAL"/>
    <s v="6024.2019.0004941-1"/>
    <x v="31"/>
    <s v="CENTRO DE ACOLHIDA ÀS PESSOAS EM SITUAÇÃO DE RUA"/>
    <s v="CAE - CENTRO DE ACOLHIDA ESPECIAL PARA PESSOAS EM PERÍODO DE CONVALESCENÇA"/>
    <n v="13"/>
    <n v="0"/>
    <n v="13"/>
    <n v="0"/>
    <n v="0"/>
    <s v="CASA DE CUIDADOS LAR TRANSITÓRIO BATUÍRA"/>
    <s v="DISPONIBILIZADO PELA PRÓPRIA ORGANIZAÇÃO"/>
    <s v="RUA MARIA JOSÉ, 311 / 313 - BELA VISTA"/>
    <s v="BELA VISTA"/>
    <d v="2019-11-16T00:00:00"/>
    <d v="2024-11-15T00:00:00"/>
    <n v="0"/>
    <n v="0"/>
    <n v="46188.81"/>
    <n v="46188.81"/>
    <n v="0"/>
    <n v="46188.81"/>
    <s v="93.10.08.244.3023.2022.3.3.50.39.00.0X - Centro de Acolhida Especial"/>
  </r>
  <r>
    <s v="ESPECIAL - MÉDIA"/>
    <s v="SE"/>
    <s v="063/2019 DOC 02/02/19 "/>
    <s v="063/2019"/>
    <s v="277/SMADS/2019"/>
    <s v="EDITAL"/>
    <s v="6024.2019.0000487-6 "/>
    <x v="27"/>
    <s v="NÚCLEO DE CONVIVÊNCIA PARA ADULTOS EM SITUAÇÃO DE RUA"/>
    <s v="XXXX"/>
    <n v="190"/>
    <n v="0"/>
    <n v="190"/>
    <n v="0"/>
    <n v="0"/>
    <s v="NÚCLEO DE CONVIVÊNCIA DOM ORIONE"/>
    <s v="DISPONIBILIZADO PELA PRÓPRIA ORGANIZAÇÃO"/>
    <s v="RUA TREZE DE MAIO, 320 - BELA VISTA"/>
    <s v="BELA VISTA"/>
    <d v="2019-09-28T00:00:00"/>
    <d v="2024-09-27T00:00:00"/>
    <n v="0"/>
    <n v="0"/>
    <n v="89207.24"/>
    <n v="89207.24"/>
    <n v="0"/>
    <n v="89207.24"/>
    <s v="93.10.08.244.3023.2020.3.3.50.39.00.0X - Serviços de Apoio, Convívio e Inserção Produtiva"/>
  </r>
  <r>
    <s v="ESPECIAL - ALTA"/>
    <s v="SE"/>
    <s v="EDITAL 302/SMADS/2019 SEI 6024.2019.0007689-3 DOC 10/12/2019 / 412/2018 Doc 06/10/2018 "/>
    <s v="302/2019"/>
    <s v="058/SMADS/2020"/>
    <s v="EDITAL"/>
    <s v="6024.2019.0007689-3"/>
    <x v="32"/>
    <s v="SERVIÇO DE ACOLHIMENTO INSTITUCIONAL PARA CRIANÇAS E ADOLESCENTES - SAICA"/>
    <s v="XXXX"/>
    <n v="15"/>
    <n v="0"/>
    <n v="15"/>
    <n v="0"/>
    <n v="0"/>
    <s v="SAICA COR"/>
    <s v="LOCADO DIRETAMENTE POR SMADS"/>
    <s v="RUA ARAQUAN 23 ESQUINA COM A RUA AVANHANDAVA, 425 - BELA VISTA (SIGILOSO)"/>
    <s v="BELA VISTA"/>
    <d v="2020-04-12T00:00:00"/>
    <d v="2025-04-11T00:00:00"/>
    <n v="0"/>
    <n v="0"/>
    <n v="80256.92"/>
    <n v="80256.92"/>
    <n v="0"/>
    <n v="80256.92"/>
    <s v="93.10.08.243.3023.6221.3.3.50.39.00.0X - Manutenção e Operação de Equipamentos de Proteção Social Especial a Crianças, Adolescentes e Jovens em Risco Social"/>
  </r>
  <r>
    <s v="ESPECIAL - ALTA"/>
    <s v="MOOCA"/>
    <s v="128/2016 doc 01/11/2016 ADAPTADO DOC 31/01/2018"/>
    <s v="128/2016"/>
    <s v="184/SMADS/2016"/>
    <s v="EDITAL"/>
    <s v="6024.2019.0000673-9"/>
    <x v="3"/>
    <s v="SERVIÇO DE ACOLHIMENTO INSTITUCIONAL PARA CRIANÇAS E ADOLESCENTES - SAICA"/>
    <s v="XXXX"/>
    <n v="15"/>
    <n v="0"/>
    <n v="15"/>
    <n v="0"/>
    <n v="0"/>
    <s v="SAICA CASA EDITH STEIN"/>
    <s v="LOCADO PELA ORGANIZAÇÃO COM REPASSE DE RECURSOS DA SMADS"/>
    <s v="RUA ENGO. ANDRADE JUNIOR, 255 - BELÉM (SIGILOSO)"/>
    <s v="BELEM"/>
    <d v="2016-11-01T00:00:00"/>
    <d v="2021-10-31T00:00:00"/>
    <n v="5000"/>
    <n v="266.68"/>
    <n v="81742.67"/>
    <n v="87009.349999999991"/>
    <n v="0"/>
    <n v="87009.349999999991"/>
    <s v="93.10.08.243.3023.6221.3.3.50.39.00.0X - Manutenção e Operação de Equipamentos de Proteção Social Especial a Crianças, Adolescentes e Jovens em Risco Social"/>
  </r>
  <r>
    <s v="ESPECIAL - ALTA"/>
    <s v="MOOCA"/>
    <s v="070/2016 DOC 15/04/2016 ADAPTADO DOC 31/01/2018"/>
    <s v="070/2016"/>
    <s v="113/SMADS/2016"/>
    <s v="EDITAL"/>
    <s v="6024.2019.0000873-1"/>
    <x v="3"/>
    <s v="SERVIÇO DE ACOLHIMENTO INSTITUCIONAL PARA CRIANÇAS DE 0 A 6 ANOS - SAIC"/>
    <s v="XXXX"/>
    <n v="20"/>
    <n v="0"/>
    <n v="20"/>
    <n v="0"/>
    <n v="0"/>
    <s v="CASA SANTA BAKHITA"/>
    <s v="LOCADO PELA ORGANIZAÇÃO COM REPASSE DE RECURSOS DA SMADS"/>
    <s v="RUA HERVAL, 942 (SIGILOSO)"/>
    <s v="BELEM"/>
    <d v="2016-07-01T00:00:00"/>
    <d v="2021-06-30T00:00:00"/>
    <n v="4514.04"/>
    <n v="262.69"/>
    <n v="97990.43"/>
    <n v="102767.15999999999"/>
    <n v="0"/>
    <n v="102767.15999999999"/>
    <s v="93.10.08.243.3023.6221.3.3.50.39.00.0X - Manutenção e Operação de Equipamentos de Proteção Social Especial a Crianças, Adolescentes e Jovens em Risco Social"/>
  </r>
  <r>
    <s v="ESPECIAL - ALTA"/>
    <s v="SE"/>
    <s v="161/2018 doc 16/03/2018"/>
    <s v="161/2018"/>
    <s v="243/SMADS/2018"/>
    <s v="EDITAL"/>
    <s v="6024.2018.0001209-5 "/>
    <x v="25"/>
    <s v="CENTRO DE ACOLHIDA ÀS PESSOAS EM SITUAÇÃO DE RUA"/>
    <s v="CA II - CENTRO DE ACOLHIDA PARA ADULTOS II POR 24 HORAS"/>
    <n v="300"/>
    <n v="0"/>
    <n v="300"/>
    <n v="150"/>
    <n v="150"/>
    <s v="CA II APARECIDA"/>
    <s v="LOCADO DIRETAMENTE POR SMADS"/>
    <s v="RUA TOBIAS BARRETO, 1411"/>
    <s v="BELEM"/>
    <d v="2018-06-01T00:00:00"/>
    <d v="2023-05-31T00:00:00"/>
    <n v="0"/>
    <n v="0"/>
    <n v="191407.49"/>
    <n v="191407.49"/>
    <n v="3962.92"/>
    <n v="195370.41"/>
    <s v="93.10.08.244.3023.2021.3.3.50.39.00.0X - Centro de Acolhida"/>
  </r>
  <r>
    <s v="ESPECIAL - ALTA"/>
    <s v="MOOCA"/>
    <s v="ADAPTADO DOC 31/01/2018 / 125/2016 - doc 15/07/2016"/>
    <s v="125/2016"/>
    <s v="160/SMADS/2016"/>
    <s v="EDITAL"/>
    <s v="6024.2019.0000746-8 "/>
    <x v="3"/>
    <s v="SERVIÇO DE ACOLHIMENTO INSTITUCIONAL PARA CRIANÇAS E ADOLESCENTES - SAICA"/>
    <s v="XXXX"/>
    <n v="15"/>
    <n v="0"/>
    <n v="15"/>
    <n v="0"/>
    <n v="0"/>
    <s v="SAICA MARIA MAYMARD"/>
    <s v="DISPONIBILIZADO PELA PRÓPRIA ORGANIZAÇÃO"/>
    <s v="RUA SAPUCAIA, 275 (SIGILOSO)"/>
    <s v="BELEM"/>
    <d v="2016-10-11T00:00:00"/>
    <d v="2021-10-10T00:00:00"/>
    <n v="0"/>
    <n v="0"/>
    <n v="79463.94"/>
    <n v="79463.94"/>
    <n v="0"/>
    <n v="79463.94"/>
    <s v="93.10.08.243.3023.6221.3.3.50.39.00.0X - Manutenção e Operação de Equipamentos de Proteção Social Especial a Crianças, Adolescentes e Jovens em Risco Social"/>
  </r>
  <r>
    <s v="ESPECIAL - ALTA"/>
    <s v="MOOCA"/>
    <s v="INCISO IV 6024.2020.000.6726-8 / 257/2015 DOC 10/09/2015 ADAPTADO DOC 31/01/2018"/>
    <s v="DISPENSA"/>
    <s v="268/SMADS/2020"/>
    <s v="DISPENSA"/>
    <s v="6024.2020.0006726-8"/>
    <x v="3"/>
    <s v="CENTRO DE ACOLHIDA ÀS PESSOAS EM SITUAÇÃO DE RUA"/>
    <s v="CA II - CENTRO DE ACOLHIDA PARA ADULTOS II POR 24 HORAS"/>
    <n v="162"/>
    <n v="70"/>
    <n v="232"/>
    <n v="116"/>
    <n v="116"/>
    <s v="MORADA SÃO MARTINHO DE LIMA"/>
    <s v="DISPONIBILIZADO PELA PRÓPRIA ORGANIZAÇÃO"/>
    <s v="LARGO SENADOR MORAES BARROS, 160"/>
    <s v="BELEM"/>
    <d v="2020-11-16T00:00:00"/>
    <d v="2025-11-15T00:00:00"/>
    <n v="0"/>
    <n v="0"/>
    <n v="112518.3"/>
    <n v="112518.3"/>
    <n v="27351.61"/>
    <n v="139869.91"/>
    <s v="93.10.08.244.3023.2021.3.3.50.39.00.0X - Centro de Acolhida"/>
  </r>
  <r>
    <s v="BÁSICA"/>
    <s v="MOOCA"/>
    <s v="145/2016 DOC 19/08/2016"/>
    <s v="145/2016"/>
    <s v="199/SMADS/2016"/>
    <s v="EDITAL"/>
    <s v="6024.2018.0009653-1"/>
    <x v="3"/>
    <s v="SCFV - SERVIÇO DE CONVIVÊNCIA E FORTALECIMENTO DE VÍNCULOS"/>
    <s v="CCA - CENTRO PARA CRIANÇAS E ADOLESCENTES COM ATENDIMENTO DE 06 A 14 ANOS E 11 MESES"/>
    <n v="120"/>
    <n v="0"/>
    <n v="120"/>
    <n v="0"/>
    <n v="0"/>
    <s v="CCA CEC A NOSSA CASA"/>
    <s v="LOCADO PELA ORGANIZAÇÃO COM REPASSE DE RECURSOS DA SMADS"/>
    <s v="RUA RODRIGO CÉSAR DE MENESES, 59 - CATUMBI"/>
    <s v="BELÉM"/>
    <d v="2016-11-30T00:00:00"/>
    <d v="2021-11-29T00:00:00"/>
    <n v="5600"/>
    <n v="0"/>
    <n v="40922.32"/>
    <n v="46522.32"/>
    <n v="0"/>
    <n v="46522.32"/>
    <s v="93.10.08.243.3023.2059.3.3.50.39.00.0X - Manutenção e Operação de Equipamentos de Convivência e Fortalecimento de Vínculos para Crianças e Adolescentes"/>
  </r>
  <r>
    <s v="ESPECIAL - ALTA"/>
    <s v="MOOCA"/>
    <s v="291/2018 doc 21/06/2018"/>
    <s v="291/2018"/>
    <s v="546/SMADS/2018"/>
    <s v="EDITAL"/>
    <s v="6024.2018.0003772-1 "/>
    <x v="19"/>
    <s v="CENTRO DE ACOLHIDA ÀS PESSOAS EM SITUAÇÃO DE RUA"/>
    <s v="CAE - CENTRO DE ACOLHIDA ESPECIAL PARA MULHERES "/>
    <n v="82"/>
    <n v="0"/>
    <n v="82"/>
    <n v="0"/>
    <n v="0"/>
    <s v="CASA DE MARTA E MARIA"/>
    <s v="LOCADO DIRETAMENTE POR SMADS"/>
    <s v="RUA CATUMBI, 427 - BELÉM"/>
    <s v="BELÉM"/>
    <d v="2018-11-01T00:00:00"/>
    <d v="2023-10-31T00:00:00"/>
    <n v="0"/>
    <n v="0"/>
    <n v="109417.26"/>
    <n v="109417.26"/>
    <n v="0"/>
    <n v="109417.26"/>
    <s v="93.10.08.244.3023.2022.3.3.50.39.00.0X - Centro de Acolhida Especial"/>
  </r>
  <r>
    <s v="ESPECIAL - MÉDIA"/>
    <s v="MOOCA"/>
    <s v="062/2017 DOC 15/11/2017"/>
    <s v="062/2017"/>
    <s v="310/SMADS/2018"/>
    <s v="EDITAL"/>
    <s v="6024.2017.0002646-9"/>
    <x v="33"/>
    <s v="NÚCLEO DE CONVIVÊNCIA PARA ADULTOS EM SITUAÇÃO DE RUA"/>
    <s v="XXXX"/>
    <n v="400"/>
    <n v="0"/>
    <n v="400"/>
    <n v="0"/>
    <n v="0"/>
    <s v="CENTRO COMUNITÁRIO SÃO MARTINHO DE LIMA – POVO DE RUA III"/>
    <s v="LOCADO DIRETAMENTE POR SMADS"/>
    <s v="RUA CAJURU, 362 - BELENZINHO"/>
    <s v="BELÉM"/>
    <d v="2018-07-01T00:00:00"/>
    <d v="2023-06-30T00:00:00"/>
    <n v="0"/>
    <n v="0"/>
    <n v="199749.45"/>
    <n v="199749.45"/>
    <n v="1585.16"/>
    <n v="201334.61000000002"/>
    <s v="93.10.08.244.3023.2020.3.3.50.39.00.0X - Serviços de Apoio, Convívio e Inserção Produtiva"/>
  </r>
  <r>
    <s v="ESPECIAL - ALTA"/>
    <s v="MOOCA"/>
    <s v="028/2018 doc 25/01/2018, RETIFICADO EM 09/05/2018"/>
    <s v="028/2018"/>
    <s v="169/SMADS/2018"/>
    <s v="EDITAL"/>
    <s v="6024.2018.0000186-7"/>
    <x v="3"/>
    <s v="SERVIÇO DE ACOLHIMENTO INSTITUCIONAL PARA CRIANÇAS E ADOLESCENTES - SAICA"/>
    <s v="XXXX"/>
    <n v="15"/>
    <n v="0"/>
    <n v="15"/>
    <n v="0"/>
    <n v="0"/>
    <s v="SAICA CASA CORAÇÃO DE MARIA"/>
    <s v="DISPONIBILIZADO PELA PROPRIA ORGANIZAÇAO"/>
    <s v="RUA SAPUCAIA, 281 (SIGILOSO)"/>
    <s v="BELÉM"/>
    <d v="2018-04-22T00:00:00"/>
    <d v="2023-04-21T00:00:00"/>
    <n v="0"/>
    <n v="0"/>
    <n v="95328.76"/>
    <n v="95328.76"/>
    <n v="0"/>
    <n v="95328.76"/>
    <s v="93.10.08.243.3023.6221.3.3.50.39.00.0X - Manutenção e Operação de Equipamentos de Proteção Social Especial a Crianças, Adolescentes e Jovens em Risco Social"/>
  </r>
  <r>
    <s v="BÁSICA"/>
    <s v="MOOCA"/>
    <s v="218/2017 doc 19/12/2017"/>
    <s v="218/2017"/>
    <s v="231/SMADS/2018"/>
    <s v="EDITAL"/>
    <s v="6024.2017.0003023-7"/>
    <x v="3"/>
    <s v="SCFV - SERVIÇO DE CONVIVÊNCIA E FORTALECIMENTO DE VÍNCULOS"/>
    <s v="CCA - CENTRO PARA CRIANÇAS E ADOLESCENTES COM ATENDIMENTO DE 06 A 14 ANOS E 11 MESES"/>
    <n v="120"/>
    <n v="0"/>
    <n v="120"/>
    <n v="0"/>
    <n v="0"/>
    <s v="CCA CEC SÃO FRANCISCO DE ASSIS"/>
    <s v="DISPONIBILIZADO PELA PRÓPRIA ORGANIZAÇÃO"/>
    <s v="RUA TENENTE ANTONIO JOÃO, 103 - BELENZINHO"/>
    <s v="BELÉM"/>
    <d v="2018-04-01T00:00:00"/>
    <d v="2023-05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ESPECIAL - MÉDIA"/>
    <s v="MOOCA"/>
    <s v="EDITAL 092/SMADS/2019 - 6024.2019.0001529-0 // EDITAL 511/2018 6024.2018.0010182-9  DOC 27/11 - ANULADO DOC 21/02/19"/>
    <s v="092/2019"/>
    <s v="353/SMADS/2019"/>
    <s v="EDITAL"/>
    <s v="6024.2019.0001529-0"/>
    <x v="3"/>
    <s v="NÚCLEO DE CONVIVÊNCIA PARA ADULTOS EM SITUAÇÃO DE RUA"/>
    <s v="XXXX"/>
    <n v="600"/>
    <n v="200"/>
    <n v="800"/>
    <n v="0"/>
    <n v="0"/>
    <s v="SÃO MARTINHO DE LIMA"/>
    <s v="LOCADO DIRETAMENTE POR SMADS"/>
    <s v="RUA SIQUEIRA CARDOSO, 259/277 BELENZINHO "/>
    <s v="BELÉM"/>
    <d v="2019-11-02T00:00:00"/>
    <d v="2024-11-01T00:00:00"/>
    <n v="0"/>
    <n v="0"/>
    <n v="251501.87"/>
    <n v="251501.87"/>
    <n v="80882.06"/>
    <n v="332383.93"/>
    <s v="93.10.08.244.3023.2020.3.3.50.39.00.0X - Serviços de Apoio, Convívio e Inserção Produtiva"/>
  </r>
  <r>
    <s v="ESPECIAL - MÉDIA"/>
    <s v="MOOCA"/>
    <s v="333/2015 doc 24/11/2015 ADAPTADO DOC 02/02/2018"/>
    <s v="333/2015"/>
    <s v="100/SMADS/2016"/>
    <s v="EDITAL"/>
    <s v="6024.2019.0001145-7 "/>
    <x v="30"/>
    <s v="CENTRO DIA PARA IDOSO"/>
    <s v="XXXX"/>
    <n v="30"/>
    <n v="0"/>
    <n v="30"/>
    <n v="0"/>
    <n v="0"/>
    <s v="CASA DE CLARA"/>
    <s v="DISPONIBILIZADO PELA PRÓPRIA ORGANIZAÇÃO"/>
    <s v="RUA SERRA DE JAIRÉ, 316 - QUARTA PARADA"/>
    <s v="BELÉM"/>
    <d v="2016-06-01T00:00:00"/>
    <d v="2021-05-31T00:00:00"/>
    <n v="0"/>
    <n v="0"/>
    <n v="83568.17"/>
    <n v="83568.17"/>
    <n v="0"/>
    <n v="83568.17"/>
    <s v="93.10.08.241.3007.6154.3.3.50.39.00.0X - Manutenção e Operação de Equipamentos de Proteção Social Especial à População Idosa"/>
  </r>
  <r>
    <s v="ESPECIAL - ALTA"/>
    <s v="SE"/>
    <s v="310/2017 doc 21/12/2017"/>
    <s v="310/2017"/>
    <s v="453/SMADS/2018"/>
    <s v="EDITAL"/>
    <s v="6024.2017.0003106-3"/>
    <x v="29"/>
    <s v="CENTRO DE ACOLHIDA ÀS PESSOAS EM SITUAÇÃO DE RUA"/>
    <s v="CA II - CENTRO DE ACOLHIDA PARA ADULTOS II POR 24 HORAS"/>
    <n v="282"/>
    <n v="162"/>
    <n v="444"/>
    <n v="222"/>
    <n v="222"/>
    <s v="PORTAL DO FUTURO"/>
    <s v="LOCADO PELA ORGANIZAÇÃO COM REPASSE DE RECURSOS DA SMADS"/>
    <s v="RUA DEOCLECIANA, 25 E 31 - LUZ"/>
    <s v="BOM RETIRO"/>
    <d v="2018-09-01T00:00:00"/>
    <d v="2023-08-31T00:00:00"/>
    <n v="21129.599999999999"/>
    <n v="2626.88"/>
    <n v="207033.86"/>
    <n v="230790.34"/>
    <n v="67045.73"/>
    <n v="297836.07"/>
    <s v="93.10.08.244.3023.2021.3.3.50.39.00.0X - Centro de Acolhida"/>
  </r>
  <r>
    <s v="ESPECIAL - MÉDIA"/>
    <s v="SE"/>
    <s v="EDITAL 289/SMADS/2019 SEI 6024.2019.0007605-2 DOC 05/11/2019 // 6024.2019.0005893-3 252/2019 DOC 14/09/2019 - PREJUDICADO EM 14/10/19 / 100/2015 DOC 09/04/2015"/>
    <s v="289/2019"/>
    <s v="053/SMADS/2020"/>
    <s v="EDITAL"/>
    <s v="6024.2019.0007605-2"/>
    <x v="33"/>
    <s v="MSE-MA SERVIÇO DE MEDIDAS SOCIOEDUCATIVAS EM MEIO ABERTO"/>
    <s v="XXXX"/>
    <n v="105"/>
    <n v="0"/>
    <n v="105"/>
    <n v="0"/>
    <n v="0"/>
    <s v="MSE/MA ASCOM"/>
    <s v="PRÓPRIO MUNICIPAL DISPONIBILIZADO PELA SMADS (TEMPORARIAMENTE)"/>
    <s v="RUA DOS BANDEIRANTES, 55 (PRÉDIO DO CREAS SÉ)"/>
    <s v="BOM RETIRO"/>
    <d v="2020-04-03T00:00:00"/>
    <d v="2025-04-02T00:00:00"/>
    <n v="0"/>
    <n v="0"/>
    <n v="53580.1"/>
    <n v="53580.1"/>
    <n v="0"/>
    <n v="53580.1"/>
    <s v="93.10.08.243.3013.6226.3.3.50.39.00.0X - Manutenção e Operação de Equipamentos de Proteção Social Especial a Adolescentes em Medida Sócio-Educativas"/>
  </r>
  <r>
    <s v="ESPECIAL - MÉDIA"/>
    <s v="SE"/>
    <s v="371/2018 DOC 29/08/2018"/>
    <s v="371/2018"/>
    <s v="192/SMADS/2019"/>
    <s v="EDITAL"/>
    <s v="6024.2018.0003643-1"/>
    <x v="33"/>
    <s v="NPJ - NÚCLEO DE PROTEÇÃO JURÍDICO SOCIAL E APOIO PSICOLÓGICO"/>
    <s v="XXXX"/>
    <n v="120"/>
    <n v="0"/>
    <n v="120"/>
    <n v="0"/>
    <n v="0"/>
    <n v="0"/>
    <s v="PRÓPRIO MUNICIPAL DISPONIBILIZADO PELA SMADS"/>
    <s v="RUA DOS BANDEIRANTES, 55"/>
    <s v="BOM RETIRO"/>
    <d v="2019-06-01T00:00:00"/>
    <d v="2024-05-31T00:00:00"/>
    <n v="0"/>
    <n v="0"/>
    <n v="28750.98"/>
    <n v="28750.98"/>
    <n v="0"/>
    <n v="28750.98"/>
    <s v="93.10.08.244.3023.6242.3.3.50.39.00.0X - Manutenção e Operação de Equipamentos de Proteção Jurídico Social"/>
  </r>
  <r>
    <s v="ESPECIAL - MÉDIA"/>
    <s v="SE"/>
    <s v="EDITAL 301/SMADS/2019 SEI 6024.2019.0007691-5 DOC 14/11/2019 / 273/2018 doc 16/06/2018"/>
    <s v="301/2019"/>
    <s v="060/SMADS/2020"/>
    <s v="EDITAL"/>
    <s v="6024.2019.0007691-5"/>
    <x v="34"/>
    <s v="MSE-MA SERVIÇO DE MEDIDAS SOCIOEDUCATIVAS EM MEIO ABERTO"/>
    <s v="XXXX"/>
    <n v="60"/>
    <n v="0"/>
    <n v="60"/>
    <n v="0"/>
    <n v="0"/>
    <s v="UNAS - SMSE/MA CENTRO"/>
    <s v="LOCADO PELA ORGANIZAÇÃO COM REPASSE DE RECURSOS DA SMADS"/>
    <s v="RUA DOUTOR DAVID IAMPOLSKY, 12"/>
    <s v="BOM RETIRO"/>
    <d v="2020-04-13T00:00:00"/>
    <d v="2025-04-12T00:00:00"/>
    <n v="2244.9499999999998"/>
    <n v="17.760000000000002"/>
    <n v="40605.019999999997"/>
    <n v="42867.729999999996"/>
    <n v="0"/>
    <n v="42867.729999999996"/>
    <s v="93.10.08.243.3013.6226.3.3.50.39.00.0X - Manutenção e Operação de Equipamentos de Proteção Social Especial a Adolescentes em Medida Sócio-Educativas"/>
  </r>
  <r>
    <s v="ESPECIAL - MÉDIA"/>
    <s v="SE"/>
    <s v="309/2017 doc 21/12/2017 "/>
    <s v="309/2017"/>
    <s v="549/SMADS/2018"/>
    <s v="EDITAL"/>
    <s v="6024.2017.0003083-0  "/>
    <x v="35"/>
    <s v="NÚCLEO DE CONVIVÊNCIA PARA ADULTOS EM SITUAÇÃO DE RUA"/>
    <s v="XXXX"/>
    <n v="132"/>
    <n v="0"/>
    <n v="132"/>
    <n v="0"/>
    <n v="0"/>
    <s v="PORTO SEGURO"/>
    <s v="PRÓPRIO MUNICIPAL"/>
    <s v="RUA PORTO SEGURO, 235 - PONTE PEQUENA"/>
    <s v="BOM RETIRO"/>
    <d v="2018-11-01T00:00:00"/>
    <d v="2023-10-31T00:00:00"/>
    <n v="0"/>
    <n v="0"/>
    <n v="56593.24"/>
    <n v="56593.24"/>
    <n v="20563.22"/>
    <n v="77156.459999999992"/>
    <s v="93.10.08.244.3023.2020.3.3.50.39.00.0X - Serviços de Apoio, Convívio e Inserção Produtiva"/>
  </r>
  <r>
    <s v="ESPECIAL - MÉDIA"/>
    <s v="SE"/>
    <s v="083-2017 doc 05/12/2017"/>
    <s v="083/2017"/>
    <s v="506/SMADS/2018"/>
    <s v="EDITAL"/>
    <s v="6024.2017.0002994-8 "/>
    <x v="36"/>
    <s v="SERVIÇO DE INCLUSÃO SOCIAL E PRODUTIVA"/>
    <s v="XXXX"/>
    <n v="150"/>
    <n v="0"/>
    <n v="150"/>
    <n v="0"/>
    <n v="0"/>
    <s v="PROGRAMA REVIRAVOLTA / COOPERE"/>
    <s v="DISPONIBILIZADO PELA PRÓPRIA ORGANIZAÇÃO"/>
    <s v="RUA VINTE E CINCO DE JANEIRO, 274 - LUZ"/>
    <s v="BOM RETIRO"/>
    <d v="2018-10-01T00:00:00"/>
    <d v="2023-09-30T00:00:00"/>
    <n v="0"/>
    <n v="0"/>
    <n v="49696.97"/>
    <n v="49696.97"/>
    <n v="0"/>
    <n v="49696.97"/>
    <s v="93.10.08.244.3023.2020.3.3.50.39.00.0X - Serviços de Apoio, Convívio e Inserção Produtiva"/>
  </r>
  <r>
    <s v="BÁSICA"/>
    <s v="SE"/>
    <s v="217/2018 doc 05/05/2018"/>
    <s v="217/2018"/>
    <s v="355/SMADS/2018"/>
    <s v="EDITAL"/>
    <s v="6024.2018.0002057-8"/>
    <x v="37"/>
    <s v="SASF - SERVIÇO DE ASSISTÊNCIA SOCIAL À FAMÍLIA E PROTEÇÃO SOCIAL BÁSICA NO DOMICÍLIO"/>
    <s v="XXXX"/>
    <n v="1000"/>
    <n v="0"/>
    <n v="1000"/>
    <n v="0"/>
    <n v="0"/>
    <s v="SASF BOM RETIRO"/>
    <s v="PRÓPRIO MUNICIPAL"/>
    <s v="RUA CRISTINA TOMAS, 160"/>
    <s v="BOM RETIRO"/>
    <d v="2018-07-16T00:00:00"/>
    <d v="2023-07-15T00:00:00"/>
    <n v="0"/>
    <n v="0"/>
    <n v="58957.05"/>
    <n v="58957.05"/>
    <n v="0"/>
    <n v="58957.05"/>
    <s v="93.10.08.244.3023.4309.3.3.50.39.00.0X - Manutenção e Operação de Equipamentos de Proteção Social Básica às Famílias"/>
  </r>
  <r>
    <s v="BÁSICA"/>
    <s v="SE"/>
    <s v="293/2017 doc 20/12/2017"/>
    <s v="293/2017"/>
    <s v="305/SMADS/2018"/>
    <s v="EDITAL"/>
    <s v="6024.2017.0003310-4"/>
    <x v="38"/>
    <s v="SCFV - SERVIÇO DE CONVIVÊNCIA E FORTALECIMENTO DE VÍNCULOS"/>
    <s v="CCA - CENTRO PARA CRIANÇAS E ADOLESCENTES COM ATENDIMENTO DE 06 A 14 ANOS E 11 MESES"/>
    <n v="420"/>
    <n v="0"/>
    <n v="420"/>
    <n v="0"/>
    <n v="0"/>
    <s v="CCA PROVIM - PROGRAMA VIDA MELHOR - DOM BOSCO"/>
    <s v="DISPONIBILIZADO PELA PRÓPRIA ORGANIZAÇÃO"/>
    <s v="PRAÇA CORONEL FERNANDO PRESTES, 233 - BOM RETIRO"/>
    <s v="BOM RETIRO"/>
    <d v="2018-07-01T00:00:00"/>
    <d v="2023-06-30T00:00:00"/>
    <n v="0"/>
    <n v="0"/>
    <n v="118131.44"/>
    <n v="118131.44"/>
    <n v="0"/>
    <n v="118131.44"/>
    <s v="93.10.08.243.3023.2059.3.3.50.39.00.0X - Manutenção e Operação de Equipamentos de Convivência e Fortalecimento de Vínculos para Crianças e Adolescentes"/>
  </r>
  <r>
    <s v="ESPECIAL - ALTA"/>
    <s v="SE"/>
    <s v="179/2018 doc 30/03/2018"/>
    <s v="179/2018"/>
    <s v="262/SMADS/2018"/>
    <s v="EDITAL"/>
    <s v="6024.2018.0001053-0"/>
    <x v="4"/>
    <s v="CENTRO DE ACOLHIDA ÀS PESSOAS EM SITUAÇÃO DE RUA"/>
    <s v="CA II - CENTRO DE ACOLHIDA PARA ADULTOS II POR 24 HORAS"/>
    <n v="340"/>
    <n v="140"/>
    <n v="480"/>
    <n v="240"/>
    <n v="240"/>
    <s v="CTA - CENTRO TEMPORÁRIO DE ACOLHIMENTO - CTA PRATES III"/>
    <s v="PRÓPRIO MUNICIPAL"/>
    <s v="RUA PRATES, 1114"/>
    <s v="BOM RETIRO"/>
    <d v="2018-06-09T00:00:00"/>
    <d v="2023-06-08T00:00:00"/>
    <n v="0"/>
    <n v="0"/>
    <n v="203974.68"/>
    <n v="203974.68"/>
    <n v="61779.5"/>
    <n v="265754.18"/>
    <s v="93.10.08.244.3023.2021.3.3.50.39.00.0X - Centro de Acolhida"/>
  </r>
  <r>
    <s v="BÁSICA"/>
    <s v="SE"/>
    <s v="INCISO IV 6024.2020.0007842-1 / 271/2015 DOC 20/10/2015 adaptado doc 31/08/2018"/>
    <s v="DISPENSA"/>
    <s v="290/SMADS/2020"/>
    <s v="DISPENSA"/>
    <s v="6024.2020.0007842-1"/>
    <x v="39"/>
    <s v="SERVIÇO DE ALIMENTAÇÃO DOMICILIAR PARA PESSOA IDOSA"/>
    <s v="XXXX"/>
    <n v="180"/>
    <n v="0"/>
    <n v="180"/>
    <n v="0"/>
    <n v="0"/>
    <n v="0"/>
    <s v="DISPONIBILIZADO PELA PRÓPRIA ORGANIZAÇÃO"/>
    <s v="RUA DOS ITALIANOS, 393"/>
    <s v="BOM RETIRO"/>
    <d v="2020-12-16T00:00:00"/>
    <d v="2025-12-15T00:00:00"/>
    <n v="0"/>
    <n v="0"/>
    <n v="91084.47"/>
    <n v="91084.47"/>
    <n v="0"/>
    <n v="91084.47"/>
    <s v="93.10.08.241.3007.6154.3.3.50.39.00.0X - Manutenção e Operação de Equipamentos de Proteção Social Especial à População Idosa"/>
  </r>
  <r>
    <s v="ESPECIAL - ALTA"/>
    <s v="SE"/>
    <s v="INCISO IV 6024.2020.0005733-5 / 180/2015 DOC 02/06/2015 ADAPTADO DOC 24/03/2018"/>
    <s v="DISPENSA"/>
    <s v="178/SMADS/2020"/>
    <s v="DISPENSA"/>
    <s v="6024.2020.0005733-5"/>
    <x v="29"/>
    <s v="CENTRO DE ACOLHIDA ÀS PESSOAS EM SITUAÇÃO DE RUA"/>
    <s v="CAE - CENTRO DE ACOLHIDA PARA MULHERES TRANSEXUAIS "/>
    <n v="30"/>
    <n v="0"/>
    <n v="30"/>
    <n v="0"/>
    <n v="0"/>
    <s v="CAE FLORESCER I"/>
    <s v="PRÓPRIO MUNICIPAL DISPONIBILIZADO PELA SMADS"/>
    <s v="RUA PRATES, 1101"/>
    <s v="BOM RETIRO"/>
    <d v="2020-07-23T00:00:00"/>
    <d v="2025-07-23T00:00:00"/>
    <n v="0"/>
    <n v="0"/>
    <n v="59400.63"/>
    <n v="59400.63"/>
    <n v="0"/>
    <n v="59400.63"/>
    <s v="93.10.08.244.3023.2022.3.3.50.39.00.0X - Centro de Acolhida Especial"/>
  </r>
  <r>
    <s v="BÁSICA"/>
    <s v="SE"/>
    <s v="EDITAL 206/19 SEI 6024.2019.0004899-7 DOC 09/08/19 // adaptado doc 13/07/2018 / 134/2014 DOC 29/08/2014"/>
    <s v="206/2019"/>
    <s v="328/SMADS/2019"/>
    <s v="EDITAL"/>
    <s v="6024.2019.0004899-7"/>
    <x v="38"/>
    <s v="SCFV - SERVIÇO DE CONVIVÊNCIA E FORTALECIMENTO DE VÍNCULOS"/>
    <s v="CEDESP - CENTRO DE DESENVOLVIMENTO SOCIAL E PRODUTIVO PARA ADOLESCENTES, JOVENS E ADULTOS"/>
    <n v="360"/>
    <n v="0"/>
    <n v="360"/>
    <n v="0"/>
    <n v="0"/>
    <s v="CEDESP DOM BOSCO"/>
    <s v="DISPONIBILIZADO PELA PRÓPRIA ORGANIZAÇÃO"/>
    <s v="PRAÇA CORONEL FERNANDO PRESTES, 233 - BOM RETIRO"/>
    <s v="BOM RETIRO"/>
    <d v="2019-10-28T00:00:00"/>
    <d v="2024-10-27T00:00:00"/>
    <n v="0"/>
    <n v="0"/>
    <n v="180552.18"/>
    <n v="180552.18"/>
    <n v="0"/>
    <n v="180552.18"/>
    <s v="93.10.08.243.3023.6168.3.3.50.39.00.0X - Manutenção e Operação de Equipamentos para Ações de Orientação ao Mundo do Trabalho para Adolescentes, Jovens e Adultos"/>
  </r>
  <r>
    <s v="ESPECIAL - ALTA"/>
    <s v="SE"/>
    <s v="251/2019 SEI 6024.2019.0005774-0 DOC 28/08/2019 - PREJUDICADO DOC 07/11/19 / 100/2014 doc 23/07/2014"/>
    <s v="317/2019"/>
    <s v="041/SMADS/2020"/>
    <s v="EDITAL"/>
    <s v="6024.2019.0008441-1"/>
    <x v="5"/>
    <s v="SERVIÇO DE ACOLHIMENTO INSTITUCIONAL PARA FAMÍLIAS E INDIVÍDUOS EM SITUAÇÃO DE RUA"/>
    <s v="AUTONOMIA EM FOCO"/>
    <n v="150"/>
    <n v="0"/>
    <n v="150"/>
    <n v="0"/>
    <n v="0"/>
    <s v="FAMILIA EM FOCO I"/>
    <s v="LOCADO DIRETAMENTE POR SMADS"/>
    <s v="RUA EDUARDO CHAVES, 179"/>
    <s v="BOM RETIRO"/>
    <d v="2020-03-09T00:00:00"/>
    <d v="2025-03-08T00:00:00"/>
    <n v="0"/>
    <n v="0"/>
    <n v="154432.78"/>
    <n v="154432.78"/>
    <n v="0"/>
    <n v="154432.78"/>
    <s v="93.10.08.244.3023.2021.3.3.50.39.00.0X - Centro de Acolhida"/>
  </r>
  <r>
    <s v="ESPECIAL - MÉDIA"/>
    <s v="SE"/>
    <s v="518/2018 DOC 08/12/18 "/>
    <s v="518/2018"/>
    <s v="140/SMADS/2019"/>
    <s v="EDITAL"/>
    <s v="6024.2018.0010572-7 RESCISÃO A PARTIR DE 07/12/2020 (EMERGENCIAL 6024.2020.0010889-4 EM ANDAMENTO)"/>
    <x v="40"/>
    <s v="NÚCLEO DE CONVIVÊNCIA PARA ADULTOS EM SITUAÇÃO DE RUA"/>
    <s v="XXXX"/>
    <n v="300"/>
    <n v="0"/>
    <n v="300"/>
    <n v="0"/>
    <n v="0"/>
    <s v="NÚCLEO PRATES"/>
    <s v="PRÓPRIO MUNICIPAL DISPONIBILIZADO PELA SMADS"/>
    <s v="RUA PRATES, 1101"/>
    <s v="BOM RETIRO"/>
    <d v="2019-05-01T00:00:00"/>
    <d v="2024-04-30T00:00:00"/>
    <n v="0"/>
    <n v="0"/>
    <n v="114884.6"/>
    <n v="114884.6"/>
    <n v="64885.16"/>
    <n v="179769.76"/>
    <s v="93.10.08.244.3023.2020.3.3.50.39.00.0X - Serviços de Apoio, Convívio e Inserção Produtiva"/>
  </r>
  <r>
    <s v="ESPECIAL - ALTA"/>
    <s v="SE"/>
    <s v="EDITAL 298/SMADS/2019 SEI 6024.2019.0007437-8 DOC 19/11/2019 // PREJUDICADO DOC 13/09/2019  EDITAL 119/2019 DOC 23/05/2019 6024.2019.0003062-1  //  ANULOU CERTAME DOC 28/02/19 EDITAL 519/2018 6024.2018.0010606-5 DOC 08/12/18 // adaptado doc 23/06/2018"/>
    <s v="298/2019"/>
    <s v="044/SMADS/2020"/>
    <s v="EDITAL"/>
    <s v="6024.2019.0007437-8"/>
    <x v="29"/>
    <s v="CENTRO DE ACOLHIDA ÀS PESSOAS EM SITUAÇÃO DE RUA"/>
    <s v="CA II - CENTRO DE ACOLHIDA PARA ADULTOS II POR 24 HORAS"/>
    <n v="220"/>
    <n v="0"/>
    <n v="220"/>
    <n v="110"/>
    <n v="110"/>
    <s v="CTA PRATES II"/>
    <s v="PRÓPRIO MUNICIPAL DISPONIBILIZADO PELA SMADS"/>
    <s v="RUA PRATES, 1101"/>
    <s v="BOM RETIRO"/>
    <d v="2020-03-18T00:00:00"/>
    <d v="2025-03-17T00:00:00"/>
    <n v="0"/>
    <n v="0"/>
    <n v="115803.76"/>
    <n v="115803.76"/>
    <n v="3962.92"/>
    <n v="119766.68"/>
    <s v="93.10.08.244.3023.2021.3.3.50.39.00.0X - Centro de Acolhida"/>
  </r>
  <r>
    <s v="ESPECIAL - ALTA"/>
    <s v="SE"/>
    <s v="EDITAL 325/SMADS/2019 SEI 6024.2019.0008380-6 DOC 18/12/2019 // EDITAL 284/SMADS/2019 SEI 6024.2019.0007443-2 DOC 05/11/19 - AUDIENCIA VAZIA // ENTROU EMERGENCIAL INFOREDES DESISTIU DE ASSUMIR - CROPH ACEITOU // TORNOU PREJUDICADO DOC 10/10/2019 // NOVO EDITAL 131/2019 DOC 04/06/2019 6024.2019.0002787-6  //  ANULOU CERTAME DOC 28/02/19 EDITAL 517/2018 6024.2018.0010613-8 DOC 08/12/18 // adaptado doc 13/07/2018"/>
    <s v="325/2019"/>
    <s v="046/SMADS/2020"/>
    <s v="EDITAL"/>
    <s v="6024.2019.0008380-6"/>
    <x v="41"/>
    <s v="CENTRO DE ACOLHIDA ÀS PESSOAS EM SITUAÇÃO DE RUA"/>
    <s v="CA II - CENTRO DE ACOLHIDA PARA ADULTOS II POR 24 HORAS"/>
    <n v="206"/>
    <n v="106"/>
    <n v="312"/>
    <n v="156"/>
    <n v="156"/>
    <s v="CTA - PRATES I "/>
    <s v="PRÓPRIO MUNICIPAL DISPONIBILIZADO PELA SMADS"/>
    <s v="RUA PRATES, 1101"/>
    <s v="BOM RETIRO"/>
    <d v="2020-03-18T00:00:00"/>
    <d v="2025-03-17T00:00:00"/>
    <n v="0"/>
    <n v="0"/>
    <n v="130292.76"/>
    <n v="130292.76"/>
    <n v="31157.8"/>
    <n v="161450.56"/>
    <s v="93.10.08.244.3023.2021.3.3.50.39.00.0X - Centro de Acolhida"/>
  </r>
  <r>
    <s v="BÁSICA"/>
    <s v="SE"/>
    <s v="470/2018 DOC 31/10/2018"/>
    <s v="470/2018"/>
    <s v="026/SMADS/2019"/>
    <s v="EDITAL"/>
    <s v="6024.2018.0009408-3"/>
    <x v="42"/>
    <s v="SCFV - SERVIÇO DE CONVIVÊNCIA E FORTALECIMENTO DE VÍNCULOS"/>
    <s v="CCA - CENTRO PARA CRIANÇAS E ADOLESCENTES COM ATENDIMENTO DE 06 A 14 ANOS E 11 MESES"/>
    <n v="240"/>
    <n v="0"/>
    <n v="240"/>
    <n v="0"/>
    <n v="0"/>
    <s v="CCA ITALIANOS"/>
    <s v="PRÓPRIO MUNICIPAL"/>
    <s v="RUA DOS ITALIANOS, 1264 - BOM RETIRO"/>
    <s v="BOM RETIRO"/>
    <d v="2019-01-01T00:00:00"/>
    <d v="2023-12-31T00:00:00"/>
    <n v="0"/>
    <n v="0"/>
    <n v="69646.12"/>
    <n v="69646.12"/>
    <n v="0"/>
    <n v="69646.12"/>
    <s v="93.10.08.243.3023.2059.3.3.50.39.00.0X - Manutenção e Operação de Equipamentos de Convivência e Fortalecimento de Vínculos para Crianças e Adolescentes"/>
  </r>
  <r>
    <s v="ESPECIAL - ALTA"/>
    <s v="SE"/>
    <s v="237/2017 doc 20/12/2017 "/>
    <s v="237/2017"/>
    <s v="557/SMADS/2018"/>
    <s v="EDITAL"/>
    <s v="6024.2017.0003116-0"/>
    <x v="42"/>
    <s v="SERVIÇO DE ACOLHIMENTO INSTITUCIONAL PARA CRIANÇAS E ADOLESCENTES - SAICA"/>
    <s v="XXXX"/>
    <n v="15"/>
    <n v="0"/>
    <n v="15"/>
    <n v="0"/>
    <n v="0"/>
    <s v="SAICA ABCD "/>
    <s v="PRÓPRIO MUNICIPAL"/>
    <s v="RUA DOS ITALIANOS, 1264 - BOM RETIRO (SIGILOSO)"/>
    <s v="BOM RETIRO"/>
    <d v="2018-11-01T00:00:00"/>
    <d v="2023-10-31T00:00:00"/>
    <n v="0"/>
    <n v="0"/>
    <n v="80366.02"/>
    <n v="80366.02"/>
    <n v="0"/>
    <n v="80366.02"/>
    <s v="93.10.08.243.3023.6221.3.3.50.39.00.0X - Manutenção e Operação de Equipamentos de Proteção Social Especial a Crianças, Adolescentes e Jovens em Risco Social"/>
  </r>
  <r>
    <s v="ESPECIAL - MÉDIA"/>
    <s v="SE"/>
    <s v="EDITAL 142/SMADS/2020 SEI 6024.2020.0001360-5 DOC 25/03/2020 - DESERTO// EDITAL 008/SMADS/2020 SEI 6024.2019.0008976-6 DOC 10/01/2020 EDITAL DESERTO DOC 19/02/2020 / 208/2014 DOC 06/01/2015 ADAPTADO DOC 24/03/2018"/>
    <s v="142/2020"/>
    <s v="202/SMADS/2020"/>
    <s v="EDITAL"/>
    <s v="6024.2020.0001360-5"/>
    <x v="37"/>
    <s v="CENTRO DIA PARA IDOSO"/>
    <s v="XXXX"/>
    <n v="30"/>
    <n v="0"/>
    <n v="30"/>
    <n v="0"/>
    <n v="0"/>
    <s v="CENTRO DIA PARA IDOSO BOM RETIRO"/>
    <s v="DISPONIBILIZADO PELA PRÓPRIA ORGANIZAÇÃO"/>
    <s v="RUA RODOLFO MIRANDA, 287 - 1º ANDAR"/>
    <s v="BOM RETIRO"/>
    <d v="2020-08-01T00:00:00"/>
    <d v="2025-07-31T00:00:00"/>
    <n v="0"/>
    <n v="0"/>
    <n v="83131.539999999994"/>
    <n v="83131.539999999994"/>
    <n v="0"/>
    <n v="83131.539999999994"/>
    <s v="93.10.08.241.3007.6154.3.3.50.39.00.0X - Manutenção e Operação de Equipamentos de Proteção Social Especial à População Idosa"/>
  </r>
  <r>
    <s v="ESPECIAL - ALTA"/>
    <s v="SE"/>
    <s v="066/2017 DOC 15/11/2017"/>
    <s v="066/2017"/>
    <s v="009/SMADS/2018"/>
    <s v="EDITAL"/>
    <s v="6024.2017.0002694-9"/>
    <x v="35"/>
    <s v="CENTRO DE ACOLHIDA ÀS PESSOAS EM SITUAÇÃO DE RUA"/>
    <s v="CA II - CENTRO DE ACOLHIDA PARA ADULTOS II POR 24 HORAS"/>
    <n v="300"/>
    <n v="100"/>
    <n v="400"/>
    <n v="200"/>
    <n v="200"/>
    <s v="ATENDE III"/>
    <s v="PRÓPRIO MUNICIPAL DISPONIBILIZADO PELA SMADS"/>
    <s v="RUA PORTO SEGURO, 281"/>
    <s v="BOM RETIRO"/>
    <d v="2018-01-07T00:00:00"/>
    <d v="2023-01-06T00:00:00"/>
    <n v="0"/>
    <n v="0"/>
    <n v="209899.92"/>
    <n v="209899.92"/>
    <n v="55935.5"/>
    <n v="265835.42000000004"/>
    <s v="93.10.08.244.3023.2021.3.3.50.39.00.0X - Centro de Acolhida"/>
  </r>
  <r>
    <s v="ESPECIAL - ALTA"/>
    <s v="SE"/>
    <s v="084/2015 doc 09/04/2015 ADAPTADO DOC 24/03/2018"/>
    <s v="084/2015"/>
    <s v="009/SMADS/2016"/>
    <s v="EDITAL"/>
    <s v="6024.2018.0010817-3 "/>
    <x v="5"/>
    <s v="REPÚBLICA"/>
    <s v="REPÚBLICA PARA ADULTOS  "/>
    <n v="30"/>
    <n v="0"/>
    <n v="30"/>
    <n v="0"/>
    <n v="0"/>
    <s v="UNIDADE I: REPÚBLICA ALFREDO MAIA; UNIDADE II: REPÚBLICA APA"/>
    <s v="LOCADO DIRETAMENTE POR SMADS"/>
    <s v="UNIDADE I - RUA ALFREDO MAIA, 341 - BOM RETIRO; UNIDADE II: RUA APA, 159 - SANTA CECÍLIA"/>
    <s v="BOM RETIRO E SANTA CECÍLIA"/>
    <d v="2016-02-01T00:00:00"/>
    <d v="2021-01-31T00:00:00"/>
    <n v="0"/>
    <n v="0"/>
    <n v="22202.23"/>
    <n v="22202.23"/>
    <n v="0"/>
    <n v="22202.23"/>
    <s v="93.10.08.244.3023.2018.3.3.50.39.00.0X - República Para Adultos"/>
  </r>
  <r>
    <s v="ESPECIAL - ALTA"/>
    <s v="MOOCA"/>
    <s v="124/2016 DOC 27/07/2016 ADAPTADO DOC 01/02/2018"/>
    <s v="124/2016"/>
    <s v="152/SMADS/2016"/>
    <s v="EDITAL"/>
    <s v="6024.2018.0009058-4 "/>
    <x v="32"/>
    <s v="CENTRO DE ACOLHIDA ÀS PESSOAS EM SITUAÇÃO DE RUA "/>
    <s v="CAE - CENTRO DE ACOLHIDA ESPECIAL PARA FAMÍLIAS"/>
    <n v="80"/>
    <n v="0"/>
    <n v="80"/>
    <n v="0"/>
    <n v="0"/>
    <s v="LAR DE NAZARÉ"/>
    <s v="LOCADO DIRETAMENTE POR SMADS"/>
    <s v="RUA BRIGADEIRO MACHADO, 279"/>
    <s v="BRÁS"/>
    <d v="2016-10-01T00:00:00"/>
    <d v="2021-09-30T00:00:00"/>
    <n v="0"/>
    <n v="0"/>
    <n v="119497.36"/>
    <n v="119497.36"/>
    <n v="0"/>
    <n v="119497.36"/>
    <s v="93.10.08.244.3023.2022.3.3.50.39.00.0X - Centro de Acolhida Especial"/>
  </r>
  <r>
    <s v="ESPECIAL - MÉDIA"/>
    <s v="MOOCA"/>
    <s v="065/2016 DOC 31/03/2016 ADAPTADO DOC 01/02/2018"/>
    <s v="065/2016"/>
    <s v="120/SMADS/2016"/>
    <s v="EDITAL"/>
    <s v="6024.2019.0000588-0 "/>
    <x v="32"/>
    <s v="BAGAGEIRO"/>
    <s v="XXXX"/>
    <s v="272 BOXES"/>
    <n v="0"/>
    <s v="272 BOXES"/>
    <n v="0"/>
    <n v="0"/>
    <s v="BAGAGEIRO"/>
    <s v="PRÓPRIO MUNICIPAL DISPONIBILIZADO PELA SMADS"/>
    <s v="RUA VISCONDE DE PARNAÍBA, 700 com acesso pela Av. Alcântara Machado, s/n°, altura do n° 725"/>
    <s v="BRÁS"/>
    <d v="2016-07-01T00:00:00"/>
    <d v="2021-06-30T00:00:00"/>
    <n v="0"/>
    <n v="0"/>
    <n v="31806.62"/>
    <n v="31806.62"/>
    <n v="0"/>
    <n v="31806.62"/>
    <s v="93.10.08.244.3023.2020.3.3.50.39.00.0X - Serviços de Apoio, Convívio e Inserção Produtiva"/>
  </r>
  <r>
    <s v="ESPECIAL - ALTA"/>
    <s v="MOOCA"/>
    <s v="6024.2019.0002675-6 EDITAL 108/SMADS/2019 / 151/2014 DOC 13/09/2014 // adaptado doc 19/04/2018"/>
    <s v="108/2019"/>
    <s v="307/SMADS/2019"/>
    <s v="EDITAL"/>
    <s v="6024.2019.0002675-6"/>
    <x v="19"/>
    <s v="CENTRO DE ACOLHIDA COM INSERÇÃO PRODUTIVA PARA ADULTOS II POR 24 HORAS"/>
    <s v="XXXX"/>
    <n v="160"/>
    <n v="40"/>
    <n v="200"/>
    <n v="100"/>
    <n v="100"/>
    <s v="CASA SÃO LÁZARO"/>
    <s v="LOCADO DIRETAMENTE POR SMADS"/>
    <s v="RUA BRIGADEIRO MACHADO, 243/253"/>
    <s v="BRÁS"/>
    <d v="2019-10-28T00:00:00"/>
    <d v="2024-10-27T00:00:00"/>
    <n v="0"/>
    <n v="0"/>
    <n v="136906.99"/>
    <n v="136906.99"/>
    <n v="25909.279999999999"/>
    <n v="162816.26999999999"/>
    <s v="93.10.08.244.3023.2021.3.3.50.39.00.0X - Centro de Acolhida"/>
  </r>
  <r>
    <s v="ESPECIAL - ALTA"/>
    <s v="MOOCA"/>
    <s v="304/2018 doc 16/06/2018"/>
    <s v="304/2018"/>
    <s v="553/SMADS/2018"/>
    <s v="EDITAL"/>
    <s v="6024.2018.0003774-8  "/>
    <x v="19"/>
    <s v="CENTRO DE ACOLHIDA ÀS PESSOAS EM SITUAÇÃO DE RUA"/>
    <s v="CAE - CENTRO DE ACOLHIDA ESPECIAL PARA IDOSOS"/>
    <n v="150"/>
    <n v="0"/>
    <n v="150"/>
    <n v="0"/>
    <n v="0"/>
    <s v="CASA DE SIMEÃO"/>
    <s v="LOCADO DIRETAMENTE POR SMADS"/>
    <s v="RUA ASSUNÇÃO, 480  "/>
    <s v="BRÁS"/>
    <d v="2018-11-01T00:00:00"/>
    <d v="2023-10-31T00:00:00"/>
    <n v="0"/>
    <n v="0"/>
    <n v="170923.93"/>
    <n v="170923.93"/>
    <n v="3964.58"/>
    <n v="174888.50999999998"/>
    <s v="93.10.08.244.3023.2022.3.3.50.39.00.0X - Centro de Acolhida Especial"/>
  </r>
  <r>
    <s v="ESPECIAL - ALTA"/>
    <s v="MOOCA"/>
    <s v="204/2018 doc 28/04/2018, RETIFICADO EM 01/05/2018"/>
    <s v="204/2018"/>
    <s v="424/SMADS/2018"/>
    <s v="EDITAL"/>
    <s v="6024.2018.0002329-1"/>
    <x v="5"/>
    <s v="CENTRO DE ACOLHIDA ÀS PESSOAS EM SITUAÇÃO DE RUA"/>
    <s v="CA II - CENTRO DE ACOLHIDA PARA ADULTOS II POR 24 HORAS"/>
    <n v="214"/>
    <n v="114"/>
    <n v="328"/>
    <n v="164"/>
    <n v="164"/>
    <s v="CTA - CENTRO TEMPORÁRIO DE ACOLHIMENTO - CTA BRÁS"/>
    <s v="LOCADO DIRETAMENTE POR SMADS"/>
    <s v="AV. ALCÂNTARA MACHADO, 725"/>
    <s v="BRÁS"/>
    <d v="2018-09-01T00:00:00"/>
    <d v="2023-08-31T00:00:00"/>
    <n v="0"/>
    <n v="0"/>
    <n v="142739.49"/>
    <n v="142739.49"/>
    <n v="40115.53"/>
    <n v="182855.02"/>
    <s v="93.10.08.244.3023.2021.3.3.50.39.00.0X - Centro de Acolhida"/>
  </r>
  <r>
    <s v="ESPECIAL - ALTA"/>
    <s v="MOOCA"/>
    <s v="081/2018 doc 17/02/2018"/>
    <s v="081/2018"/>
    <s v="176/SMADS/2018"/>
    <s v="EDITAL"/>
    <s v="6024.2018.0000135-2"/>
    <x v="5"/>
    <s v="CENTRO DE ACOLHIDA ÀS PESSOAS EM SITUAÇÃO DE RUA"/>
    <s v="CA I - CENTRO DE ACOLHIDA PARA ADULTOS I POR 16 HORAS / ADT EMERG PARA CA II"/>
    <n v="80"/>
    <n v="80"/>
    <n v="160"/>
    <n v="80"/>
    <n v="80"/>
    <s v="C.A ALCÂNTARA"/>
    <s v="LOCADO DIRETAMENTE POR SMADS"/>
    <s v="AV. ALCÂNTARA MACHADO, 91 - BRÁS"/>
    <s v="BRÁS"/>
    <d v="2018-05-01T00:00:00"/>
    <d v="2023-04-30T00:00:00"/>
    <n v="0"/>
    <n v="0"/>
    <n v="75823.240000000005"/>
    <n v="75823.240000000005"/>
    <n v="52815.39"/>
    <n v="128638.63"/>
    <s v="93.10.08.244.3023.2021.3.3.50.39.00.0X - Centro de Acolhida"/>
  </r>
  <r>
    <s v="ESPECIAL - MÉDIA"/>
    <s v="MOOCA"/>
    <s v="6024.2018/0003562-1 EDITAL 271/2018 DOC 31/05/2018  //  adaptado doc 19/04/2018 / 105/2014 DOC 07/08/2014"/>
    <s v="271/2018"/>
    <s v="312/SMADS/2019"/>
    <s v="EDITAL"/>
    <s v="6024.2018.0003562-1"/>
    <x v="43"/>
    <s v="NÚCLEO DE CONVIVÊNCIA PARA ADULTOS EM SITUAÇÃO DE RUA"/>
    <s v="XXXX"/>
    <n v="450"/>
    <n v="0"/>
    <n v="450"/>
    <n v="0"/>
    <n v="0"/>
    <s v="CASA RESTAURA-ME"/>
    <s v="DISPONIBILIZADO PELA PRÓPRIA ORGANIZAÇÃO"/>
    <s v="RUA MONSENHOR DE ANDRADE, 746"/>
    <s v="BRAS "/>
    <d v="2019-10-28T00:00:00"/>
    <d v="2024-10-27T00:00:00"/>
    <n v="0"/>
    <n v="0"/>
    <n v="192175.08"/>
    <n v="192175.08"/>
    <n v="1573.22"/>
    <n v="193748.3"/>
    <s v="93.10.08.244.3023.2020.3.3.50.39.00.0X - Serviços de Apoio, Convívio e Inserção Produtiva"/>
  </r>
  <r>
    <s v="BÁSICA"/>
    <s v="FREGUESIA DO O"/>
    <s v="032/2018 doc 24/01/2018"/>
    <s v="032/2018"/>
    <s v="201/SMADS/2018"/>
    <s v="EDITAL"/>
    <s v="6024.2018.0000138-7"/>
    <x v="44"/>
    <s v="SCFV - SERVIÇO DE CONVIVÊNCIA E FORTALECIMENTO DE VÍNCULOS"/>
    <s v="CCA - CENTRO PARA CRIANÇAS E ADOLESCENTES COM ATENDIMENTO DE 06 A 14 ANOS E 11 MESES"/>
    <n v="120"/>
    <n v="0"/>
    <n v="120"/>
    <n v="0"/>
    <n v="0"/>
    <s v="CCA TODOS IRMÃOS"/>
    <s v="LOCADO PELA ORGANIZAÇÃO COM REPASSE DE RECURSOS DA SMADS"/>
    <s v="RUA TIRO AO POMBO, 77"/>
    <s v="BRASILÂNDIA"/>
    <d v="2018-05-16T00:00:00"/>
    <d v="2023-05-15T00:00:00"/>
    <n v="5604"/>
    <n v="335.65"/>
    <n v="44639.98"/>
    <n v="50579.630000000005"/>
    <n v="0"/>
    <n v="50579.630000000005"/>
    <s v="93.10.08.243.3023.2059.3.3.50.39.00.0X - Manutenção e Operação de Equipamentos de Convivência e Fortalecimento de Vínculos para Crianças e Adolescentes"/>
  </r>
  <r>
    <s v="BÁSICA"/>
    <s v="FREGUESIA DO O"/>
    <s v="ADAPTADO 09/02/2018 / 183/2016 doc 02/11/2016"/>
    <s v="183/2016"/>
    <s v="042/SMADS/2017"/>
    <s v="EDITAL"/>
    <s v="6024.2018.0009015-0 "/>
    <x v="44"/>
    <s v="SASF - SERVIÇO DE ASSISTÊNCIA SOCIAL À FAMÍLIA E PROTEÇÃO SOCIAL BÁSICA NO DOMICÍLIO"/>
    <s v="XXXX"/>
    <n v="1000"/>
    <n v="0"/>
    <n v="1000"/>
    <n v="0"/>
    <n v="0"/>
    <s v="SASF ELISA MARIA"/>
    <s v="LOCADO PELA ORGANIZAÇÃO COM REPASSE DE RECURSOS DA SMADS"/>
    <s v="RUA SÃO FRANCISCO DO HUMAITÁ, 107 - PQUE TIETÊ"/>
    <s v="BRASILÂNDIA"/>
    <d v="2017-04-01T00:00:00"/>
    <d v="2022-03-31T00:00:00"/>
    <n v="2658.83"/>
    <n v="55.63"/>
    <n v="69454.77"/>
    <n v="72169.23000000001"/>
    <n v="0"/>
    <n v="72169.23000000001"/>
    <s v="93.10.08.244.3023.4309.3.3.50.39.00.0X - Manutenção e Operação de Equipamentos de Proteção Social Básica às Famílias"/>
  </r>
  <r>
    <s v="ESPECIAL - MÉDIA"/>
    <s v="FREGUESIA DO O"/>
    <s v="EDITAL 288/SMADS/2019 SEI 6024.2019.0007578-1 // EDITAL PREJUDICADO DOC 21/09/2019  114/2019 DOC 15/05/19 6024.2019.0002926-7  //  6024.2018/0006489-3 edital 342/2018 doc 04/08/2018 PREJUDICADO DOC 22/09/2018   //   - ADPATADO DOC 13/09/2018 / 106/2014 DOC 07/08/2014"/>
    <s v="288/2019"/>
    <s v="032/SMADS/2020"/>
    <s v="EDITAL"/>
    <s v="6024.2019.0007578-1"/>
    <x v="45"/>
    <s v="MSE-MA SERVIÇO DE MEDIDAS SOCIOEDUCATIVAS EM MEIO ABERTO"/>
    <s v="XXXX"/>
    <n v="75"/>
    <n v="0"/>
    <n v="75"/>
    <n v="0"/>
    <n v="0"/>
    <s v="MSE/MA ALPS II"/>
    <s v="LOCADO PELA ORGANIZAÇÃO COM REPASSE DE RECURSOS DA SMADS"/>
    <s v="RUA JOÃO DAUDT FILHO, 375"/>
    <s v="BRASILÂNDIA"/>
    <d v="2020-03-01T00:00:00"/>
    <d v="2025-02-28T00:00:00"/>
    <n v="3911.16"/>
    <n v="400.72"/>
    <n v="47194.38"/>
    <n v="51506.259999999995"/>
    <n v="0"/>
    <n v="51506.259999999995"/>
    <s v="93.10.08.243.3013.6226.3.3.50.39.00.0X - Manutenção e Operação de Equipamentos de Proteção Social Especial a Adolescentes em Medida Sócio-Educativas"/>
  </r>
  <r>
    <s v="BÁSICA"/>
    <s v="FREGUESIA DO O"/>
    <s v="095/2018 doc 08/03/2018"/>
    <s v="095/2018"/>
    <s v="388/SMADS/2018"/>
    <s v="EDITAL"/>
    <s v="6024.2018.0000919-1"/>
    <x v="46"/>
    <s v="SCFV - SERVIÇO DE CONVIVÊNCIA E FORTALECIMENTO DE VÍNCULOS"/>
    <s v="CCA - CENTRO PARA CRIANÇAS E ADOLESCENTES COM ATENDIMENTO DE 06 A 14 ANOS E 11 MESES"/>
    <n v="120"/>
    <n v="0"/>
    <n v="120"/>
    <n v="0"/>
    <n v="0"/>
    <s v="CCA PARQUE MANDY"/>
    <s v="LOCADO PELA ORGANIZAÇÃO COM REPASSE DE RECURSOS DA SMADS"/>
    <s v="RUA ANTONIO RAMOS DA CRUZ, 02 - VILA RAMOS "/>
    <s v="BRASILÂNDIA"/>
    <d v="2018-08-01T00:00:00"/>
    <d v="2023-07-31T00:00:00"/>
    <n v="3500"/>
    <n v="375"/>
    <n v="40783.599999999999"/>
    <n v="44658.6"/>
    <n v="0"/>
    <n v="44658.6"/>
    <s v="93.10.08.243.3023.2059.3.3.50.39.00.0X - Manutenção e Operação de Equipamentos de Convivência e Fortalecimento de Vínculos para Crianças e Adolescentes"/>
  </r>
  <r>
    <s v="ESPECIAL - MÉDIA"/>
    <s v="FREGUESIA DO O"/>
    <s v="143/2018 doc 10/03/2018"/>
    <s v="143/2018"/>
    <s v="359/SMADS/2018"/>
    <s v="EDITAL"/>
    <s v="6024.2018.0000958-2"/>
    <x v="47"/>
    <s v="NÚCLEO DE APOIO À INCLUSÃO SOCIAL PARA PESSOAS COM DEFICIÊNCIA"/>
    <s v="NAISPD II E III - NÚCLEO DE APOIO À INCLUSÃO SOCIAL PARA PESSOAS COM DEFICIÊNCIA II DE 7 ANOS A 14 ANOS E III A PARTIR DE 15 ANOS"/>
    <n v="60"/>
    <n v="0"/>
    <n v="60"/>
    <n v="0"/>
    <n v="0"/>
    <s v="NAISPD LARZINHO"/>
    <s v="LOCADO PELA ORGANIZAÇÃO COM REPASSE DE RECURSOS DA SMADS"/>
    <s v="RUA PAULO RAFAEL, 40 - VILA HEBE"/>
    <s v="BRASILÂNDIA"/>
    <d v="2018-07-16T00:00:00"/>
    <d v="2023-07-15T00:00:00"/>
    <n v="3306.43"/>
    <n v="276.27"/>
    <n v="40249.53"/>
    <n v="43832.229999999996"/>
    <n v="0"/>
    <n v="43832.229999999996"/>
    <s v="93.10.08.242.3006.6152.3.3.50.39.00.0X - Manutenção e Operação de Equipamentos de Proteção Social Especial à Pessoa com Deficiência"/>
  </r>
  <r>
    <s v="ESPECIAL - MÉDIA"/>
    <s v="FREGUESIA DO O"/>
    <s v="EDITAL 321/SMADS/2019 SEI 6024.2019.0008052-1 DOC 07/12/19 // 6024.2018/0006490-7 Edital 346/2018 doc 04/08/2018 PREJUDICADO DOC 22/09/2018  //  ADAPTADO DOC 13/09/2018 / 121/2015 DOC 28/04/2015"/>
    <s v="321/2019"/>
    <s v="161/SMADS/2020"/>
    <s v="EDITAL"/>
    <s v="6024.2019.0008052-1"/>
    <x v="45"/>
    <s v="MSE-MA SERVIÇO DE MEDIDAS SOCIOEDUCATIVAS EM MEIO ABERTO"/>
    <s v="XXXX"/>
    <n v="90"/>
    <n v="0"/>
    <n v="90"/>
    <n v="0"/>
    <n v="0"/>
    <s v="MSE-MA ALPS III"/>
    <s v="LOCADO PELA ORGANIZAÇÃO COM REPASSE DE RECURSO DA SMADS"/>
    <s v="RUA JOSÉ FRANCISCO ALEXANDRE SOFFREDI, 40"/>
    <s v="BRASILÂNDIA"/>
    <d v="2020-07-18T00:00:00"/>
    <d v="2025-07-17T00:00:00"/>
    <n v="4436.4399999999996"/>
    <n v="469.63"/>
    <n v="56392.31"/>
    <n v="61298.38"/>
    <n v="0"/>
    <n v="61298.38"/>
    <s v="93.10.08.243.3013.6226.3.3.50.39.00.0X - Manutenção e Operação de Equipamentos de Proteção Social Especial a Adolescentes em Medida Sócio-Educativas"/>
  </r>
  <r>
    <s v="BÁSICA"/>
    <s v="FREGUESIA DO O"/>
    <s v="281/2017 doc 21/12/2017"/>
    <s v="281/2017"/>
    <s v="590/SMADS/2018"/>
    <s v="EDITAL"/>
    <s v="6024.2017.0003130-6 "/>
    <x v="48"/>
    <s v="SCFV - SERVIÇO DE CONVIVÊNCIA E FORTALECIMENTO DE VÍNCULOS"/>
    <s v="CCA - CENTRO PARA CRIANÇAS E ADOLESCENTES COM ATENDIMENTO DE 06 A 14 ANOS E 11 MESES"/>
    <n v="120"/>
    <n v="0"/>
    <n v="120"/>
    <n v="0"/>
    <n v="0"/>
    <s v="CCA ARTE NA RUA"/>
    <s v="LOCADO PELA ORGANIZAÇÃO COM REPASSE DE RECURSOS DA SMADS"/>
    <s v="RUA EDUARDO COSTA, 192 - JD. DAMASCENO"/>
    <s v="BRASILÂNDIA"/>
    <d v="2018-12-01T00:00:00"/>
    <d v="2023-11-30T00:00:00"/>
    <n v="2945.88"/>
    <n v="245.1"/>
    <n v="40922.32"/>
    <n v="44113.299999999996"/>
    <n v="0"/>
    <n v="44113.299999999996"/>
    <s v="93.10.08.243.3023.2059.3.3.50.39.00.0X - Manutenção e Operação de Equipamentos de Convivência e Fortalecimento de Vínculos para Crianças e Adolescentes"/>
  </r>
  <r>
    <s v="BÁSICA"/>
    <s v="FREGUESIA DO O"/>
    <s v="098/2017 doc 08/12/2017"/>
    <s v="098/2017"/>
    <s v="311/SMADS/2018"/>
    <s v="EDITAL"/>
    <s v="6024.2017.0002984-0"/>
    <x v="49"/>
    <s v="SCFV - SERVIÇO DE CONVIVÊNCIA E FORTALECIMENTO DE VÍNCULOS"/>
    <s v="CCA - CENTRO PARA CRIANÇAS E ADOLESCENTES COM ATENDIMENTO DE 06 A 14 ANOS E 11 MESES"/>
    <n v="240"/>
    <n v="0"/>
    <n v="240"/>
    <n v="0"/>
    <n v="0"/>
    <s v="CCA SANTA TEREZINHA"/>
    <s v="DISPONIBILIZADO PELA PRÓPRIA ORGANIZAÇÃO"/>
    <s v="RUA JORGE PALMIRO MERCADO, 159 - VILA TEREZINHA"/>
    <s v="BRASILÂNDIA"/>
    <d v="2018-07-01T00:00:00"/>
    <d v="2023-06-30T00:00:00"/>
    <n v="0"/>
    <n v="0"/>
    <n v="73338.759999999995"/>
    <n v="73338.759999999995"/>
    <n v="0"/>
    <n v="73338.759999999995"/>
    <s v="93.10.08.243.3023.2059.3.3.50.39.00.0X - Manutenção e Operação de Equipamentos de Convivência e Fortalecimento de Vínculos para Crianças e Adolescentes"/>
  </r>
  <r>
    <s v="BÁSICA"/>
    <s v="FREGUESIA DO O"/>
    <s v="303/2017 doc 21/12/2017"/>
    <s v="303/2017"/>
    <s v="329/SMADS/2018"/>
    <s v="EDITAL"/>
    <s v="6024.2017.0002968-9"/>
    <x v="48"/>
    <s v="SCFV - SERVIÇO DE CONVIVÊNCIA E FORTALECIMENTO DE VÍNCULOS"/>
    <s v="CCA - CENTRO PARA CRIANÇAS E ADOLESCENTES COM ATENDIMENTO DE 06 A 14 ANOS E 11 MESES"/>
    <n v="240"/>
    <n v="0"/>
    <n v="240"/>
    <n v="0"/>
    <n v="0"/>
    <s v="CCA BEIJA FLOR"/>
    <s v="DISPONIBILIZADO PELA PRÓPRIA ORGANIZAÇÃO"/>
    <s v="RUA UBALDO MENDES DE OLIVEIRA, 150 - JARDIM CAROMBÉ"/>
    <s v="BRASILÂNDIA"/>
    <d v="2018-07-01T00:00:00"/>
    <d v="2023-06-30T00:00:00"/>
    <n v="0"/>
    <n v="0"/>
    <n v="73338.759999999995"/>
    <n v="73338.759999999995"/>
    <n v="0"/>
    <n v="73338.759999999995"/>
    <s v="93.10.08.243.3023.2059.3.3.50.39.00.0X - Manutenção e Operação de Equipamentos de Convivência e Fortalecimento de Vínculos para Crianças e Adolescentes"/>
  </r>
  <r>
    <s v="BÁSICA"/>
    <s v="FREGUESIA DO O"/>
    <s v="077/2017 doc 01/12/2017"/>
    <s v="077/2017"/>
    <s v="244/SMADS/2018"/>
    <s v="EDITAL"/>
    <s v="6024.2017.0002982-4"/>
    <x v="44"/>
    <s v="SCFV - SERVIÇO DE CONVIVÊNCIA E FORTALECIMENTO DE VÍNCULOS"/>
    <s v="CCA - CENTRO PARA CRIANÇAS E ADOLESCENTES COM ATENDIMENTO DE 06 A 14 ANOS E 11 MESES"/>
    <n v="240"/>
    <n v="0"/>
    <n v="240"/>
    <n v="0"/>
    <n v="0"/>
    <s v="CCA PARQUE BELÉM"/>
    <s v="DISPONIBILIZADO PELA PRÓPRIA ORGANIZAÇÃO"/>
    <s v="RUA JOSÉ DA CUNHA PONTES, 26 - PARQUE BELÉM"/>
    <s v="BRASILÂNDIA"/>
    <d v="2018-06-01T00:00:00"/>
    <d v="2023-05-31T00:00:00"/>
    <n v="0"/>
    <n v="0"/>
    <n v="79055.87"/>
    <n v="79055.87"/>
    <n v="0"/>
    <n v="79055.87"/>
    <s v="93.10.08.243.3023.2059.3.3.50.39.00.0X - Manutenção e Operação de Equipamentos de Convivência e Fortalecimento de Vínculos para Crianças e Adolescentes"/>
  </r>
  <r>
    <s v="BÁSICA"/>
    <s v="FREGUESIA DO O"/>
    <s v="262/2017 doc 14/12/2017"/>
    <s v="262/2017"/>
    <s v="216/SMADS/2018"/>
    <s v="EDITAL"/>
    <s v="6024.2017.0002955-7"/>
    <x v="44"/>
    <s v="SCFV - SERVIÇO DE CONVIVÊNCIA E FORTALECIMENTO DE VÍNCULOS"/>
    <s v="CCA - CENTRO PARA CRIANÇAS E ADOLESCENTES COM ATENDIMENTO DE 06 A 14 ANOS E 11 MESES"/>
    <n v="120"/>
    <n v="0"/>
    <n v="120"/>
    <n v="0"/>
    <n v="0"/>
    <s v="CCA ANA MARIA"/>
    <s v="DISPONIBILIZADO PELA PRÓPRIA ORGANIZAÇÃO"/>
    <s v="RUA PROFª. MARIA RODRIGUES DE LIMA, 327 - JARDIM ANA MARIA"/>
    <s v="BRASILÂNDIA"/>
    <d v="2018-06-01T00:00:00"/>
    <d v="2023-05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FREGUESIA DO O"/>
    <s v="038/2018 doc 24/01/2018"/>
    <s v="038/2018"/>
    <s v="173/SMADS/2018"/>
    <s v="EDITAL"/>
    <s v="6024.2018.0000137-9"/>
    <x v="50"/>
    <s v="SCFV - SERVIÇO DE CONVIVÊNCIA E FORTALECIMENTO DE VÍNCULOS"/>
    <s v="CCA - CENTRO PARA CRIANÇAS E ADOLESCENTES COM ATENDIMENTO DE 06 A 14 ANOS E 11 MESES"/>
    <n v="180"/>
    <n v="0"/>
    <n v="180"/>
    <n v="0"/>
    <n v="0"/>
    <s v="CCA ELISA MARIA"/>
    <s v="DISPONIBILIZADO PELA PRÓPRIA ORGANIZAÇÃO"/>
    <s v="PASSAGEM RAFAEL ARINO, 68 - JD. ELISA MARIA"/>
    <s v="BRASILÂNDIA"/>
    <d v="2018-05-01T00:00:00"/>
    <d v="2023-04-30T00:00:00"/>
    <n v="0"/>
    <n v="0"/>
    <n v="65057.59"/>
    <n v="65057.59"/>
    <n v="0"/>
    <n v="65057.59"/>
    <s v="93.10.08.243.3023.2059.3.3.50.39.00.0X - Manutenção e Operação de Equipamentos de Convivência e Fortalecimento de Vínculos para Crianças e Adolescentes"/>
  </r>
  <r>
    <s v="BÁSICA"/>
    <s v="FREGUESIA DO O"/>
    <s v="044/2017 DOC 10/11/2017, REPUBLICADO EM 22/11/201722/11/2017"/>
    <s v="044/2017"/>
    <s v="025/SMADS/2018"/>
    <s v="EDITAL"/>
    <s v="6024.2017.0002610-8"/>
    <x v="51"/>
    <s v="SCFV - SERVIÇO DE CONVIVÊNCIA E FORTALECIMENTO DE VÍNCULOS"/>
    <s v="NCI - NÚCLEO DE CONVIVÊNCIA DE IDOSOS"/>
    <n v="200"/>
    <n v="0"/>
    <n v="200"/>
    <n v="0"/>
    <n v="0"/>
    <s v="NCI CORAÇÃO MATERNO"/>
    <s v="DISPONIBILIZADO PELA PRÓPRIA ORGANIZAÇÃO"/>
    <s v="RUA GERALDO MARINO, 94 - JD. PRINCESA"/>
    <s v="BRASILÂNDIA"/>
    <d v="2018-02-01T00:00:00"/>
    <d v="2023-01-31T00:00:00"/>
    <n v="0"/>
    <n v="0"/>
    <n v="38695.29"/>
    <n v="38695.29"/>
    <n v="0"/>
    <n v="38695.29"/>
    <s v="93.10.08.241.3007.2902.3.3.50.39.00.0X - Manutenção e Operação de Equipamentos de Convivência e Fortalecimento de Vínculos para a Pessoa Idosa"/>
  </r>
  <r>
    <s v="BÁSICA"/>
    <s v="FREGUESIA DO O"/>
    <s v="INCISO IV 6024.2020.0009146-0 303/2015 DOC 12/11/2015 adaptado 21/02/2018"/>
    <s v="DISPENSA"/>
    <s v="015/SMADS/2021"/>
    <s v="DISPENSA"/>
    <s v="6024.2020.0009146-0"/>
    <x v="52"/>
    <s v="SCFV - SERVIÇO DE CONVIVÊNCIA E FORTALECIMENTO DE VÍNCULOS"/>
    <s v="CIRCO SOCIAL"/>
    <n v="300"/>
    <n v="0"/>
    <n v="300"/>
    <n v="0"/>
    <n v="0"/>
    <s v="CIRCO SOCIAL BRASILANDIA"/>
    <s v="PRÓPRIO MUNICIPAL"/>
    <s v="RUA AMAURI DE MEDEIROS, 20"/>
    <s v="BRASILÂNDIA"/>
    <d v="2021-01-01T00:00:00"/>
    <d v="2025-12-31T00:00:00"/>
    <n v="0"/>
    <n v="0"/>
    <n v="123593.04"/>
    <n v="123593.04"/>
    <n v="0"/>
    <n v="123593.04"/>
    <s v="93.10.08.243.3023.2059.3.3.50.39.00.0X - Manutenção e Operação de Equipamentos de Convivência e Fortalecimento de Vínculos para Crianças e Adolescentes"/>
  </r>
  <r>
    <s v="BÁSICA"/>
    <s v="FREGUESIA DO O"/>
    <s v="SEI 6024.2020.0004879-4 INCISO IV // EDITAL 083/SMADS/2020 SEI 6024.2020.0000614-5 DOC 13/02/2020 / 204/2014 DOC 06/01/2015 adaptado 21/02/2018"/>
    <s v="DISPENSA"/>
    <s v="120/SMADS/2020"/>
    <s v="DISPENSA"/>
    <s v="6024.2020.0004879-4"/>
    <x v="53"/>
    <s v="SCFV - SERVIÇO DE CONVIVÊNCIA E FORTALECIMENTO DE VÍNCULOS"/>
    <s v="CCA - CENTRO PARA CRIANÇAS E ADOLESCENTES COM ATENDIMENTO DE 06 A 14 ANOS E 11 MESES"/>
    <n v="120"/>
    <n v="0"/>
    <n v="120"/>
    <n v="0"/>
    <n v="0"/>
    <s v="CCA ENRICO GIUST"/>
    <s v="DISPONIBILIZADO PELA PRÓPRIA ORGANIZAÇÃO"/>
    <s v="TRAVESSA DA OCUPAÇÃO, 09 - JARDIM PAULISTANO"/>
    <s v="BRASILÂNDIA"/>
    <d v="2020-06-19T00:00:00"/>
    <d v="2025-06-18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FREGUESIA DO O"/>
    <s v="6024.2019.0000221-0 057/2019 doc 02/02/2019  //  PREJUDICADO DOC 15/02/2019  EDITALP/ REORDENAMENTO CCINTER 6024.2018/0009069-0 038/2019  //  EDITAL 449/2018 6024.2018.0008090-2 P/ CCINTER PREJUDICADO DOC 27/12/18  // edital para NCI 6024.2018/0007147-4"/>
    <s v="057/2019"/>
    <s v="249/SMADS/2019"/>
    <s v="EDITAL"/>
    <s v="6024.2019.0000221-0"/>
    <x v="33"/>
    <s v="SCFV - SERVIÇO DE CONVIVÊNCIA E FORTALECIMENTO DE VÍNCULOS"/>
    <s v="CCINTER - CENTRO DE CONVIVÊNCIA INTERGERACIONAL "/>
    <n v="90"/>
    <n v="0"/>
    <n v="90"/>
    <n v="0"/>
    <n v="0"/>
    <s v="CCINTER GUARANI"/>
    <s v="PRÓPRIO MUNICIPAL DISPONIBILIZADO PELA SMADS"/>
    <s v="RUA ANTONIO VICENTE DE AZEVEDO, 127 VILA PENTEADO"/>
    <s v="BRASILÂNDIA"/>
    <d v="2019-08-01T00:00:00"/>
    <d v="2024-07-31T00:00:00"/>
    <n v="0"/>
    <n v="0"/>
    <n v="40882.03"/>
    <n v="40882.03"/>
    <n v="0"/>
    <n v="40882.03"/>
    <s v="93.10.08.244.3023.6206.3.3.50.39.00.0X - Manutenção e Operação de Equipamentos Intergeracionais de Convivência e Fortalecimento de Vínculos"/>
  </r>
  <r>
    <s v="BÁSICA"/>
    <s v="FREGUESIA DO O"/>
    <s v="315/2018 doc 30/06/2018"/>
    <s v="315/2018"/>
    <s v="591/SMADS/2018"/>
    <s v="EDITAL"/>
    <s v="6024.2018.0005316-6  "/>
    <x v="54"/>
    <s v="SCFV - SERVIÇO DE CONVIVÊNCIA E FORTALECIMENTO DE VÍNCULOS"/>
    <s v="CCA - CENTRO PARA CRIANÇAS E ADOLESCENTES COM ATENDIMENTO DE 06 A 14 ANOS E 11 MESES"/>
    <n v="300"/>
    <n v="0"/>
    <n v="300"/>
    <n v="0"/>
    <n v="0"/>
    <s v="CCA VISTA ALEGRE"/>
    <s v="DISPONIBILIZADO PELA PRÓPRIA ORGANIZAÇÃO"/>
    <s v="RUA NORTELÂNDIA, 94 - JARDIM VISTA ALEGRE"/>
    <s v="BRASILÂNDIA"/>
    <d v="2018-12-01T00:00:00"/>
    <d v="2023-11-30T00:00:00"/>
    <n v="0"/>
    <n v="0"/>
    <n v="96672.67"/>
    <n v="96672.67"/>
    <n v="0"/>
    <n v="96672.67"/>
    <s v="93.10.08.243.3023.2059.3.3.50.39.00.0X - Manutenção e Operação de Equipamentos de Convivência e Fortalecimento de Vínculos para Crianças e Adolescentes"/>
  </r>
  <r>
    <s v="BÁSICA"/>
    <s v="FREGUESIA DO O"/>
    <s v="033/2019 DOC 22/01/19"/>
    <s v="033/2019"/>
    <s v="128/SMADS/2019"/>
    <s v="EDITAL"/>
    <s v="6024.2019.0000164-8"/>
    <x v="55"/>
    <s v="SCFV - SERVIÇO DE CONVIVÊNCIA E FORTALECIMENTO DE VÍNCULOS"/>
    <s v="CCA - CENTRO PARA CRIANÇAS E ADOLESCENTES COM ATENDIMENTO DE 06 A 14 ANOS E 11 MESES"/>
    <n v="300"/>
    <n v="0"/>
    <n v="300"/>
    <n v="0"/>
    <n v="0"/>
    <s v="CCA JARDIM PRINCESA"/>
    <s v="PRÓPRIO MUNICIPAL"/>
    <s v="RUA ADOLFO LAZARI, 58 - JARDIM PRINCESA"/>
    <s v="BRASILÂNDIA"/>
    <d v="2019-04-01T00:00:00"/>
    <d v="2024-03-31T00:00:00"/>
    <n v="0"/>
    <n v="0"/>
    <n v="92056.87"/>
    <n v="92056.87"/>
    <n v="0"/>
    <n v="92056.87"/>
    <s v="93.10.08.243.3023.2059.3.3.50.39.00.0X - Manutenção e Operação de Equipamentos de Convivência e Fortalecimento de Vínculos para Crianças e Adolescentes"/>
  </r>
  <r>
    <s v="BÁSICA"/>
    <s v="FREGUESIA DO O"/>
    <s v="126/2019 DOC 25/05/2019"/>
    <s v="126/2019"/>
    <s v="292/SMADS/2019"/>
    <s v="EDITAL"/>
    <s v="6024.2019.0001936-9"/>
    <x v="48"/>
    <s v="SCFV - SERVIÇO DE CONVIVÊNCIA E FORTALECIMENTO DE VÍNCULOS"/>
    <s v="CCA - CENTRO PARA CRIANÇAS E ADOLESCENTES COM ATENDIMENTO DE 06 A 14 ANOS E 11 MESES"/>
    <n v="180"/>
    <n v="0"/>
    <n v="180"/>
    <n v="0"/>
    <n v="0"/>
    <s v="CCA CANARINHO"/>
    <s v="DISPONIBILIZADO PELA PRÓPRIA ORGANIZAÇÃO"/>
    <s v="RUA RAIMUNDO CARNEIRO, 180 - JARDIM CAROMBÉ"/>
    <s v="BRASILÂNDIA"/>
    <d v="2019-10-12T00:00:00"/>
    <d v="2024-10-11T00:00:00"/>
    <n v="0"/>
    <n v="0"/>
    <n v="65057.59"/>
    <n v="65057.59"/>
    <n v="0"/>
    <n v="65057.59"/>
    <s v="93.10.08.243.3023.2059.3.3.50.39.00.0X - Manutenção e Operação de Equipamentos de Convivência e Fortalecimento de Vínculos para Crianças e Adolescentes"/>
  </r>
  <r>
    <s v="ESPECIAL - MÉDIA"/>
    <s v="FREGUESIA DO O"/>
    <s v="EDITAL 182/2020 SEI 6024.2020.0005516-2 DOC 07/08/2020 / 125/2018 doc 09/03/2018"/>
    <s v="182/2020"/>
    <s v="289/SMADS/2020"/>
    <s v="EDITAL"/>
    <s v="6024.2020.0005516-2"/>
    <x v="56"/>
    <s v="NPJ - NÚCLEO DE PROTEÇÃO JURÍDICO SOCIAL E APOIO PSICOLÓGICO"/>
    <s v="XXXX"/>
    <n v="180"/>
    <n v="0"/>
    <n v="180"/>
    <n v="0"/>
    <n v="0"/>
    <s v="NPJ INSTITUTO VIDA"/>
    <s v="LOCADO DIRETAMENTE POR SMADS"/>
    <s v="RUA PARAPUÃ, 160"/>
    <s v="BRASILÂNDIA"/>
    <d v="2020-12-19T00:00:00"/>
    <d v="2025-12-18T00:00:00"/>
    <n v="0"/>
    <n v="0"/>
    <n v="44609.29"/>
    <n v="44609.29"/>
    <n v="0"/>
    <n v="44609.29"/>
    <s v="93.10.08.244.3023.6242.3.3.50.39.00.0X - Manutenção e Operação de Equipamentos de Proteção Jurídico Social"/>
  </r>
  <r>
    <s v="ESPECIAL - MÉDIA"/>
    <s v="FREGUESIA DO O"/>
    <s v="073/2018 doc 23/02/2018"/>
    <s v="073/2018"/>
    <s v="218/SMADS/2018"/>
    <s v="EDITAL"/>
    <s v="6024.2018.0000380-0"/>
    <x v="56"/>
    <s v="SERVIÇO DE PROTEÇÃO SOCIAL ÀS CRIANÇAS E ADOLESCENTES VÍTIMAS DE VIOLÊNCIA -SPSCAVV"/>
    <s v="XXXX"/>
    <n v="110"/>
    <n v="0"/>
    <n v="110"/>
    <n v="0"/>
    <n v="0"/>
    <s v="SPSCVV ACOLHER"/>
    <s v="LOCADO DIRETAMENTE POR SMADS"/>
    <s v="AV. ITABERABA, 3664"/>
    <s v="BRASILÂNDIA"/>
    <d v="2018-06-01T00:00:00"/>
    <d v="2023-05-31T00:00:00"/>
    <n v="0"/>
    <n v="0"/>
    <n v="48716.81"/>
    <n v="48716.81"/>
    <n v="0"/>
    <n v="48716.81"/>
    <s v="93.10.08.243.3013.6169.3.3.50.39.00.0X - Manutenção e Operação de Equipamentos para Crianças e Adolescentes Vítimas de Violência"/>
  </r>
  <r>
    <s v="BÁSICA"/>
    <s v="FREGUESIA DO O"/>
    <s v="INCISO IV 6024.2020.0010806-1 320/2015 DOC 24/11/2015 adaptado 21/02/2018"/>
    <s v="DISPENSA"/>
    <s v="027/SMADS/2021"/>
    <s v="DISPENSA"/>
    <s v="6024.2020.0010806-1"/>
    <x v="52"/>
    <s v="SCFV - SERVIÇO DE CONVIVÊNCIA E FORTALECIMENTO DE VÍNCULOS"/>
    <s v="CEDESP - CENTRO DE DESENVOLVIMENTO SOCIAL E PRODUTIVO PARA ADOLESCENTES, JOVENS E ADULTOS"/>
    <n v="120"/>
    <n v="0"/>
    <n v="120"/>
    <n v="0"/>
    <n v="0"/>
    <s v="CEDESP PENTEADO"/>
    <s v="PRÓPRIO MUNICIPAL DISPONIBILIZADO PELA SMADS"/>
    <s v="RUA AMAURI DE MEDEIROS, 20"/>
    <s v="BRASILÃNDIA"/>
    <d v="2021-01-18T00:00:00"/>
    <d v="2026-01-17T00:00:00"/>
    <n v="0"/>
    <n v="0"/>
    <n v="60229.27"/>
    <n v="60229.27"/>
    <n v="0"/>
    <n v="60229.27"/>
    <s v="93.10.08.243.3023.6168.3.3.50.39.00.0X - Manutenção e Operação de Equipamentos para Ações de Orientação ao Mundo do Trabalho para Adolescentes, Jovens e Adultos"/>
  </r>
  <r>
    <s v="ESPECIAL - MÉDIA"/>
    <s v="BUTANTA"/>
    <s v="083/2016 DOC  adaptado doc 11/08/2018"/>
    <s v="083/2016"/>
    <s v="140/SMADS/2016"/>
    <s v="EDITAL"/>
    <s v="6024.2018.0011755-5"/>
    <x v="57"/>
    <s v="SEAS - SERVIÇO ESPECIALIZADO DE ABORDAGEM SOCIAL ÀS PESSOAS EM SITUAÇÃO DE RUA "/>
    <s v="SEAS I E II - SERVIÇO ESPECIALIZADO DE ABORDAGEM ÀS CRIANÇAS, ADOLESCENTES  E ADULTOS EM SITUAÇÃO DE RUA - SEAS MISTO "/>
    <n v="140"/>
    <n v="0"/>
    <n v="140"/>
    <n v="0"/>
    <n v="0"/>
    <s v="SEAS BUTANTÃ"/>
    <s v="LOCADO PELA ORGANIZAÇÃO COM REPASSE DE RECURSOS DA SMADS"/>
    <s v="RUA MINISTRO ADALTO LÚCIO CARDOSO, 52 - VILA GOMES"/>
    <s v="BUTANTÃ"/>
    <d v="2016-08-24T00:00:00"/>
    <d v="2021-08-23T00:00:00"/>
    <n v="2528"/>
    <n v="751.43"/>
    <n v="87399.98"/>
    <n v="90679.409999999989"/>
    <n v="0"/>
    <n v="90679.409999999989"/>
    <s v="93.10.08.244.3023.2019.3.3.50.39.00.0X - Serviço Especializado de Abordagem Social - SEAS"/>
  </r>
  <r>
    <s v="BÁSICA"/>
    <s v="BUTANTA"/>
    <s v="096/2017 doc 05/12/2017, republicado em 15/12/2017, republicado em 20/12/2017, Republicado como Edital 328/2017 doc 23/12/2017, republicado em 27/12/2017"/>
    <s v="32/2017"/>
    <s v="518/SMADS/2018"/>
    <s v="EDITAL"/>
    <s v="6024.2017.0002932-8"/>
    <x v="58"/>
    <s v="SCFV - SERVIÇO DE CONVIVÊNCIA E FORTALECIMENTO DE VÍNCULOS"/>
    <s v="CCA - CENTRO PARA CRIANÇAS E ADOLESCENTES COM ATENDIMENTO DE 06 A 14 ANOS E 11 MESES"/>
    <n v="90"/>
    <n v="0"/>
    <n v="90"/>
    <n v="0"/>
    <n v="0"/>
    <s v="CCA RECANTO SANTA MÔNICA"/>
    <s v="DISPONIBILIZADO PELA PRÓPRIA ORGANIZAÇÃO"/>
    <s v="RUA OSCAR PINHEIRO COELHO, 266 - CAXINGUI"/>
    <s v="BUTANTÃ"/>
    <d v="2018-10-01T00:00:00"/>
    <d v="2023-09-30T00:00:00"/>
    <n v="0"/>
    <n v="0"/>
    <n v="34057.21"/>
    <n v="34057.21"/>
    <n v="0"/>
    <n v="34057.21"/>
    <s v="93.10.08.243.3023.2059.3.3.50.39.00.0X - Manutenção e Operação de Equipamentos de Convivência e Fortalecimento de Vínculos para Crianças e Adolescentes"/>
  </r>
  <r>
    <s v="ESPECIAL - ALTA"/>
    <s v="BUTANTA"/>
    <s v="515/2018 6024.2018.0010130-6  //  doc 12/10/2018 Edital 439/2018 - 6024.2018.0008380-4 (PREJUDICADO DOC 01/12)"/>
    <s v="515/2018"/>
    <s v="208/SMADS/2019"/>
    <s v="EDITAL"/>
    <s v="6024.2018.0010130-6"/>
    <x v="59"/>
    <s v="INSTITUIÇÃO DE LONGA PERMANÊNCIA PARA IDOSOS - ILPI"/>
    <s v="XXXX"/>
    <n v="60"/>
    <n v="0"/>
    <n v="60"/>
    <n v="0"/>
    <n v="0"/>
    <s v="ILPI DOM PAULO EVARISTO ARNS"/>
    <s v="LOCADO DIRETAMENTE POR SMADS"/>
    <s v="RUA PROFESSOR MÁXIMO RIBEIRO NUNES, 399 - ROLINÓPOLIS"/>
    <s v="BUTANTÃ"/>
    <d v="2019-06-10T00:00:00"/>
    <d v="2024-06-09T00:00:00"/>
    <n v="0"/>
    <n v="0"/>
    <n v="179961.7"/>
    <n v="179961.7"/>
    <n v="0"/>
    <n v="179961.7"/>
    <s v="93.10.08.241.3007.6154.3.3.50.39.00.0X - Manutenção e Operação de Equipamentos de Proteção Social Especial à População Idosa"/>
  </r>
  <r>
    <s v="ESPECIAL - ALTA"/>
    <s v="BUTANTA"/>
    <s v="6024.2019.0004625-0 EDITAL 260/2019 DOC 20/09/2019// NOVO EDITAL 6024.2018.0010132-2 507/2018 DOC 27/11  PREJUDICADO DOC 18/06/19 // 6024.2018/0001921-9 EDITAL 186/2018 DOC 18/04/2018 ANULAÇÃO POR ERRO DE ABRANGÊNCIA DOC 07/11"/>
    <s v="260/2019"/>
    <s v="374/SMADS/2019"/>
    <s v="EDITAL"/>
    <s v="6024.2019.0004625-0"/>
    <x v="60"/>
    <s v="SERVIÇO DE ACOLHIMENTO INSTITUCIONAL PARA CRIANÇAS E ADOLESCENTES - SAICA"/>
    <s v="XXXX"/>
    <n v="15"/>
    <n v="0"/>
    <n v="15"/>
    <n v="0"/>
    <n v="0"/>
    <s v="SAICA BUTANTÃ"/>
    <s v="LOCADO DIRETAMENTE POR SMADS"/>
    <s v="RUA JOÃO BATISTA PEREIRA, 467 (SIGILOSO)"/>
    <s v="BUTANTÃ"/>
    <d v="2019-11-28T00:00:00"/>
    <d v="2024-11-27T00:00:00"/>
    <n v="0"/>
    <n v="0"/>
    <n v="80366.02"/>
    <n v="80366.02"/>
    <n v="0"/>
    <n v="80366.02"/>
    <s v="93.10.08.243.3023.6221.3.3.50.39.00.0X - Manutenção e Operação de Equipamentos de Proteção Social Especial a Crianças, Adolescentes e Jovens em Risco Social"/>
  </r>
  <r>
    <s v="ESPECIAL - MÉDIA"/>
    <s v="BUTANTA"/>
    <s v="322/2015 doc 24/11/2015 adaptado doc 11/08/2018"/>
    <s v="322/2015"/>
    <s v="044/SMADS/2016"/>
    <s v="EDITAL"/>
    <s v="6024.2019.0000407-8 "/>
    <x v="61"/>
    <s v="CENTRO DIA PARA IDOSO"/>
    <s v="XXXX"/>
    <n v="30"/>
    <n v="0"/>
    <n v="30"/>
    <n v="0"/>
    <n v="0"/>
    <n v="0"/>
    <s v="DISPONIBILIZADO PELA PRÓPRIA ORGANIZAÇÃO"/>
    <s v="RUA FRANCISCO PRETO, 213 - VILA MORSE"/>
    <s v="BUTANTÃ"/>
    <d v="2016-04-01T00:00:00"/>
    <d v="2021-03-31T00:00:00"/>
    <n v="0"/>
    <n v="0"/>
    <n v="83568.17"/>
    <n v="83568.17"/>
    <n v="0"/>
    <n v="83568.17"/>
    <s v="93.10.08.241.3007.6154.3.3.50.39.00.0X - Manutenção e Operação de Equipamentos de Proteção Social Especial à População Idosa"/>
  </r>
  <r>
    <s v="ESPECIAL - MÉDIA"/>
    <s v="BUTANTA"/>
    <s v="248/2019 SEI 6024.2019.0005135-1 DOC 26/08/19 / 155/2014 doc 18/09/2014"/>
    <s v="248/2019"/>
    <s v="383/SMADS/2019"/>
    <s v="EDITAL"/>
    <s v="6024.2019.0005135-1"/>
    <x v="62"/>
    <s v="NPJ - NÚCLEO DE PROTEÇÃO JURÍDICO SOCIAL E APOIO PSICOLÓGICO"/>
    <s v="XXXX"/>
    <n v="120"/>
    <n v="0"/>
    <n v="120"/>
    <n v="0"/>
    <n v="0"/>
    <s v="NPJ BUTANTÃ"/>
    <s v="LOCADO DIRETAMENTE POR SMADS"/>
    <s v="AVENIDA MINISTRO LAUDO FERREIRA DE CAMARGO, 320 - JARDIM PERI PERI"/>
    <s v="BUTANTÃ"/>
    <d v="2019-12-05T00:00:00"/>
    <d v="2024-12-04T00:00:00"/>
    <n v="0"/>
    <n v="0"/>
    <n v="28750.98"/>
    <n v="28750.98"/>
    <n v="0"/>
    <n v="28750.98"/>
    <s v="93.10.08.244.3023.6242.3.3.50.39.00.0X - Manutenção e Operação de Equipamentos de Proteção Jurídico Social"/>
  </r>
  <r>
    <s v="BÁSICA"/>
    <s v="CASA VERDE"/>
    <s v="edital 137/smads/2020 sei 604.2020.0002266-3 doc 21/03/2020 / 147/2013 DOC 01/02/2013 adaptado doc 16/02/2018"/>
    <s v="137/2020"/>
    <s v="218/SMADS/2020"/>
    <s v="EDITAL"/>
    <s v="6024.2020.0002266-3"/>
    <x v="48"/>
    <s v="SCFV - SERVIÇO DE CONVIVÊNCIA E FORTALECIMENTO DE VÍNCULOS"/>
    <s v="CCA - CENTRO PARA CRIANÇAS E ADOLESCENTES COM ATENDIMENTO DE 06 A 14 ANOS E 11 MESES"/>
    <n v="180"/>
    <n v="0"/>
    <n v="180"/>
    <n v="0"/>
    <n v="0"/>
    <s v="CCA CAMINHANDO PARA O FUTURO"/>
    <s v="LOCADO PELA ORGANIZAÇÃO COM REPASSE DE RECURSOS DA SMADS"/>
    <s v="RUA CUNHANREQUARO, 93 - JARDIM PERI"/>
    <s v="CACHOEIRINHA"/>
    <d v="2020-09-01T00:00:00"/>
    <d v="2025-08-31T00:00:00"/>
    <n v="2636.23"/>
    <n v="42.49"/>
    <n v="65057.59"/>
    <n v="67736.31"/>
    <n v="0"/>
    <n v="67736.31"/>
    <s v="93.10.08.243.3023.2059.3.3.50.39.00.0X - Manutenção e Operação de Equipamentos de Convivência e Fortalecimento de Vínculos para Crianças e Adolescentes"/>
  </r>
  <r>
    <s v="ESPECIAL - MÉDIA"/>
    <s v="CASA VERDE"/>
    <s v="adaptado doc 16/02/2018 / 200/2016 doc 08/11/2016"/>
    <s v="200/2016"/>
    <s v="003/SMADS/2017"/>
    <s v="EDITAL"/>
    <s v="6024.2019.0000983-5"/>
    <x v="9"/>
    <s v="MSE-MA SERVIÇO DE MEDIDAS SOCIOEDUCATIVAS EM MEIO ABERTO"/>
    <s v="XXXX"/>
    <n v="90"/>
    <n v="0"/>
    <n v="90"/>
    <n v="0"/>
    <n v="0"/>
    <s v="VILA NOVA CACHOEIRINHA"/>
    <s v="LOCADO PELA ORGANIZAÇÃO COM REPASSE DE RECURSOS DA SMADS"/>
    <s v="RUA ROSA DOS VENTOS, 328 - VILA NOVA CACHOEIRINHA"/>
    <s v="CACHOEIRINHA"/>
    <d v="2017-01-01T00:00:00"/>
    <d v="2021-12-31T00:00:00"/>
    <n v="3711.29"/>
    <n v="172.75"/>
    <n v="49006.55"/>
    <n v="52890.590000000004"/>
    <n v="0"/>
    <n v="52890.590000000004"/>
    <s v="93.10.08.243.3013.6226.3.3.50.39.00.0X - Manutenção e Operação de Equipamentos de Proteção Social Especial a Adolescentes em Medida Sócio-Educativas"/>
  </r>
  <r>
    <s v="ESPECIAL - MÉDIA"/>
    <s v="CASA VERDE"/>
    <s v="SEI 6024.2020.0001056-8 EDITAL Nº / adaptado doc 16/02/2018 // 133/2015 DOC 08/05/2015"/>
    <s v="105/2020"/>
    <s v="180/SMADS/2020"/>
    <s v="EDITAL"/>
    <s v="6024.2020.0001056-8"/>
    <x v="63"/>
    <s v="MSE-MA SERVIÇO DE MEDIDAS SOCIOEDUCATIVAS EM MEIO ABERTO"/>
    <s v="XXXX"/>
    <n v="90"/>
    <n v="0"/>
    <n v="90"/>
    <n v="0"/>
    <n v="0"/>
    <s v="MSE / MA CACHOEIRINHA"/>
    <s v="LOCADO PELA ORGANIZAÇÃO COM REPASSE DE RECURSOS DA SMADS"/>
    <s v="RUA FELISBERTO FREIRE, 357 - VILA CONTINENTAL"/>
    <s v="CACHOEIRINHA"/>
    <d v="2020-07-20T00:00:00"/>
    <d v="2025-07-19T00:00:00"/>
    <n v="2421.29"/>
    <n v="20.57"/>
    <n v="56392.31"/>
    <n v="58834.17"/>
    <n v="0"/>
    <n v="58834.17"/>
    <s v="93.10.08.243.3013.6226.3.3.50.39.00.0X - Manutenção e Operação de Equipamentos de Proteção Social Especial a Adolescentes em Medida Sócio-Educativas"/>
  </r>
  <r>
    <s v="BÁSICA"/>
    <s v="CASA VERDE"/>
    <s v="199/2017 doc 19/12/2017"/>
    <s v="199/2017"/>
    <s v="468/SMADS/2018"/>
    <s v="EDITAL"/>
    <s v="6024.2017.0003061-0"/>
    <x v="64"/>
    <s v="SCFV - SERVIÇO DE CONVIVÊNCIA E FORTALECIMENTO DE VÍNCULOS"/>
    <s v="CCA - CENTRO PARA CRIANÇAS E ADOLESCENTES COM ATENDIMENTO DE 06 A 14 ANOS E 11 MESES"/>
    <n v="120"/>
    <n v="0"/>
    <n v="120"/>
    <n v="0"/>
    <n v="0"/>
    <s v="CCA SÃO FRANCISCO DAS CHAGAS"/>
    <s v="DISPONIBILIZADO PELA PRÓPRIA ORGANIZAÇÃO"/>
    <s v="RUA DR. ARAÚJO DE CASTRO, 630 - JARDIM PERI"/>
    <s v="CACHOEIRINHA"/>
    <d v="2018-09-01T00:00:00"/>
    <d v="2023-08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CASA VERDE"/>
    <s v="087/2017 doc 05/12/2017, republicado em 08/12/2017"/>
    <s v="087/2017"/>
    <s v="429/SMADS/2018"/>
    <s v="EDITAL"/>
    <s v="6024.2017.0002927-1"/>
    <x v="65"/>
    <s v="SCFV - SERVIÇO DE CONVIVÊNCIA E FORTALECIMENTO DE VÍNCULOS"/>
    <s v="CCA - CENTRO PARA CRIANÇAS E ADOLESCENTES COM ATENDIMENTO DE 06 A 14 ANOS E 11 MESES"/>
    <n v="120"/>
    <n v="0"/>
    <n v="120"/>
    <n v="0"/>
    <n v="0"/>
    <s v="CCA JARDIM PERI"/>
    <s v="DISPONIBILIZADO PELA PRÓPRIA ORGANIZAÇÃO"/>
    <s v="RUA DOM CARLOS GOUVEIA, 40-A - VILA CONTINENTAL"/>
    <s v="CACHOEIRINHA"/>
    <d v="2018-09-01T00:00:00"/>
    <d v="2023-08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CASA VERDE"/>
    <s v="082/2017 doc 01/12/2017, republicado em 08/12/2017 e republicado em 19/12/2017"/>
    <s v="082/2017"/>
    <s v="260/SMADS/2018"/>
    <s v="EDITAL"/>
    <s v="6024.2017.0002942-5"/>
    <x v="63"/>
    <s v="SCFV - SERVIÇO DE CONVIVÊNCIA E FORTALECIMENTO DE VÍNCULOS"/>
    <s v="CCA - CENTRO PARA CRIANÇAS E ADOLESCENTES COM ATENDIMENTO DE 06 A 14 ANOS E 11 MESES"/>
    <n v="240"/>
    <n v="0"/>
    <n v="240"/>
    <n v="0"/>
    <n v="0"/>
    <s v="CCA NOSSA SENHORA APARECIDA"/>
    <s v="DISPONIBILIZADO PELA PRÓPRIA ORGANIZAÇÃO"/>
    <s v="RUA FRANCISCO MACHADO DA SILVA, 1414B - JARDIM PERI"/>
    <s v="CACHOEIRINHA"/>
    <d v="2018-06-01T00:00:00"/>
    <d v="2023-05-31T00:00:00"/>
    <n v="0"/>
    <n v="0"/>
    <n v="79055.87"/>
    <n v="79055.87"/>
    <n v="0"/>
    <n v="79055.87"/>
    <s v="93.10.08.243.3023.2059.3.3.50.39.00.0X - Manutenção e Operação de Equipamentos de Convivência e Fortalecimento de Vínculos para Crianças e Adolescentes"/>
  </r>
  <r>
    <s v="BÁSICA"/>
    <s v="CASA VERDE"/>
    <s v="adaptado doc 16/02/2018 / 063/2016 DOC 31/03/2016"/>
    <s v="063/2016"/>
    <s v="083/SMADS/2016"/>
    <s v="EDITAL"/>
    <s v="6024.2019.0000963-0 "/>
    <x v="63"/>
    <s v="SASF - SERVIÇO DE ASSISTÊNCIA SOCIAL À FAMÍLIA E PROTEÇÃO SOCIAL BÁSICA NO DOMICÍLIO"/>
    <s v="XXXX"/>
    <n v="1000"/>
    <n v="0"/>
    <n v="1000"/>
    <n v="0"/>
    <n v="0"/>
    <s v="SASF CACHOEIRINHA"/>
    <s v="DISPONIBILIZADO PELA PRÓPRIA ORGANIZAÇÃO"/>
    <s v="RUA BRASILUSO LOPES, 25-D - JARDIM PERI"/>
    <s v="CACHOEIRINHA"/>
    <d v="2016-05-01T00:00:00"/>
    <d v="2021-04-30T00:00:00"/>
    <n v="0"/>
    <n v="0"/>
    <n v="69454.77"/>
    <n v="69454.77"/>
    <n v="0"/>
    <n v="69454.77"/>
    <s v="93.10.08.244.3023.4309.3.3.50.39.00.0X - Manutenção e Operação de Equipamentos de Proteção Social Básica às Famílias"/>
  </r>
  <r>
    <s v="BÁSICA"/>
    <s v="CASA VERDE"/>
    <s v="279/2015 DOC 28/10/2015 adaptado doc 16/02/2018"/>
    <s v="279/2015"/>
    <s v="029/SMADS/2016"/>
    <s v="EDITAL"/>
    <s v="6024.2019.0000951-7 "/>
    <x v="66"/>
    <s v="SCFV - SERVIÇO DE CONVIVÊNCIA E FORTALECIMENTO DE VÍNCULOS"/>
    <s v="CCA - CENTRO PARA CRIANÇAS E ADOLESCENTES COM ATENDIMENTO DE 06 A 14 ANOS E 11 MESES"/>
    <n v="120"/>
    <n v="0"/>
    <n v="120"/>
    <n v="0"/>
    <n v="0"/>
    <s v="CCA THOMAZ GOUVEIA NETTO"/>
    <s v="DISPONIBILIZADO PELA PRÓPRIA ORGANIZAÇÃO"/>
    <s v="RUA SAID SAAD, 33 - VILA AMÁLIA (ZONA NORTE)"/>
    <s v="CACHOEIRINHA"/>
    <d v="2016-03-01T00:00:00"/>
    <d v="2021-02-28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CASA VERDE"/>
    <s v="INCISO IV 6024.2020.0005940-0 / 216/2015 DOC 13/08/2015 adaptado doc 16/02/2018"/>
    <s v="DISPENSA"/>
    <s v="222/SMADS/2020"/>
    <s v="DISPENSA"/>
    <s v="6024.2020.0005940-0"/>
    <x v="63"/>
    <s v="SCFV - SERVIÇO DE CONVIVÊNCIA E FORTALECIMENTO DE VÍNCULOS"/>
    <s v="CCA - CENTRO PARA CRIANÇAS E ADOLESCENTES COM ATENDIMENTO DE 06 A 14 ANOS E 11 MESES"/>
    <n v="120"/>
    <n v="0"/>
    <n v="120"/>
    <n v="0"/>
    <n v="0"/>
    <s v="CCA SÃO JOSÉ"/>
    <s v="DISPONIBILIZADO PELA PRÓPRIA ORGANIZAÇÃO"/>
    <s v="RUA CONDESSA AMÁLIA MATARAZZO, 47 - FUNDOS CASA 10 - JARDIM PERI"/>
    <s v="CACHOEIRINHA"/>
    <d v="2020-10-26T00:00:00"/>
    <d v="2025-10-25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CASA VERDE"/>
    <s v="509/2018 DOC 27/11/2018"/>
    <s v="509/2018"/>
    <s v="142/SMADS/2019"/>
    <s v="EDITAL"/>
    <s v="6024.2018.0010142-0 "/>
    <x v="30"/>
    <s v="SCFV - SERVIÇO DE CONVIVÊNCIA E FORTALECIMENTO DE VÍNCULOS"/>
    <s v="CCA - CENTRO PARA CRIANÇAS E ADOLESCENTES COM ATENDIMENTO DE 06 A 14 ANOS E 11 MESES"/>
    <n v="120"/>
    <n v="0"/>
    <n v="120"/>
    <n v="0"/>
    <n v="0"/>
    <s v="CCA SEFRAS CRIANÇA PERI"/>
    <s v="PRÓPRIO MUNICIPAL"/>
    <s v="RUA SANTA RITA DO ITUETO, 43 - JARDIM SANTA CRUZ"/>
    <s v="CACHOEIRINHA"/>
    <d v="2019-04-03T00:00:00"/>
    <d v="2024-04-02T00:00:00"/>
    <n v="0"/>
    <n v="0"/>
    <n v="38937.279999999999"/>
    <n v="38937.279999999999"/>
    <n v="0"/>
    <n v="38937.279999999999"/>
    <s v="93.10.08.243.3023.2059.3.3.50.39.00.0X - Manutenção e Operação de Equipamentos de Convivência e Fortalecimento de Vínculos para Crianças e Adolescentes"/>
  </r>
  <r>
    <s v="BÁSICA"/>
    <s v="CASA VERDE"/>
    <s v="EDITAL 008/2019 6024.2019.0000124-9 DOC 12/01/2019  - PREJUDICADO DOC 14/06/19 //  DOC 27/10/2018 EDITAL 465/SMADS/2018 - 6024.2018.0009359-1"/>
    <s v="465/2018"/>
    <s v="209/SMADS/2019"/>
    <s v="EDITAL"/>
    <s v="6024.2018.0009359-1"/>
    <x v="63"/>
    <s v="SCFV - SERVIÇO DE CONVIVÊNCIA E FORTALECIMENTO DE VÍNCULOS"/>
    <s v="CJ - CENTRO PARA A JUVENTUDE COM ATENDIMENTO DE ADOLESCENTES E JOVENS DE 15 A 17 ANOS E 11 MESES"/>
    <n v="60"/>
    <n v="0"/>
    <n v="60"/>
    <n v="0"/>
    <n v="0"/>
    <s v="CJ EUCALIPTOS"/>
    <s v="DISPONIBILIZADO PELA PRÓPRIA ORGANIZAÇÃO"/>
    <s v="RUA FRANCISCO MACHADO DE ASSIS, 1414 B"/>
    <s v="CACHOEIRINHA"/>
    <d v="2019-06-30T00:00:00"/>
    <d v="2024-06-29T00:00:00"/>
    <n v="0"/>
    <n v="0"/>
    <n v="35336"/>
    <n v="35336"/>
    <n v="0"/>
    <n v="35336"/>
    <s v="93.10.08.243.3023.2059.3.3.50.39.00.0X - Manutenção e Operação de Equipamentos de Convivência e Fortalecimento de Vínculos para Crianças e Adolescentes"/>
  </r>
  <r>
    <s v="BÁSICA"/>
    <s v="CASA VERDE"/>
    <s v="007/2017 DOC 09/11/2017"/>
    <s v="007/2017"/>
    <s v="048/SMADS/2018"/>
    <s v="EDITAL"/>
    <s v="6024.2017.0002497-0"/>
    <x v="63"/>
    <s v="SCFV - SERVIÇO DE CONVIVÊNCIA E FORTALECIMENTO DE VÍNCULOS"/>
    <s v="NCI - NÚCLEO DE CONVIVÊNCIA DE IDOSOS"/>
    <n v="100"/>
    <n v="0"/>
    <n v="100"/>
    <n v="0"/>
    <n v="0"/>
    <s v="NCI SÃO FRANCISCO DE ASSIS"/>
    <s v="DISPONIBILIZADO PELA PRÓPRIA ORGANIZAÇÃO"/>
    <s v="RUA FRANCISCO MACHADO DA SILVA, 1415 – JD. PERI        "/>
    <s v="CACHOEIRINHA"/>
    <d v="2018-02-01T00:00:00"/>
    <d v="2023-01-31T00:00:00"/>
    <n v="0"/>
    <n v="0"/>
    <n v="19938.3"/>
    <n v="19938.3"/>
    <n v="0"/>
    <n v="19938.3"/>
    <s v="93.10.08.241.3007.2902.3.3.50.39.00.0X - Manutenção e Operação de Equipamentos de Convivência e Fortalecimento de Vínculos para a Pessoa Idosa"/>
  </r>
  <r>
    <s v="BÁSICA"/>
    <s v="SE"/>
    <s v="282/2018 doc 26/06/2018"/>
    <s v="282/2018"/>
    <s v="504/SMADS/2018"/>
    <s v="EDITAL"/>
    <s v="6024.2018.0003615-6"/>
    <x v="67"/>
    <s v="SCFV - SERVIÇO DE CONVIVÊNCIA E FORTALECIMENTO DE VÍNCULOS"/>
    <s v="CCA - CENTRO PARA CRIANÇAS E ADOLESCENTES COM ATENDIMENTO DE 06 A 14 ANOS E 11 MESES"/>
    <n v="60"/>
    <n v="0"/>
    <n v="60"/>
    <n v="0"/>
    <n v="0"/>
    <s v="CCA ESPERANÇA"/>
    <s v="PRÓPRIO MUNICIPAL DISPONIBILIZADO PELA SMADS"/>
    <s v="PRAÇA JOSÉ VICENTE DA NÓBREGA, 61 - CAMBUCI"/>
    <s v="CAMBUCI"/>
    <d v="2018-10-01T00:00:00"/>
    <d v="2023-09-30T00:00:00"/>
    <n v="0"/>
    <n v="0"/>
    <n v="26461.19"/>
    <n v="26461.19"/>
    <n v="0"/>
    <n v="26461.19"/>
    <s v="93.10.08.243.3023.2059.3.3.50.39.00.0X - Manutenção e Operação de Equipamentos de Convivência e Fortalecimento de Vínculos para Crianças e Adolescentes"/>
  </r>
  <r>
    <s v="ESPECIAL - ALTA"/>
    <s v="SE"/>
    <s v="254/2017 doc 19/12/2017"/>
    <s v="254/2017"/>
    <s v="514/SMADS/2018"/>
    <s v="EDITAL"/>
    <s v="6024.2017.0003119-5 "/>
    <x v="67"/>
    <s v="SERVIÇO DE ACOLHIMENTO INSTITUCIONAL PARA CRIANÇAS E ADOLESCENTES - SAICA"/>
    <s v="XXXX"/>
    <n v="20"/>
    <n v="0"/>
    <n v="20"/>
    <n v="0"/>
    <n v="0"/>
    <s v="SAICA PADRE BATISTA"/>
    <s v="LOCADO DIRETAMENTE POR SMADS"/>
    <s v="RUA GAMA CERQUEIRA, 203 - CAMBUCI (SIGILOSO)"/>
    <s v="CAMBUCI"/>
    <d v="2018-10-01T00:00:00"/>
    <d v="2023-09-30T00:00:00"/>
    <n v="0"/>
    <n v="0"/>
    <n v="80271.100000000006"/>
    <n v="80271.100000000006"/>
    <n v="0"/>
    <n v="80271.100000000006"/>
    <s v="93.10.08.243.3023.6221.3.3.50.39.00.0X - Manutenção e Operação de Equipamentos de Proteção Social Especial a Crianças, Adolescentes e Jovens em Risco Social"/>
  </r>
  <r>
    <s v="BÁSICA"/>
    <s v="SE"/>
    <s v="183/2018 doc 06/04/2018"/>
    <s v="183/2018"/>
    <s v="416/SMADS/2018"/>
    <s v="EDITAL"/>
    <s v="6024.2018.0001890-5"/>
    <x v="68"/>
    <s v="SASF - SERVIÇO DE ASSISTÊNCIA SOCIAL À FAMÍLIA E PROTEÇÃO SOCIAL BÁSICA NO DOMICÍLIO"/>
    <s v="XXXX"/>
    <n v="1000"/>
    <n v="0"/>
    <n v="1000"/>
    <n v="0"/>
    <n v="0"/>
    <s v="SASF "/>
    <s v="DISPONIBILIZADO PELA PRÓPRIA ORGANIZAÇÃO"/>
    <s v="RUA FRANCISCO JUSTINO AZEVEDO, 79"/>
    <s v="CAMBUCI"/>
    <d v="2018-09-01T00:00:00"/>
    <d v="2023-08-31T00:00:00"/>
    <n v="0"/>
    <n v="0"/>
    <n v="69454.77"/>
    <n v="69454.77"/>
    <n v="0"/>
    <n v="69454.77"/>
    <s v="93.10.08.244.3023.4309.3.3.50.39.00.0X - Manutenção e Operação de Equipamentos de Proteção Social Básica às Famílias"/>
  </r>
  <r>
    <s v="BÁSICA"/>
    <s v="SE"/>
    <s v="312/2017 doc 21/12/2017"/>
    <s v="312/2017"/>
    <s v="302/SMADS/2018"/>
    <s v="EDITAL"/>
    <s v="6024.2017.0003312-0"/>
    <x v="1"/>
    <s v="SCFV - SERVIÇO DE CONVIVÊNCIA E FORTALECIMENTO DE VÍNCULOS"/>
    <s v="CCA - CENTRO PARA CRIANÇAS E ADOLESCENTES COM ATENDIMENTO DE 06 A 14 ANOS E 11 MESES"/>
    <n v="300"/>
    <n v="0"/>
    <n v="300"/>
    <n v="0"/>
    <n v="0"/>
    <s v="CCA PERSEVERANÇA III"/>
    <s v="DISPONIBILIZADO PELA PRÓPRIA ORGANIZAÇÃO"/>
    <s v="RUA CONSELHEIRO JOÃO ALFREDO, 173 - CAMBUCI"/>
    <s v="CAMBUCI"/>
    <d v="2018-07-01T00:00:00"/>
    <d v="2023-06-30T00:00:00"/>
    <n v="0"/>
    <n v="0"/>
    <n v="89854.82"/>
    <n v="89854.82"/>
    <n v="0"/>
    <n v="89854.82"/>
    <s v="93.10.08.243.3023.2059.3.3.50.39.00.0X - Manutenção e Operação de Equipamentos de Convivência e Fortalecimento de Vínculos para Crianças e Adolescentes"/>
  </r>
  <r>
    <s v="ESPECIAL - ALTA"/>
    <s v="SE"/>
    <s v="184/2018 doc 10/04/2018"/>
    <s v="184/2018"/>
    <s v="582/SMADS/2018"/>
    <s v="EDITAL"/>
    <s v="6024.2018.0001902-2  "/>
    <x v="5"/>
    <s v="CENTRO DE ACOLHIDA ÀS PESSOAS EM SITUAÇÃO DE RUA"/>
    <s v="CA II - CENTRO DE ACOLHIDA PARA ADULTOS II POR 24 HORAS"/>
    <n v="250"/>
    <n v="50"/>
    <n v="300"/>
    <n v="150"/>
    <n v="150"/>
    <s v="CTA - RAIO DE LUZ"/>
    <s v="PRÓPRIO MUNICIPAL DISPONIBILIZADO PELA SMADS"/>
    <s v="RUA DA MOOCA, 416, 418 E 424"/>
    <s v="CAMBUCI"/>
    <d v="2018-11-25T00:00:00"/>
    <d v="2023-11-24T00:00:00"/>
    <n v="0"/>
    <n v="0"/>
    <n v="174842.23999999999"/>
    <n v="174842.23999999999"/>
    <n v="29241.040000000001"/>
    <n v="204083.28"/>
    <s v="93.10.08.244.3023.2021.3.3.50.39.00.0X - Centro de Acolhida"/>
  </r>
  <r>
    <s v="ESPECIAL - ALTA"/>
    <s v="SE"/>
    <s v="037/2019 DOC 23/01/19 "/>
    <s v="037/2019"/>
    <s v="165/SMADS/2019"/>
    <s v="EDITAL"/>
    <s v="6024.2019.0000096-0 "/>
    <x v="23"/>
    <s v="CENTRO DE ACOLHIDA ÀS PESSOAS EM SITUAÇÃO DE RUA"/>
    <s v="CA II - CENTRO DE ACOLHIDA PARA ADULTOS II POR 24 HORAS"/>
    <n v="200"/>
    <n v="0"/>
    <n v="200"/>
    <n v="50"/>
    <n v="150"/>
    <s v="CA CAMBUCI INFOREDES"/>
    <s v="LOCADO DIRETAMENTE POR SMADS"/>
    <s v="RUA VICENTE DE CARVALHO, 80/88"/>
    <s v="CAMBUCI"/>
    <d v="2019-05-01T00:00:00"/>
    <d v="2024-04-30T00:00:00"/>
    <n v="0"/>
    <n v="0"/>
    <n v="121591.3"/>
    <n v="121591.3"/>
    <n v="0"/>
    <n v="121591.3"/>
    <s v="93.10.08.244.3023.2021.3.3.50.39.00.0X - Centro de Acolhida"/>
  </r>
  <r>
    <s v="BÁSICA"/>
    <s v="SANTO AMARO"/>
    <s v="485/2018 DOC 31/10/2018 "/>
    <s v="485/2018"/>
    <s v="048/SMADS/2019"/>
    <s v="EDITAL"/>
    <s v="6024.2018.0009467-9"/>
    <x v="69"/>
    <s v="SCFV - SERVIÇO DE CONVIVÊNCIA E FORTALECIMENTO DE VÍNCULOS"/>
    <s v="CCA - CENTRO PARA CRIANÇAS E ADOLESCENTES COM ATENDIMENTO DE 06 A 14 ANOS E 11 MESES"/>
    <n v="120"/>
    <n v="0"/>
    <n v="120"/>
    <n v="0"/>
    <n v="0"/>
    <s v="CCA MIOSÓTIS"/>
    <s v="LOCADO PELA ORGANIZAÇÃO COM REPASSE DE RECURSOS DA SMADS"/>
    <s v="RUA ORLANDO MURGEL, 795 - PQUE JABAQUARA"/>
    <s v="CAMPO BELO"/>
    <d v="2019-02-01T00:00:00"/>
    <d v="2024-01-31T00:00:00"/>
    <n v="6533.74"/>
    <n v="668.11"/>
    <n v="40922.32"/>
    <n v="48124.17"/>
    <n v="0"/>
    <n v="48124.17"/>
    <s v="93.10.08.243.3023.2059.3.3.50.39.00.0X - Manutenção e Operação de Equipamentos de Convivência e Fortalecimento de Vínculos para Crianças e Adolescentes"/>
  </r>
  <r>
    <s v="BÁSICA"/>
    <s v="SANTO AMARO"/>
    <s v="295/2018 doc 16/06/2018"/>
    <s v="295/2018"/>
    <s v="556/SMADS/2018"/>
    <s v="EDITAL"/>
    <s v="6024.2018.0003798-5 "/>
    <x v="70"/>
    <s v="SCFV - SERVIÇO DE CONVIVÊNCIA E FORTALECIMENTO DE VÍNCULOS"/>
    <s v="CCA - CENTRO PARA CRIANÇAS E ADOLESCENTES COM ATENDIMENTO DE 06 A 14 ANOS E 11 MESES"/>
    <n v="120"/>
    <n v="0"/>
    <n v="120"/>
    <n v="0"/>
    <n v="0"/>
    <s v="CCA GOTAS DE FLOR COM AMOR"/>
    <s v="DISPONIBILIZADO PELA PRÓPRIA ORGANIZAÇÃO"/>
    <s v="RUA VICENTE LEPORACE, 495 - BROOKLIN"/>
    <s v="CAMPO BELO"/>
    <d v="2018-11-01T00:00:00"/>
    <d v="2023-10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SANTO AMARO"/>
    <s v="286/2017 doc 21/12/2017 republicado em 22/12/2017"/>
    <s v="266/2017"/>
    <s v="492/SMADS/2018"/>
    <s v="EDITAL"/>
    <s v="6024.2017.0003176-4"/>
    <x v="71"/>
    <s v="SCFV - SERVIÇO DE CONVIVÊNCIA E FORTALECIMENTO DE VÍNCULOS"/>
    <s v="CCA - CENTRO PARA CRIANÇAS E ADOLESCENTES COM ATENDIMENTO DE 06 A 14 ANOS E 11 MESES"/>
    <n v="150"/>
    <n v="0"/>
    <n v="150"/>
    <n v="0"/>
    <n v="0"/>
    <s v="CCA DOM BOSCO"/>
    <s v="DISPONIBILIZADO PELA PRÓPRIA ORGANIZAÇÃO"/>
    <s v="RUA VIAZA, 50 - JD. AEROPORTO"/>
    <s v="CAMPO BELO"/>
    <d v="2018-10-01T00:00:00"/>
    <d v="2023-09-30T00:00:00"/>
    <n v="0"/>
    <n v="0"/>
    <n v="49180.34"/>
    <n v="49180.34"/>
    <n v="0"/>
    <n v="49180.34"/>
    <s v="93.10.08.243.3023.2059.3.3.50.39.00.0X - Manutenção e Operação de Equipamentos de Convivência e Fortalecimento de Vínculos para Crianças e Adolescentes"/>
  </r>
  <r>
    <s v="BÁSICA"/>
    <s v="SANTO AMARO"/>
    <s v="247/2017 doc 15/12/2017"/>
    <s v="247/2017"/>
    <s v="298/SMADS/2018"/>
    <s v="EDITAL"/>
    <s v="6024.2017.0003178-0"/>
    <x v="72"/>
    <s v="SCFV - SERVIÇO DE CONVIVÊNCIA E FORTALECIMENTO DE VÍNCULOS"/>
    <s v="CCA - CENTRO PARA CRIANÇAS E ADOLESCENTES COM ATENDIMENTO DE 06 A 14 ANOS E 11 MESES"/>
    <n v="150"/>
    <n v="0"/>
    <n v="150"/>
    <n v="0"/>
    <n v="0"/>
    <s v="CCA CRUZ DE MALTA"/>
    <s v="DISPONIBILIZADO PELA PRÓPRIA ORGANIZAÇÃO"/>
    <s v="RUA ORLANDO MURGEL, 161 - PARQUE JABAQUARA"/>
    <s v="CAMPO BELO"/>
    <d v="2018-07-01T00:00:00"/>
    <d v="2023-06-30T00:00:00"/>
    <n v="0"/>
    <n v="0"/>
    <n v="49180.34"/>
    <n v="49180.34"/>
    <n v="0"/>
    <n v="49180.34"/>
    <s v="93.10.08.243.3023.2059.3.3.50.39.00.0X - Manutenção e Operação de Equipamentos de Convivência e Fortalecimento de Vínculos para Crianças e Adolescentes"/>
  </r>
  <r>
    <s v="ESPECIAL - MÉDIA"/>
    <s v="SANTO AMARO"/>
    <s v="331/2018 doc 28/07/2018"/>
    <s v="331/2018"/>
    <s v="583/SMADS/2018"/>
    <s v="EDITAL"/>
    <s v="6024.2018.0006135-5 _x000a_"/>
    <x v="73"/>
    <s v="NÚCLEO DE APOIO À INCLUSÃO SOCIAL PARA PESSOAS COM DEFICIÊNCIA"/>
    <s v="NAISPD III - NÚCLEO DE APOIO À INCLUSÃO SOCIAL PARA PESSOAS COM DEFICIÊNCIA III A PARTIR DE 15 ANOS"/>
    <n v="40"/>
    <n v="0"/>
    <n v="40"/>
    <n v="0"/>
    <n v="0"/>
    <s v="NAISPD III ABRACE"/>
    <s v="DISPONIBILIZADO PELA PRÓPRIA ORGANIZAÇÃO"/>
    <s v="RUA PRINCESA ISABEL, 548 - BROOKLIN"/>
    <s v="CAMPO BELO"/>
    <d v="2018-12-01T00:00:00"/>
    <d v="2023-11-30T00:00:00"/>
    <n v="0"/>
    <n v="0"/>
    <n v="26466.080000000002"/>
    <n v="26466.080000000002"/>
    <n v="0"/>
    <n v="26466.080000000002"/>
    <s v="93.10.08.242.3006.6152.3.3.50.39.00.0X - Manutenção e Operação de Equipamentos de Proteção Social Especial à Pessoa com Deficiência"/>
  </r>
  <r>
    <s v="BÁSICA"/>
    <s v="SANTO AMARO"/>
    <s v="6024.2019.0000184-2 EDITAL 024/2019 DOC 19/01/19 // PREJUDICADO DOC 29/12/18 EDITAL 475/2018 - 6024.2018.0009205-6 DOC 31/10/18  // PRORROGAÇÃO DE VIGENCIA ATÉ 31/01/2019"/>
    <s v="024/2019"/>
    <s v="240/SMADS/2019"/>
    <s v="EDITAL"/>
    <s v="6024.2019.0000184-2"/>
    <x v="71"/>
    <s v="SCFV - SERVIÇO DE CONVIVÊNCIA E FORTALECIMENTO DE VÍNCULOS"/>
    <s v="CJ - CENTRO PARA A JUVENTUDE COM ATENDIMENTO DE ADOLESCENTES E JOVENS DE 15 A 17 ANOS E 11 MESES"/>
    <n v="60"/>
    <n v="0"/>
    <n v="60"/>
    <n v="0"/>
    <n v="0"/>
    <s v="CJ MUNDO NOVO"/>
    <s v="DISPONIBILIZADO PELA PRÓPRIA ORGANIZAÇÃO"/>
    <s v="RUA VIAZA, 50 - JARDIM AEROPORTO"/>
    <s v="CAMPO BELO"/>
    <d v="2019-07-31T00:00:00"/>
    <d v="2024-07-30T00:00:00"/>
    <n v="0"/>
    <n v="0"/>
    <n v="31407.68"/>
    <n v="31407.68"/>
    <n v="0"/>
    <n v="31407.68"/>
    <s v="93.10.08.243.3023.2059.3.3.50.39.00.0X - Manutenção e Operação de Equipamentos de Convivência e Fortalecimento de Vínculos para Crianças e Adolescentes"/>
  </r>
  <r>
    <s v="ESPECIAL - ALTA"/>
    <s v="SANTO AMARO"/>
    <s v="003/2018 doc 06/01/2018"/>
    <s v="003/2018"/>
    <s v="070/SMADS/2018"/>
    <s v="EDITAL"/>
    <s v="6024.2017.0003641-3"/>
    <x v="74"/>
    <s v="CENTRO DE ACOLHIDA ÀS PESSOAS EM SITUAÇÃO DE RUA"/>
    <s v="CA II - CENTRO DE ACOLHIDA PARA ADULTOS II POR 24 HORAS"/>
    <n v="134"/>
    <n v="34"/>
    <n v="168"/>
    <n v="84"/>
    <n v="84"/>
    <s v="ATENDE ROBERTO MARINHO"/>
    <s v="PRÓPRIO MUNICIPAL"/>
    <s v="AV. VEREADOR JOSÉ DINIZ X AV. ROBERTO MARINHO – CAMPO BELO (SOB VIADUTO DA AV. VEREADOR JOSÉ DINIZ)"/>
    <s v="CAMPO BELO"/>
    <d v="2018-03-21T00:00:00"/>
    <d v="2023-03-20T00:00:00"/>
    <n v="0"/>
    <n v="0"/>
    <n v="108953.68"/>
    <n v="108953.68"/>
    <n v="17410.780000000013"/>
    <n v="126364.46"/>
    <s v="93.10.08.244.3023.2021.3.3.50.39.00.0X - Centro de Acolhida"/>
  </r>
  <r>
    <s v="ESPECIAL - ALTA"/>
    <s v="SANTO AMARO"/>
    <s v="305/2017 doc 06/01/2018"/>
    <s v="305/2017"/>
    <s v="130/SMADS/2018"/>
    <s v="EDITAL"/>
    <s v="6024.2017.0002856-9"/>
    <x v="75"/>
    <s v="SERVIÇO DE ACOLHIMENTO INSTITUCIONAL PARA CRIANÇAS E ADOLESCENTES - SAICA"/>
    <s v="XXXX"/>
    <n v="20"/>
    <n v="0"/>
    <n v="20"/>
    <n v="0"/>
    <n v="0"/>
    <s v="SAICA GROSSARL 2"/>
    <s v="LOCADO PELA ORGANIZAÇÃO COM REPASSE DE RECURSOS DA SMADS"/>
    <s v="RUA SARGENTO OLÍCIO ALVES, 135 (SIGILOSO)"/>
    <s v="CAMPO GRANDE"/>
    <d v="2018-04-01T00:00:00"/>
    <d v="2023-03-31T00:00:00"/>
    <n v="6497"/>
    <n v="591.5"/>
    <n v="81629.58"/>
    <n v="88718.080000000002"/>
    <n v="0"/>
    <n v="88718.080000000002"/>
    <s v="93.10.08.243.3023.6221.3.3.50.39.00.0X - Manutenção e Operação de Equipamentos de Proteção Social Especial a Crianças, Adolescentes e Jovens em Risco Social"/>
  </r>
  <r>
    <s v="ESPECIAL - ALTA"/>
    <s v="SANTO AMARO"/>
    <s v="063/2018 doc 25/01/2018"/>
    <s v="063/2018"/>
    <s v="190/SMADS/2018"/>
    <s v="EDITAL"/>
    <s v="6024.2018.0000175-1"/>
    <x v="76"/>
    <s v="SERVIÇO DE ACOLHIMENTO INSTITUCIONAL PARA CRIANÇAS E ADOLESCENTES - SAICA"/>
    <s v="XXXX"/>
    <n v="20"/>
    <n v="0"/>
    <n v="20"/>
    <n v="0"/>
    <n v="0"/>
    <s v="SAICA PILAR"/>
    <s v="LOCADO PELA ORGANIZAÇÃO COM REPASSE DE RECURSOS DA SMADS"/>
    <s v="RUA JUARI, 838 (SIGILOSO)"/>
    <s v="CAMPO GRANDE"/>
    <d v="2018-05-07T00:00:00"/>
    <d v="2023-05-06T00:00:00"/>
    <n v="5868.43"/>
    <n v="400.26"/>
    <n v="82106.64"/>
    <n v="88375.33"/>
    <n v="0"/>
    <n v="88375.33"/>
    <s v="93.10.08.243.3023.6221.3.3.50.39.00.0X - Manutenção e Operação de Equipamentos de Proteção Social Especial a Crianças, Adolescentes e Jovens em Risco Social"/>
  </r>
  <r>
    <s v="BÁSICA"/>
    <s v="SANTO AMARO"/>
    <s v="INCISO IV 6024.2020.0006189-8 / 047/2015 DOC 10/03/2015  ADAPTADO DOC 02/02/2018, adaptado doc 06/02/2018"/>
    <s v="DISPENSA"/>
    <s v="227/SMADS/2020"/>
    <s v="DISPENSA"/>
    <s v="6024.2020.0006189-8"/>
    <x v="71"/>
    <s v="SCFV - SERVIÇO DE CONVIVÊNCIA E FORTALECIMENTO DE VÍNCULOS"/>
    <s v="CCA - CENTRO PARA CRIANÇAS E ADOLESCENTES COM ATENDIMENTO DE 06 A 14 ANOS E 11 MESES"/>
    <n v="60"/>
    <n v="0"/>
    <n v="60"/>
    <n v="0"/>
    <n v="0"/>
    <s v="CCA MADRE RITA AMADA DE JESUS"/>
    <s v="LOCADO PELA ORGANIZAÇÃO COM REPASSE DE RECURSOS DA SMADS"/>
    <s v="RUA ERNESTO ROTHSCHILD, 137 - VILA CAMPO GRANDE"/>
    <s v="CAMPO GRANDE"/>
    <d v="2020-09-17T00:00:00"/>
    <d v="2025-09-16T00:00:00"/>
    <n v="5210.54"/>
    <n v="464.72"/>
    <n v="27384.35"/>
    <n v="33059.61"/>
    <n v="0"/>
    <n v="33059.61"/>
    <s v="93.10.08.243.3023.2059.3.3.50.39.00.0X - Manutenção e Operação de Equipamentos de Convivência e Fortalecimento de Vínculos para Crianças e Adolescentes"/>
  </r>
  <r>
    <s v="BÁSICA"/>
    <s v="SANTO AMARO"/>
    <s v="INCISO IV 6024.2020.0005957-5 / 048/2015 DOC 10/03/2015  ADAPTADO DOC 02/02/2018"/>
    <s v="DISPENSA"/>
    <s v="226/SMADS/2020"/>
    <s v="DISPENSA"/>
    <s v="6024.2020.0005957-5"/>
    <x v="77"/>
    <s v="SCFV - SERVIÇO DE CONVIVÊNCIA E FORTALECIMENTO DE VÍNCULOS"/>
    <s v="CCA - CENTRO PARA CRIANÇAS E ADOLESCENTES COM ATENDIMENTO DE 06 A 14 ANOS E 11 MESES"/>
    <n v="60"/>
    <n v="0"/>
    <n v="60"/>
    <n v="0"/>
    <n v="0"/>
    <s v="CCA BROTO CIDADÃO"/>
    <s v="LOCADO PELA ORGANIZAÇÃO COM REPASSE DE RECURSOS DA SMADS"/>
    <s v="RUA ANTONIO ZOURO, 91 – JARDIM CONSÓRCIO"/>
    <s v="CAMPO GRANDE"/>
    <d v="2020-09-17T00:00:00"/>
    <d v="2025-09-16T00:00:00"/>
    <n v="3330.96"/>
    <n v="106.07"/>
    <n v="30641.7"/>
    <n v="34078.730000000003"/>
    <n v="0"/>
    <n v="34078.730000000003"/>
    <s v="93.10.08.243.3023.2059.3.3.50.39.00.0X - Manutenção e Operação de Equipamentos de Convivência e Fortalecimento de Vínculos para Crianças e Adolescentes"/>
  </r>
  <r>
    <s v="ESPECIAL - MÉDIA"/>
    <s v="SANTO AMARO"/>
    <s v="INCISO IV 6024.2020.0004647-3 / 062/2015 DOC 18/03/2015 ADAPTADO DOC 02/02/2018"/>
    <s v="DISPENSA"/>
    <s v="215/SMADS/2020"/>
    <s v="DISPENSA"/>
    <s v="6024.2020.0004647-3"/>
    <x v="23"/>
    <s v="MSE-MA SERVIÇO DE MEDIDAS SOCIOEDUCATIVAS EM MEIO ABERTO"/>
    <s v="XXXX"/>
    <n v="60"/>
    <n v="0"/>
    <n v="60"/>
    <n v="0"/>
    <n v="0"/>
    <s v="MSE SANTO AMARO"/>
    <s v="LOCADO PELA ORGANIZAÇÃO COM REPASSE DE RECURSOS DA SMADS"/>
    <s v="RUA AFONSO ARAUJO ALMEIDA, 48 - CAMPO GRANDE"/>
    <s v="CAMPO GRANDE"/>
    <d v="2020-09-01T00:00:00"/>
    <d v="2025-08-31T00:00:00"/>
    <n v="2978.98"/>
    <n v="150.77000000000001"/>
    <n v="35259.379999999997"/>
    <n v="38389.129999999997"/>
    <n v="0"/>
    <n v="38389.129999999997"/>
    <s v="93.10.08.243.3013.6226.3.3.50.39.00.0X - Manutenção e Operação de Equipamentos de Proteção Social Especial a Adolescentes em Medida Sócio-Educativas"/>
  </r>
  <r>
    <s v="BÁSICA"/>
    <s v="SANTO AMARO"/>
    <s v="131/2018 doc 09/03/2018"/>
    <s v="131/2018"/>
    <s v="395/SMADS/2018"/>
    <s v="EDITAL"/>
    <s v="6024.2018.0000930-2"/>
    <x v="77"/>
    <s v="SCFV - SERVIÇO DE CONVIVÊNCIA E FORTALECIMENTO DE VÍNCULOS"/>
    <s v="NCI - NÚCLEO DE CONVIVÊNCIA DE IDOSOS"/>
    <n v="200"/>
    <n v="0"/>
    <n v="200"/>
    <n v="0"/>
    <n v="0"/>
    <s v="NCI GAIA"/>
    <s v="DISPONIBILIZADO PELA PRÓPRIA ORGANIZAÇÃO"/>
    <s v="RUA PROF. GUILHERME BELFORT SABINO, 715 - VILA SÃO PEDRO"/>
    <s v="CAMPO GRANDE"/>
    <d v="2018-08-01T00:00:00"/>
    <d v="2023-07-31T00:00:00"/>
    <n v="0"/>
    <n v="0"/>
    <n v="42485.18"/>
    <n v="42485.18"/>
    <n v="0"/>
    <n v="42485.18"/>
    <s v="93.10.08.241.3007.2902.3.3.50.39.00.0X - Manutenção e Operação de Equipamentos de Convivência e Fortalecimento de Vínculos para a Pessoa Idosa"/>
  </r>
  <r>
    <s v="BÁSICA"/>
    <s v="SANTO AMARO"/>
    <s v="ADAPTADO DOC 02/02/2018 / 135/2016 doc 30/07/2016"/>
    <s v="135/2016"/>
    <s v="196/SMADS/2016"/>
    <s v="EDITAL"/>
    <s v="6024.2018.0009316-8 "/>
    <x v="71"/>
    <s v="SCFV - SERVIÇO DE CONVIVÊNCIA E FORTALECIMENTO DE VÍNCULOS"/>
    <s v="CCA - CENTRO PARA CRIANÇAS E ADOLESCENTES COM ATENDIMENTO DE 06 A 14 ANOS E 11 MESES"/>
    <n v="120"/>
    <n v="0"/>
    <n v="120"/>
    <n v="0"/>
    <n v="0"/>
    <s v="CCA JOÃO PAULO II"/>
    <s v="PRÓPRIO MUNICIPAL"/>
    <s v="RUA DILERMANDO REIS, 332 - JD. UBIRAJARA"/>
    <s v="CAMPO GRANDE"/>
    <d v="2016-12-17T00:00:00"/>
    <d v="2021-12-16T00:00:00"/>
    <n v="0"/>
    <n v="0"/>
    <n v="39076"/>
    <n v="39076"/>
    <n v="0"/>
    <n v="39076"/>
    <s v="93.10.08.243.3023.2059.3.3.50.39.00.0X - Manutenção e Operação de Equipamentos de Convivência e Fortalecimento de Vínculos para Crianças e Adolescentes"/>
  </r>
  <r>
    <s v="ESPECIAL - ALTA"/>
    <s v="SANTO AMARO"/>
    <s v="Edital 086/SMADS/2019 - Doc 02/03/2019 6024.2019.0001352-2 - PARA 15 VAGAS // adaptado doc 11/04/2018 / 086/SMADS/2019 // 024/2014 DOC 04/02/2014"/>
    <s v="086/2019"/>
    <s v="234/SMADS/2019"/>
    <s v="EDITAL"/>
    <s v="6024.2019.0001352-2"/>
    <x v="78"/>
    <s v="SERVIÇO DE ACOLHIMENTO INSTITUCIONAL PARA CRIANÇAS E ADOLESCENTES - SAICA"/>
    <s v="XXXX"/>
    <n v="15"/>
    <n v="0"/>
    <n v="15"/>
    <n v="0"/>
    <n v="0"/>
    <s v="SAICA MALALA YOUSAFZAI"/>
    <s v="LOCADO DIRETAMENTE POR SMADS"/>
    <s v="RUA AFONSO DE ARAUJO ALMEIDA, 338 - VILA ARRIETE (SIGILOSO)"/>
    <s v="CAMPO GRANDE"/>
    <d v="2019-07-16T00:00:00"/>
    <d v="2024-07-15T00:00:00"/>
    <n v="0"/>
    <n v="0"/>
    <n v="80366.02"/>
    <n v="80366.02"/>
    <n v="0"/>
    <n v="80366.02"/>
    <s v="93.10.08.243.3023.6221.3.3.50.39.00.0X - Manutenção e Operação de Equipamentos de Proteção Social Especial a Crianças, Adolescentes e Jovens em Risco Social"/>
  </r>
  <r>
    <s v="BÁSICA"/>
    <s v="SANTO AMARO"/>
    <s v="328/2018 doc 25/07/2018"/>
    <s v="328/2018"/>
    <s v="572/SMADS/2018"/>
    <s v="EDITAL"/>
    <s v="6024.2018.0006136-3 "/>
    <x v="77"/>
    <s v="SCFV - SERVIÇO DE CONVIVÊNCIA E FORTALECIMENTO DE VÍNCULOS"/>
    <s v="CJ - CENTRO PARA A JUVENTUDE COM ATENDIMENTO DE ADOLESCENTES E JOVENS DE 15 A 17 ANOS E 11 MESES"/>
    <n v="60"/>
    <n v="0"/>
    <n v="60"/>
    <n v="0"/>
    <n v="0"/>
    <s v="CJ REVIRAÇÃO"/>
    <s v="DISPONIBILIZADO PELA PRÓPRIA ORGANIZAÇÃO"/>
    <s v="RUA PROF. GUILHERME BELFORT SABINO, 715"/>
    <s v="CAMPO GRANDE"/>
    <d v="2018-11-13T00:00:00"/>
    <d v="2023-11-12T00:00:00"/>
    <n v="0"/>
    <n v="0"/>
    <n v="35336"/>
    <n v="35336"/>
    <n v="0"/>
    <n v="35336"/>
    <s v="93.10.08.243.3023.2059.3.3.50.39.00.0X - Manutenção e Operação de Equipamentos de Convivência e Fortalecimento de Vínculos para Crianças e Adolescentes"/>
  </r>
  <r>
    <s v="ESPECIAL - ALTA"/>
    <s v="SANTO AMARO"/>
    <s v="085/2018 doc 27/02/2018"/>
    <s v="085/2018"/>
    <s v="168/SMADS/2018"/>
    <s v="EDITAL"/>
    <s v="6024.2018.0000630-3"/>
    <x v="74"/>
    <s v="CENTRO DE ACOLHIDA ÀS PESSOAS EM SITUAÇÃO DE RUA"/>
    <s v="CA II - CENTRO DE ACOLHIDA PARA ADULTOS II POR 24 HORAS"/>
    <n v="220"/>
    <n v="120"/>
    <n v="340"/>
    <n v="170"/>
    <n v="170"/>
    <s v="CTA - CENTRO TEMPORÁRIO DE ACOLHIMENTO - CTA SANTO AMARO"/>
    <s v="PRÓPRIO MUNICIPAL"/>
    <s v="AV. MIGUEL YUNES, 345 - USINA PIRATININGA"/>
    <s v="CAMPO GRANDE"/>
    <d v="2018-04-24T00:00:00"/>
    <d v="2023-04-23T00:00:00"/>
    <n v="0"/>
    <n v="0"/>
    <n v="144107.12"/>
    <n v="144107.12"/>
    <n v="34201.81"/>
    <n v="178308.93"/>
    <s v="93.10.08.244.3023.2021.3.3.50.39.00.0X - Centro de Acolhida"/>
  </r>
  <r>
    <s v="ESPECIAL - ALTA"/>
    <s v="SANTO AMARO"/>
    <s v="EDITAL 090/SMADS/2019 -6024.2019.0001393-0  DOC 09/03/2019 PREJUDICADO 30/05/19 // - FAMILIA ACOLHEDORA // "/>
    <s v="090/2019"/>
    <s v="359/SMADS/2019"/>
    <s v="EDITAL"/>
    <s v="6024.2019.0001260-7"/>
    <x v="79"/>
    <s v="SERVIÇO DE ACOLHIMENTO FAMILIAR"/>
    <s v="FAMILIA ACOLHEDORA"/>
    <n v="30"/>
    <n v="0"/>
    <n v="30"/>
    <n v="0"/>
    <n v="0"/>
    <s v="FAMÍLIA ACOLHEDORA PÉROLAS SANTO AMARO"/>
    <s v="LOCADO PELA ORGANIZAÇÃO COM REPASSE DE RECURSO DA SMADS"/>
    <s v="RUA BEIJUI, 95"/>
    <s v="CAMPO GRANDE"/>
    <d v="2019-11-16T00:00:00"/>
    <d v="2024-11-15T00:00:00"/>
    <n v="4000"/>
    <n v="0"/>
    <n v="78650.559999999998"/>
    <n v="82650.559999999998"/>
    <n v="0"/>
    <n v="82650.559999999998"/>
    <s v="93.10.08.244.3023.2023.3.3.50.39.00.0X - Família Acolhedora"/>
  </r>
  <r>
    <s v="BÁSICA"/>
    <s v="CAMPO LIMPO"/>
    <s v="175/2016 doc 27/10/2016  adaptado doc 19/01/2018"/>
    <s v="175/2016"/>
    <s v="037/SMADS/2017"/>
    <s v="EDITAL"/>
    <s v="6024.2018.0008367-7"/>
    <x v="80"/>
    <s v="SCFV - SERVIÇO DE CONVIVÊNCIA E FORTALECIMENTO DE VÍNCULOS"/>
    <s v="CCA - CENTRO PARA CRIANÇAS E ADOLESCENTES COM ATENDIMENTO DE 06 A 14 ANOS E 11 MESES"/>
    <n v="120"/>
    <n v="0"/>
    <n v="120"/>
    <n v="0"/>
    <n v="0"/>
    <s v="CCA JARDIM PIRACUAMA"/>
    <s v="LOCADO PELA ORGANIZAÇÃO COM REPASSE DE RECURSOS DA SMADS"/>
    <s v="RUA JOÃO PIRES ANTUNES, 07 - JARDIM PIRACUAMA"/>
    <s v="CAMPO LIMPO"/>
    <d v="2017-03-01T00:00:00"/>
    <d v="2022-02-28T00:00:00"/>
    <n v="5000"/>
    <n v="0"/>
    <n v="44639.98"/>
    <n v="49639.98"/>
    <n v="0"/>
    <n v="49639.98"/>
    <s v="93.10.08.243.3023.2059.3.3.50.39.00.0X - Manutenção e Operação de Equipamentos de Convivência e Fortalecimento de Vínculos para Crianças e Adolescentes"/>
  </r>
  <r>
    <s v="BÁSICA"/>
    <s v="CAMPO LIMPO"/>
    <s v="213/2018 doc 05/05/2018"/>
    <s v="213/2018"/>
    <s v="475/SMADS/2018"/>
    <s v="EDITAL"/>
    <s v="6024.2018.0002776-9"/>
    <x v="80"/>
    <s v="SCFV - SERVIÇO DE CONVIVÊNCIA E FORTALECIMENTO DE VÍNCULOS"/>
    <s v="CCA - CENTRO PARA CRIANÇAS E ADOLESCENTES COM ATENDIMENTO DE 06 A 14 ANOS E 11 MESES"/>
    <n v="120"/>
    <n v="0"/>
    <n v="120"/>
    <n v="0"/>
    <n v="0"/>
    <s v="CCA JARDIM UMARIZAL"/>
    <s v="LOCADO PELA ORGANIZAÇÃO COM REPASSE DE RECURSOS DA SMADS"/>
    <s v="RUA LAGOA BRANCA, 206 - JD. UMARIZAL"/>
    <s v="CAMPO LIMPO"/>
    <d v="2018-09-12T00:00:00"/>
    <d v="2023-09-11T00:00:00"/>
    <n v="4371.1499999999996"/>
    <n v="628.85"/>
    <n v="44639.98"/>
    <n v="49639.98"/>
    <n v="0"/>
    <n v="49639.98"/>
    <s v="93.10.08.243.3023.2059.3.3.50.39.00.0X - Manutenção e Operação de Equipamentos de Convivência e Fortalecimento de Vínculos para Crianças e Adolescentes"/>
  </r>
  <r>
    <s v="BÁSICA"/>
    <s v="CAMPO LIMPO"/>
    <s v="189/2016 doc 04/11/2016 ADAPTADO DOC 02/02/2018"/>
    <s v="189/2016"/>
    <s v="020/SMADS/2017"/>
    <s v="EDITAL"/>
    <s v="6024.2018.0008451-7"/>
    <x v="81"/>
    <s v="SASF - SERVIÇO DE ASSISTÊNCIA SOCIAL À FAMÍLIA E PROTEÇÃO SOCIAL BÁSICA NO DOMICÍLIO"/>
    <s v="XXXX"/>
    <n v="1000"/>
    <n v="0"/>
    <n v="1000"/>
    <n v="0"/>
    <n v="0"/>
    <s v="SASF CAMPO LIMPO"/>
    <s v="LOCADO PELA ORGANIZAÇÃO COM REPASSE DE RECURSOS DA SMADS"/>
    <s v="RUA ANDRÉ APPIANI, 182 - PARQUE REGINA"/>
    <s v="CAMPO LIMPO"/>
    <d v="2017-02-01T00:00:00"/>
    <d v="2022-01-31T00:00:00"/>
    <n v="4197.43"/>
    <n v="0"/>
    <n v="69454.77"/>
    <n v="73652.200000000012"/>
    <n v="0"/>
    <n v="73652.200000000012"/>
    <s v="93.10.08.244.3023.4309.3.3.50.39.00.0X - Manutenção e Operação de Equipamentos de Proteção Social Básica às Famílias"/>
  </r>
  <r>
    <s v="ESPECIAL - ALTA"/>
    <s v="CAMPO LIMPO"/>
    <s v="306/2018 doc 27/06/2018"/>
    <s v="306/2018"/>
    <s v="566/SMADS/2018"/>
    <s v="EDITAL"/>
    <s v="6024.2018.0004824-3  "/>
    <x v="82"/>
    <s v="SERVIÇO DE ACOLHIMENTO INSTITUCIONAL PARA CRIANÇAS E ADOLESCENTES - SAICA"/>
    <s v="XXXX"/>
    <n v="20"/>
    <n v="0"/>
    <n v="20"/>
    <n v="0"/>
    <n v="0"/>
    <s v="SAICA CAMPO LIMPO"/>
    <s v="LOCADO PELA ORGANIZAÇÃO COM REPASSE DE RECURSOS DA SMADS"/>
    <s v="RUA PEDRO ALVES, 154 - VILA PIRAJUSSARA (SIGILOSO)"/>
    <s v="CAMPO LIMPO"/>
    <d v="2018-11-01T00:00:00"/>
    <d v="2023-10-31T00:00:00"/>
    <n v="4067.24"/>
    <n v="49.51"/>
    <n v="82106.64"/>
    <n v="86223.39"/>
    <n v="0"/>
    <n v="86223.39"/>
    <s v="93.10.08.243.3023.6221.3.3.50.39.00.0X - Manutenção e Operação de Equipamentos de Proteção Social Especial a Crianças, Adolescentes e Jovens em Risco Social"/>
  </r>
  <r>
    <s v="ESPECIAL - MÉDIA"/>
    <s v="CAMPO LIMPO"/>
    <s v="327/2018 doc 25/07/2018"/>
    <s v="327/2018"/>
    <s v="575/SMADS/2018"/>
    <s v="EDITAL"/>
    <s v="6024.2018.0006134-7"/>
    <x v="83"/>
    <s v="CENTRO DE DEFESA E DE CONVIVÊNCIA DA MULHER"/>
    <s v="XXXX"/>
    <n v="150"/>
    <n v="0"/>
    <n v="150"/>
    <n v="0"/>
    <n v="0"/>
    <s v="MULHERES VIVAS"/>
    <s v="LOCADO PELA ORGANIZAÇÃO COM REPASSE DE RECURSOS DA SMADS"/>
    <s v="RUA MARTINHO VAZ DE BARROS, 257 - VILA PIRAJUSSARA"/>
    <s v="CAMPO LIMPO"/>
    <d v="2018-11-13T00:00:00"/>
    <d v="2023-11-12T00:00:00"/>
    <n v="4000"/>
    <n v="278.05"/>
    <n v="46190.05"/>
    <n v="50468.100000000006"/>
    <n v="0"/>
    <n v="50468.100000000006"/>
    <s v="93.10.08.422.3013.6178.3.3.50.39.00.0X - Manutenção e Operação de Equipamentos Públicos voltados ao Atendimento de Mulheres"/>
  </r>
  <r>
    <s v="BÁSICA"/>
    <s v="CAMPO LIMPO"/>
    <s v="044/2018 doc 25/01/2018"/>
    <s v="044/2018"/>
    <s v="184/SMADS/2018"/>
    <s v="EDITAL"/>
    <s v="6024.2018.0000121-2"/>
    <x v="83"/>
    <s v="SCFV - SERVIÇO DE CONVIVÊNCIA E FORTALECIMENTO DE VÍNCULOS"/>
    <s v="NCI - NÚCLEO DE CONVIVÊNCIA DE IDOSOS"/>
    <n v="100"/>
    <n v="0"/>
    <n v="100"/>
    <n v="0"/>
    <n v="0"/>
    <s v="NCI CAMPO LIMPO"/>
    <s v="LOCADO PELA ORGANIZAÇÃO COM REPASSE DE RECURSOS DA SMADS"/>
    <s v="RUA MARTINHO VAZ DE BARROS, 538"/>
    <s v="CAMPO LIMPO"/>
    <d v="2018-05-01T00:00:00"/>
    <d v="2023-04-30T00:00:00"/>
    <n v="3750"/>
    <n v="241.64"/>
    <n v="19938.3"/>
    <n v="23929.94"/>
    <n v="0"/>
    <n v="23929.94"/>
    <s v="93.10.08.241.3007.2902.3.3.50.39.00.0X - Manutenção e Operação de Equipamentos de Convivência e Fortalecimento de Vínculos para a Pessoa Idosa"/>
  </r>
  <r>
    <s v="ESPECIAL - ALTA"/>
    <s v="CAMPO LIMPO"/>
    <s v="039/2019 DOC 25/01/19"/>
    <s v="039/2019"/>
    <s v="160/SMADS/2019"/>
    <s v="EDITAL"/>
    <s v="6024.2019.0000087-0"/>
    <x v="60"/>
    <s v="SERVIÇO DE ACOLHIMENTO INSTITUCIONAL PARA CRIANÇAS E ADOLESCENTES - SAICA"/>
    <s v="XXXX"/>
    <n v="15"/>
    <n v="0"/>
    <n v="15"/>
    <n v="0"/>
    <n v="0"/>
    <s v="SAICA LAR BATISTA - CASA II"/>
    <s v="LOCADO PELA ORGANIZAÇÃO COM REPASSE DE RECURSOS DA SMADS"/>
    <s v="AV. DAS COLMÉIAS, 484 - JD. UMARIZAL (SIGILOSO)"/>
    <s v="CAMPO LIMPO"/>
    <d v="2019-05-01T00:00:00"/>
    <d v="2024-04-30T00:00:00"/>
    <n v="4400"/>
    <n v="451.2"/>
    <n v="81742.67"/>
    <n v="86593.87"/>
    <n v="0"/>
    <n v="86593.87"/>
    <s v="93.10.08.243.3023.6221.3.3.50.39.00.0X - Manutenção e Operação de Equipamentos de Proteção Social Especial a Crianças, Adolescentes e Jovens em Risco Social"/>
  </r>
  <r>
    <s v="BÁSICA"/>
    <s v="CAMPO LIMPO"/>
    <s v="025/2016 doc 23/01/2016  adaptado doc 19/01/2018"/>
    <s v="025/2016"/>
    <s v="088/SMADS/2016"/>
    <s v="EDITAL"/>
    <s v="6024.2018.0008370-7 "/>
    <x v="83"/>
    <s v="SCFV - SERVIÇO DE CONVIVÊNCIA E FORTALECIMENTO DE VÍNCULOS"/>
    <s v="NCI - NÚCLEO DE CONVIVÊNCIA DE IDOSOS"/>
    <n v="100"/>
    <n v="0"/>
    <n v="100"/>
    <n v="0"/>
    <n v="0"/>
    <s v="NCI JARDIM REBOUÇAS"/>
    <s v="LOCADO PELA ORGANIZAÇÃO COM REPASSE DE RECURSOS DA SMADS"/>
    <s v="RUA MONSENHOR LUIS GONZAGA DE ALMEIDA, 546"/>
    <s v="CAMPO LIMPO"/>
    <d v="2016-05-09T00:00:00"/>
    <d v="2021-05-08T00:00:00"/>
    <n v="2965.77"/>
    <n v="34.229999999999997"/>
    <n v="19938.3"/>
    <n v="22938.3"/>
    <n v="0"/>
    <n v="22938.3"/>
    <s v="93.10.08.241.3007.2902.3.3.50.39.00.0X - Manutenção e Operação de Equipamentos de Convivência e Fortalecimento de Vínculos para a Pessoa Idosa"/>
  </r>
  <r>
    <s v="BÁSICA"/>
    <s v="CAMPO LIMPO"/>
    <s v="adaptado doc 19/01/2018, retificado 23/01/2018 / 174/2016 DOC 27/10/2016"/>
    <s v="174/2016"/>
    <s v="008/SMADS/2017"/>
    <s v="EDITAL"/>
    <s v="6024.2018.0008368-5"/>
    <x v="80"/>
    <s v="SCFV - SERVIÇO DE CONVIVÊNCIA E FORTALECIMENTO DE VÍNCULOS"/>
    <s v="CCA - CENTRO PARA CRIANÇAS E ADOLESCENTES COM ATENDIMENTO DE 06 A 14 ANOS E 11 MESES"/>
    <n v="120"/>
    <n v="0"/>
    <n v="120"/>
    <n v="0"/>
    <n v="0"/>
    <s v="CCA VALE DAS VIRTUDES"/>
    <s v="LOCADO PELA ORGANIZAÇÃO COM REPASSE DE RECURSOS DA SMADS"/>
    <s v="RUA LANZAROTE, 56 - VALE DAS VIRTUDES"/>
    <s v="CAMPO LIMPO"/>
    <d v="2017-02-01T00:00:00"/>
    <d v="2022-01-31T00:00:00"/>
    <n v="2578.21"/>
    <n v="0"/>
    <n v="44639.98"/>
    <n v="47218.19"/>
    <n v="0"/>
    <n v="47218.19"/>
    <s v="93.10.08.243.3023.2059.3.3.50.39.00.0X - Manutenção e Operação de Equipamentos de Convivência e Fortalecimento de Vínculos para Crianças e Adolescentes"/>
  </r>
  <r>
    <s v="BÁSICA"/>
    <s v="CAMPO LIMPO"/>
    <s v="312/2018 DOC 27/06/2018"/>
    <s v="312/2018"/>
    <s v="540/SMADS/2018"/>
    <s v="EDITAL"/>
    <s v="6024.2018.0004867-7  "/>
    <x v="82"/>
    <s v="SCFV - SERVIÇO DE CONVIVÊNCIA E FORTALECIMENTO DE VÍNCULOS"/>
    <s v="CCA - CENTRO PARA CRIANÇAS E ADOLESCENTES COM ATENDIMENTO DE 06 A 14 ANOS E 11 MESES"/>
    <n v="90"/>
    <n v="0"/>
    <n v="90"/>
    <n v="0"/>
    <n v="0"/>
    <s v="CCA CASA DA CRIANÇA E DO ADOLESCENTE"/>
    <s v="DISPONIBILIZADO PELA PRÓPRIA ORGANIZAÇÃO"/>
    <s v="RUA MANOEL RIBEIRO DE AZEVEDO, 55 - JARDIM CATANDUVA"/>
    <s v="CAMPO LIMPO"/>
    <d v="2018-11-01T00:00:00"/>
    <d v="2023-10-31T00:00:00"/>
    <n v="0"/>
    <n v="0"/>
    <n v="34057.21"/>
    <n v="34057.21"/>
    <n v="0"/>
    <n v="34057.21"/>
    <s v="93.10.08.243.3023.2059.3.3.50.39.00.0X - Manutenção e Operação de Equipamentos de Convivência e Fortalecimento de Vínculos para Crianças e Adolescentes"/>
  </r>
  <r>
    <s v="BÁSICA"/>
    <s v="CAMPO LIMPO"/>
    <s v="218/2018 doc 05/05/2018"/>
    <s v="218/2018"/>
    <s v="502/SMADS/2018"/>
    <s v="EDITAL"/>
    <s v="6024.2018.0002780-7"/>
    <x v="84"/>
    <s v="SCFV - SERVIÇO DE CONVIVÊNCIA E FORTALECIMENTO DE VÍNCULOS"/>
    <s v="CCA - CENTRO PARA CRIANÇAS E ADOLESCENTES COM ATENDIMENTO DE 06 A 14 ANOS E 11 MESES"/>
    <n v="240"/>
    <n v="0"/>
    <n v="240"/>
    <n v="0"/>
    <n v="0"/>
    <s v="CCA OBRA DO BEÇO - NOSSA VIDA NOSSA ARTE"/>
    <s v="DISPONIBILIZADO PELA PRÓPRIA ORGANIZAÇÃO"/>
    <s v="RUA CHICO NUNES, 173/241 - JARDIM REBOUÇAS"/>
    <s v="CAMPO LIMPO"/>
    <d v="2018-10-01T00:00:00"/>
    <d v="2023-09-30T00:00:00"/>
    <n v="0"/>
    <n v="0"/>
    <n v="73338.759999999995"/>
    <n v="73338.759999999995"/>
    <n v="0"/>
    <n v="73338.759999999995"/>
    <s v="93.10.08.243.3023.2059.3.3.50.39.00.0X - Manutenção e Operação de Equipamentos de Convivência e Fortalecimento de Vínculos para Crianças e Adolescentes"/>
  </r>
  <r>
    <s v="BÁSICA"/>
    <s v="CAMPO LIMPO"/>
    <s v="069/2017 doc 05/12/17"/>
    <s v="069/2017"/>
    <s v="441/SMADS/2018"/>
    <s v="EDITAL"/>
    <s v="6024.2017.0002874-7"/>
    <x v="85"/>
    <s v="SCFV - SERVIÇO DE CONVIVÊNCIA E FORTALECIMENTO DE VÍNCULOS"/>
    <s v="CCA - CENTRO PARA CRIANÇAS E ADOLESCENTES COM ATENDIMENTO DE 06 A 14 ANOS E 11 MESES"/>
    <n v="180"/>
    <n v="0"/>
    <n v="180"/>
    <n v="0"/>
    <n v="0"/>
    <s v="CCA QUADRANGULAR"/>
    <s v="DISPONIBILIZADO PELA PRÓPRIA ORGANIZAÇÃO"/>
    <s v="AV. ANACÊ, 551 - JARDIM UMARIZAL"/>
    <s v="CAMPO LIMPO"/>
    <d v="2018-09-01T00:00:00"/>
    <d v="2023-08-31T00:00:00"/>
    <n v="0"/>
    <n v="0"/>
    <n v="65057.59"/>
    <n v="65057.59"/>
    <n v="0"/>
    <n v="65057.59"/>
    <s v="93.10.08.243.3023.2059.3.3.50.39.00.0X - Manutenção e Operação de Equipamentos de Convivência e Fortalecimento de Vínculos para Crianças e Adolescentes"/>
  </r>
  <r>
    <s v="BÁSICA"/>
    <s v="CAMPO LIMPO"/>
    <s v="115/2018 doc 09/03/2018"/>
    <s v="115/2018"/>
    <s v="397/SMADS/2018"/>
    <s v="EDITAL"/>
    <s v="6024.2018.0000946-9"/>
    <x v="82"/>
    <s v="SCFV - SERVIÇO DE CONVIVÊNCIA E FORTALECIMENTO DE VÍNCULOS"/>
    <s v="NCI - NÚCLEO DE CONVIVÊNCIA DE IDOSOS"/>
    <n v="100"/>
    <n v="0"/>
    <n v="100"/>
    <n v="0"/>
    <n v="0"/>
    <s v="NCI SÃO PAULO APÓSTOLO"/>
    <s v="DISPONIBILIZADO PELA PRÓPRIA ORGANIZAÇÃO"/>
    <s v="RUA ISIDORO LARRAIÁ, 52 - JARDIM UMUARAMA"/>
    <s v="CAMPO LIMPO"/>
    <d v="2018-08-01T00:00:00"/>
    <d v="2023-07-31T00:00:00"/>
    <n v="0"/>
    <n v="0"/>
    <n v="18262.55"/>
    <n v="18262.55"/>
    <n v="0"/>
    <n v="18262.55"/>
    <s v="93.10.08.241.3007.2902.3.3.50.39.00.0X - Manutenção e Operação de Equipamentos de Convivência e Fortalecimento de Vínculos para a Pessoa Idosa"/>
  </r>
  <r>
    <s v="BÁSICA"/>
    <s v="CAMPO LIMPO"/>
    <s v="037/2018 doc 25/01/2018"/>
    <s v="037/2018"/>
    <s v="259/SMADS/2018"/>
    <s v="EDITAL"/>
    <s v="6024.2018.0000128-0"/>
    <x v="86"/>
    <s v="SCFV - SERVIÇO DE CONVIVÊNCIA E FORTALECIMENTO DE VÍNCULOS"/>
    <s v="CCA - CENTRO PARA CRIANÇAS E ADOLESCENTES COM ATENDIMENTO DE 06 A 14 ANOS E 11 MESES"/>
    <n v="300"/>
    <n v="0"/>
    <n v="300"/>
    <n v="0"/>
    <n v="0"/>
    <s v="CCA ARRASTÃO"/>
    <s v="DISPONIBILIZADO PELA PRÓPRIA ORGANIZAÇÃO"/>
    <s v="RUA DOUTOR JOVIANO PACHECO DE AGUIRRE, 255"/>
    <s v="CAMPO LIMPO"/>
    <d v="2018-06-01T00:00:00"/>
    <d v="2023-05-31T00:00:00"/>
    <n v="0"/>
    <n v="0"/>
    <n v="89854.82"/>
    <n v="89854.82"/>
    <n v="0"/>
    <n v="89854.82"/>
    <s v="93.10.08.243.3023.2059.3.3.50.39.00.0X - Manutenção e Operação de Equipamentos de Convivência e Fortalecimento de Vínculos para Crianças e Adolescentes"/>
  </r>
  <r>
    <s v="BÁSICA"/>
    <s v="CAMPO LIMPO"/>
    <s v="035/2018 doc 24/01/2018"/>
    <s v="035/2018"/>
    <s v="226/SMADS/2018"/>
    <s v="EDITAL"/>
    <s v="6024.2018.0000124-7"/>
    <x v="87"/>
    <s v="SCFV - SERVIÇO DE CONVIVÊNCIA E FORTALECIMENTO DE VÍNCULOS"/>
    <s v="CCA - CENTRO PARA CRIANÇAS E ADOLESCENTES COM ATENDIMENTO DE 06 A 14 ANOS E 11 MESES"/>
    <n v="180"/>
    <n v="0"/>
    <n v="180"/>
    <n v="0"/>
    <n v="0"/>
    <s v="CASA JOSÉ COLTRO"/>
    <s v="DISPONIBILIZADO PELA PRÓPRIA ORGANIZAÇÃO"/>
    <s v="AV. CARLOS LACERDA, 3094 - JARDIM ROSANA"/>
    <s v="CAMPO LIMPO"/>
    <d v="2018-06-01T00:00:00"/>
    <d v="2023-05-31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ESPECIAL - MÉDIA"/>
    <s v="CAMPO LIMPO"/>
    <s v="072/2019 DOC 26/02/2019 "/>
    <s v="072/2019"/>
    <s v="171/SMADS/2019"/>
    <s v="EDITAL"/>
    <s v="6024.2019.0000884-7 "/>
    <x v="88"/>
    <s v="NPJ - NÚCLEO DE PROTEÇÃO JURÍDICO SOCIAL E APOIO PSICOLÓGICO"/>
    <s v="XXXX"/>
    <n v="120"/>
    <n v="0"/>
    <n v="120"/>
    <n v="0"/>
    <n v="0"/>
    <s v="NPJ CAMPO LIMPO"/>
    <s v="PRÓPRIO MUNICIPAL"/>
    <s v="RUA LANDOLFO DE ANDRADE, 200 - PQUE. MARIA HELENA"/>
    <s v="CAMPO LIMPO"/>
    <d v="2019-05-06T00:00:00"/>
    <d v="2024-05-05T00:00:00"/>
    <n v="0"/>
    <n v="0"/>
    <n v="28750.98"/>
    <n v="28750.98"/>
    <n v="0"/>
    <n v="28750.98"/>
    <s v="93.10.08.244.3023.6242.3.3.50.39.00.0X - Manutenção e Operação de Equipamentos de Proteção Jurídico Social"/>
  </r>
  <r>
    <s v="BÁSICA"/>
    <s v="CAMPO LIMPO"/>
    <s v="279/SMADS/2019 6024.2019.0007444-0 / 215/2014 DOC 06/01/2015"/>
    <s v="279/2019"/>
    <s v="022/SMADS/2020"/>
    <s v="EDITAL"/>
    <s v="6024.2019.0007444-0"/>
    <x v="84"/>
    <s v="SCFV - SERVIÇO DE CONVIVÊNCIA E FORTALECIMENTO DE VÍNCULOS"/>
    <s v="CJ - CENTRO PARA A JUVENTUDE COM ATENDIMENTO DE ADOLESCENTES E JOVENS DE 15 A 17 ANOS E 11 MESES"/>
    <n v="150"/>
    <n v="0"/>
    <n v="150"/>
    <n v="0"/>
    <n v="0"/>
    <s v="CJ OBRA DO BERÇO"/>
    <s v="DISPONIBILIZADO PELA PRÓPRIA ORGANIZAÇÃO"/>
    <s v="RUA CHICO NUNES, 173/241- JARDIM REBOUÇAS"/>
    <s v="CAMPO LIMPO"/>
    <d v="2020-02-23T00:00:00"/>
    <d v="2025-02-22T00:00:00"/>
    <n v="0"/>
    <n v="0"/>
    <n v="53734.49"/>
    <n v="53734.49"/>
    <n v="0"/>
    <n v="53734.49"/>
    <s v="93.10.08.243.3023.2059.3.3.50.39.00.0X - Manutenção e Operação de Equipamentos de Convivência e Fortalecimento de Vínculos para Crianças e Adolescentes"/>
  </r>
  <r>
    <s v="BÁSICA"/>
    <s v="CAMPO LIMPO"/>
    <s v="032/2019 DOC 22/01/2019"/>
    <s v="032/2019"/>
    <s v="184/SMADS/2019"/>
    <s v="EDITAL"/>
    <s v="6024.2019.0000254-7 "/>
    <x v="89"/>
    <s v="SCFV - SERVIÇO DE CONVIVÊNCIA E FORTALECIMENTO DE VÍNCULOS"/>
    <s v="CCA - CENTRO PARA CRIANÇAS E ADOLESCENTES COM ATENDIMENTO DE 06 A 14 ANOS E 11 MESES"/>
    <n v="60"/>
    <n v="0"/>
    <n v="60"/>
    <n v="0"/>
    <n v="0"/>
    <s v="CCA JARDIM ANA MARIA"/>
    <s v="PRÓPRIO MUNICIPAL DISPONIBILIZADO PELA SMADS"/>
    <s v="RUA DOUTOR ANASTÁCIO DO BOM SUCESSO, 334"/>
    <s v="CAMPO LIMPO"/>
    <d v="2019-06-01T00:00:00"/>
    <d v="2024-05-31T00:00:00"/>
    <n v="0"/>
    <n v="0"/>
    <n v="29718.54"/>
    <n v="29718.54"/>
    <n v="0"/>
    <n v="29718.54"/>
    <s v="93.10.08.243.3023.2059.3.3.50.39.00.0X - Manutenção e Operação de Equipamentos de Convivência e Fortalecimento de Vínculos para Crianças e Adolescentes"/>
  </r>
  <r>
    <s v="BÁSICA"/>
    <s v="CAMPO LIMPO"/>
    <s v="405/2018 doc 06/10/2018"/>
    <s v="405/2018"/>
    <s v="045/SMADS/2019"/>
    <s v="EDITAL"/>
    <s v="6024.2018.0008137-2"/>
    <x v="86"/>
    <s v="SCFV - SERVIÇO DE CONVIVÊNCIA E FORTALECIMENTO DE VÍNCULOS"/>
    <s v="CJ - CENTRO PARA A JUVENTUDE COM ATENDIMENTO DE ADOLESCENTES E JOVENS DE 15 A 17 ANOS E 11 MESES"/>
    <n v="90"/>
    <n v="0"/>
    <n v="90"/>
    <n v="0"/>
    <n v="0"/>
    <s v="CJ ARRASTÃO"/>
    <s v="DISPONIBILIZADO PELA PRÓPRIA ORGANIZAÇÃO"/>
    <s v="RUA DOUTOR JOVIANO PACHECO DE AGUIRRE, 255"/>
    <s v="CAMPO LIMPO"/>
    <d v="2019-02-01T00:00:00"/>
    <d v="2024-01-31T00:00:00"/>
    <n v="0"/>
    <n v="0"/>
    <n v="37388.18"/>
    <n v="37388.18"/>
    <n v="0"/>
    <n v="37388.18"/>
    <s v="93.10.08.243.3023.2059.3.3.50.39.00.0X - Manutenção e Operação de Equipamentos de Convivência e Fortalecimento de Vínculos para Crianças e Adolescentes"/>
  </r>
  <r>
    <s v="ESPECIAL - ALTA"/>
    <s v="CAMPO LIMPO"/>
    <s v="045/2019 DOC 25/01/2019"/>
    <s v="045/2019"/>
    <s v="167/SMADS/2019"/>
    <s v="EDITAL"/>
    <s v="6024.2019.0000086-2 "/>
    <x v="60"/>
    <s v="SERVIÇO DE ACOLHIMENTO INSTITUCIONAL PARA CRIANÇAS E ADOLESCENTES - SAICA"/>
    <s v="XXXX"/>
    <n v="15"/>
    <n v="0"/>
    <n v="15"/>
    <n v="0"/>
    <n v="0"/>
    <s v="SAICA LAR BATISTA - CASA I"/>
    <s v="DISPONIBILIZADO PELA PRÓPRIA ORGANIZAÇÃO"/>
    <s v="RUA DR. HUGO LACORTE VITALE, 521 - JARDIM OLINDA (SIGILOSO)"/>
    <s v="CAMPO LIMPO"/>
    <d v="2019-05-01T00:00:00"/>
    <d v="2024-04-30T00:00:00"/>
    <n v="0"/>
    <n v="0"/>
    <n v="81742.67"/>
    <n v="81742.67"/>
    <n v="0"/>
    <n v="81742.67"/>
    <s v="93.10.08.243.3023.6221.3.3.50.39.00.0X - Manutenção e Operação de Equipamentos de Proteção Social Especial a Crianças, Adolescentes e Jovens em Risco Social"/>
  </r>
  <r>
    <s v="BÁSICA"/>
    <s v="CAMPO LIMPO"/>
    <s v="413/2018 Doc 06/10/2018"/>
    <s v="413/2018"/>
    <s v="069/SMADS/2019"/>
    <s v="EDITAL"/>
    <s v="6024.2018.0008048-1"/>
    <x v="60"/>
    <s v="SCFV - SERVIÇO DE CONVIVÊNCIA E FORTALECIMENTO DE VÍNCULOS"/>
    <s v="CCA - CENTRO PARA CRIANÇAS E ADOLESCENTES COM ATENDIMENTO DE 06 A 14 ANOS E 11 MESES"/>
    <n v="390"/>
    <n v="0"/>
    <n v="390"/>
    <n v="0"/>
    <n v="0"/>
    <s v="CCA LAR BATISTA DE CRIANÇAS"/>
    <s v="DISPONIBILIZADO PELA PRÓPRIA ORGANIZAÇÃO"/>
    <s v="RUA CAPOEIRANA, 10 - JARDIM OLINDA"/>
    <s v="CAMPO LIMPO"/>
    <d v="2019-02-01T00:00:00"/>
    <d v="2024-01-31T00:00:00"/>
    <n v="0"/>
    <n v="0"/>
    <n v="112944.7"/>
    <n v="112944.7"/>
    <n v="0"/>
    <n v="112944.7"/>
    <s v="93.10.08.243.3023.2059.3.3.50.39.00.0X - Manutenção e Operação de Equipamentos de Convivência e Fortalecimento de Vínculos para Crianças e Adolescentes"/>
  </r>
  <r>
    <s v="BÁSICA"/>
    <s v="CAMPO LIMPO"/>
    <s v="336/2018 doc 31/07/2018 "/>
    <s v="336/2018"/>
    <s v="067/SMADS/2019"/>
    <s v="EDITAL"/>
    <s v="6024.2018.0006259-9"/>
    <x v="90"/>
    <s v="SCFV - SERVIÇO DE CONVIVÊNCIA E FORTALECIMENTO DE VÍNCULOS"/>
    <s v="CCA - CENTRO PARA CRIANÇAS E ADOLESCENTES COM ATENDIMENTO DE 06 A 14 ANOS E 11 MESES"/>
    <n v="240"/>
    <n v="0"/>
    <n v="240"/>
    <n v="0"/>
    <n v="0"/>
    <s v="CCA ESTRELA NOVA"/>
    <s v="PRÓPRIO MUNICIPAL DISPONIBILIZADO PELA SMADS"/>
    <s v="RUA JOÃO BERNARDO VIEIRA, 267 - JARDIM PARIS"/>
    <s v="CAMPO LIMPO"/>
    <d v="2019-02-01T00:00:00"/>
    <d v="2024-01-31T00:00:00"/>
    <n v="0"/>
    <n v="0"/>
    <n v="69646.12"/>
    <n v="69646.12"/>
    <n v="0"/>
    <n v="69646.12"/>
    <s v="93.10.08.243.3023.2059.3.3.50.39.00.0X - Manutenção e Operação de Equipamentos de Convivência e Fortalecimento de Vínculos para Crianças e Adolescentes"/>
  </r>
  <r>
    <s v="BÁSICA"/>
    <s v="CAMPO LIMPO"/>
    <s v="378/2018 doc 03/10/2018  "/>
    <s v="378/2018"/>
    <s v="062/SMADS/2019"/>
    <s v="EDITAL"/>
    <s v="6024.2018.0008089-9 "/>
    <x v="89"/>
    <s v="SCFV - SERVIÇO DE CONVIVÊNCIA E FORTALECIMENTO DE VÍNCULOS"/>
    <s v="CCA - CENTRO PARA CRIANÇAS E ADOLESCENTES COM ATENDIMENTO DE 06 A 14 ANOS E 11 MESES"/>
    <n v="120"/>
    <n v="0"/>
    <n v="120"/>
    <n v="0"/>
    <n v="0"/>
    <s v="CCA JARDIM MITSUTANI"/>
    <s v="PRÓPRIO MUNICIPAL"/>
    <s v="RUA MARCO CANAVESES, 778 - JD. MITSUTANI"/>
    <s v="CAMPO LIMPO"/>
    <d v="2019-02-01T00:00:00"/>
    <d v="2024-01-31T00:00:00"/>
    <n v="0"/>
    <n v="0"/>
    <n v="42793.66"/>
    <n v="42793.66"/>
    <n v="0"/>
    <n v="42793.66"/>
    <s v="93.10.08.243.3023.2059.3.3.50.39.00.0X - Manutenção e Operação de Equipamentos de Convivência e Fortalecimento de Vínculos para Crianças e Adolescentes"/>
  </r>
  <r>
    <s v="ESPECIAL - MÉDIA"/>
    <s v="CAMPO LIMPO"/>
    <s v="EDITAL 129/2019 DOC 04/06/2019 6024.2019.0003426-0  //  adaptado doc 19/01/2018 / 073/2015 DOC 20/03/2015"/>
    <s v="129/2019"/>
    <s v="361/SMADS/2019"/>
    <s v="EDITAL"/>
    <s v="6024.2019.0003426-0"/>
    <x v="88"/>
    <s v="MSE-MA SERVIÇO DE MEDIDAS SOCIOEDUCATIVAS EM MEIO ABERTO"/>
    <s v="XXXX"/>
    <n v="90"/>
    <n v="0"/>
    <n v="90"/>
    <n v="0"/>
    <n v="0"/>
    <s v="MSE / MA CAMPO LIMPO"/>
    <s v="LOCADO PELA ORGANIZAÇÃO COM REPASSE DE RECURSOS DA SMADS"/>
    <s v="RUA ROQUE DE MINGO, 418 - JD. SAMARA"/>
    <s v="CAMPO LIMPO"/>
    <d v="2019-11-13T00:00:00"/>
    <d v="2024-11-12T00:00:00"/>
    <n v="3000"/>
    <n v="83.14"/>
    <n v="49006.55"/>
    <n v="52089.69"/>
    <n v="0"/>
    <n v="52089.69"/>
    <s v="93.10.08.243.3013.6226.3.3.50.39.00.0X - Manutenção e Operação de Equipamentos de Proteção Social Especial a Adolescentes em Medida Sócio-Educativas"/>
  </r>
  <r>
    <s v="BÁSICA"/>
    <s v="CAMPO LIMPO"/>
    <s v="311/2018 DOC 27/06/2018"/>
    <s v="311/2018"/>
    <s v="563/SMADS/2018"/>
    <s v="EDITAL"/>
    <s v="6024.2018.0004866-9 "/>
    <x v="82"/>
    <s v="SCFV - SERVIÇO DE CONVIVÊNCIA E FORTALECIMENTO DE VÍNCULOS"/>
    <s v="CCA - CENTRO PARA CRIANÇAS E ADOLESCENTES COM ATENDIMENTO DE 06 A 14 ANOS E 11 MESES"/>
    <n v="150"/>
    <n v="0"/>
    <n v="150"/>
    <n v="0"/>
    <n v="0"/>
    <s v="CCA JARDIM INGÁ"/>
    <s v="LOCADO PELA ORGANIZAÇÃO COM REPASSE DE RECURSOS DA SMADS"/>
    <s v="AV. ALEXANDRE BENNING, 200 - JD. INGÁ"/>
    <s v="CAMPO LIMPO"/>
    <d v="2018-11-01T00:00:00"/>
    <d v="2023-10-31T00:00:00"/>
    <n v="4025"/>
    <n v="231.3"/>
    <n v="49180.34"/>
    <n v="53436.639999999999"/>
    <n v="0"/>
    <n v="53436.639999999999"/>
    <s v="93.10.08.243.3023.2059.3.3.50.39.00.0X - Manutenção e Operação de Equipamentos de Convivência e Fortalecimento de Vínculos para Crianças e Adolescentes"/>
  </r>
  <r>
    <s v="BÁSICA"/>
    <s v="PENHA"/>
    <s v="178/2016 doc 27/10/2016 adaptado - colaboração 01/01/2018 doc 16/01/2018"/>
    <s v="178/2016"/>
    <s v="025/SMADS/2017"/>
    <s v="EDITAL"/>
    <s v="6024.2018.0007543-7"/>
    <x v="17"/>
    <s v="SASF - SERVIÇO DE ASSISTÊNCIA SOCIAL À FAMÍLIA E PROTEÇÃO SOCIAL BÁSICA NO DOMICÍLIO"/>
    <s v="XXXX"/>
    <n v="1000"/>
    <n v="0"/>
    <n v="1000"/>
    <n v="0"/>
    <n v="0"/>
    <s v="SASF CANGAIBA"/>
    <s v="LOCADO PELA ORGANIZAÇÃO COM REPASSE DE RECURSOS DA SMADS"/>
    <s v="AV, MIGUEL GARCIA, 134 - CANGAIBA"/>
    <s v="CANGAIBA"/>
    <d v="2017-02-01T00:00:00"/>
    <d v="2022-01-31T00:00:00"/>
    <n v="6000"/>
    <n v="0"/>
    <n v="69454.77"/>
    <n v="75454.77"/>
    <n v="0"/>
    <n v="75454.77"/>
    <s v="93.10.08.244.3023.4309.3.3.50.39.00.0X - Manutenção e Operação de Equipamentos de Proteção Social Básica às Famílias"/>
  </r>
  <r>
    <s v="BÁSICA"/>
    <s v="PENHA"/>
    <s v="177/2016 DOC 27/10/2016 adaptado doc 30/01/2018"/>
    <s v="177/2016"/>
    <s v="026/SMADS/2017"/>
    <s v="EDITAL"/>
    <s v="6024.2018.0007550-0"/>
    <x v="16"/>
    <s v="SCFV - SERVIÇO DE CONVIVÊNCIA E FORTALECIMENTO DE VÍNCULOS"/>
    <s v="CCA - CENTRO PARA CRIANÇAS E ADOLESCENTES COM ATENDIMENTO DE 06 A 14 ANOS E 11 MESES"/>
    <n v="120"/>
    <n v="0"/>
    <n v="120"/>
    <n v="0"/>
    <n v="0"/>
    <s v="CCA DONA TINA I"/>
    <s v="LOCADO PELA ORGANIZAÇÃO COM REPASSE DE RECURSOS DA SMADS"/>
    <s v="RUA IMPERIAL, 514 - VILA BUENOS AIRES"/>
    <s v="CANGAIBA"/>
    <d v="2017-02-01T00:00:00"/>
    <d v="2022-01-31T00:00:00"/>
    <n v="4072.8"/>
    <n v="334.24"/>
    <n v="40922.32"/>
    <n v="45329.36"/>
    <n v="0"/>
    <n v="45329.36"/>
    <s v="93.10.08.243.3023.2059.3.3.50.39.00.0X - Manutenção e Operação de Equipamentos de Convivência e Fortalecimento de Vínculos para Crianças e Adolescentes"/>
  </r>
  <r>
    <s v="BÁSICA"/>
    <s v="PENHA"/>
    <s v="EDITAL 131/SMADS/2020 SEI 6024.2020.0001250-1 DOC 17/03/2020 / 025/2015 doc 04/03/2015 adaptado doc 05/10/2018"/>
    <s v="131/2020"/>
    <s v="117/SMADS/2020"/>
    <s v="EDITAL"/>
    <s v="6024.2020.0001250-1"/>
    <x v="17"/>
    <s v="SCFV - SERVIÇO DE CONVIVÊNCIA E FORTALECIMENTO DE VÍNCULOS"/>
    <s v="CCA - CENTRO PARA CRIANÇAS E ADOLESCENTES COM ATENDIMENTO DE 06 A 14 ANOS E 11 MESES"/>
    <n v="120"/>
    <n v="0"/>
    <n v="120"/>
    <n v="0"/>
    <n v="0"/>
    <s v="CCA SANTO ONOFRE"/>
    <s v="LOCADO PELA ORGANIZAÇÃO COM REPASSE DE RECURSOS DA SMADS"/>
    <s v="RUA JORGE O. SOLANAS, 405 - CANGAIBA"/>
    <s v="CANGAÍBA"/>
    <d v="2020-07-01T00:00:00"/>
    <d v="2025-06-30T00:00:00"/>
    <n v="5000"/>
    <n v="317.95999999999998"/>
    <n v="44639.98"/>
    <n v="49957.94"/>
    <n v="0"/>
    <n v="49957.94"/>
    <s v="93.10.08.243.3023.2059.3.3.50.39.00.0X - Manutenção e Operação de Equipamentos de Convivência e Fortalecimento de Vínculos para Crianças e Adolescentes"/>
  </r>
  <r>
    <s v="BÁSICA"/>
    <s v="PENHA"/>
    <s v="110/2018 doc 06/03/2018"/>
    <s v="110/2018"/>
    <s v="369/SMADS/2018"/>
    <s v="EDITAL"/>
    <s v="6024.2018.0000873-0"/>
    <x v="17"/>
    <s v="SCFV - SERVIÇO DE CONVIVÊNCIA E FORTALECIMENTO DE VÍNCULOS"/>
    <s v="CCA - CENTRO PARA CRIANÇAS E ADOLESCENTES COM ATENDIMENTO DE 06 A 14 ANOS E 11 MESES"/>
    <n v="180"/>
    <n v="0"/>
    <n v="180"/>
    <n v="0"/>
    <n v="0"/>
    <s v="CCA BOM JESUS DO CANGAÍBA"/>
    <s v="DISPONIBILIZADO PELA PRÓPRIA ORGANIZAÇÃO"/>
    <s v="RUA JACIRA ARTACHO, 47 - CANGAÍBA"/>
    <s v="CANGAÍBA"/>
    <d v="2018-08-01T00:00:00"/>
    <d v="2023-07-31T00:00:00"/>
    <n v="0"/>
    <n v="0"/>
    <n v="65057.59"/>
    <n v="65057.59"/>
    <n v="0"/>
    <n v="65057.59"/>
    <s v="93.10.08.243.3023.2059.3.3.50.39.00.0X - Manutenção e Operação de Equipamentos de Convivência e Fortalecimento de Vínculos para Crianças e Adolescentes"/>
  </r>
  <r>
    <s v="BÁSICA"/>
    <s v="PENHA"/>
    <s v="103/2017 - doc 14/12/2017"/>
    <s v="103/2017"/>
    <s v="074/SMADS/2018"/>
    <s v="EDITAL"/>
    <s v="6024.2017.0002776-7"/>
    <x v="17"/>
    <s v="SCFV - SERVIÇO DE CONVIVÊNCIA E FORTALECIMENTO DE VÍNCULOS"/>
    <s v="CCA - CENTRO PARA CRIANÇAS E ADOLESCENTES COM ATENDIMENTO DE 06 A 14 ANOS E 11 MESES"/>
    <n v="180"/>
    <n v="0"/>
    <n v="180"/>
    <n v="0"/>
    <n v="0"/>
    <s v="CCA VILA LONDRINA"/>
    <s v="DISPONIBILIZADO PELA PRÓPRIA ORGANIZAÇÃO"/>
    <s v="RUA BRITA, 170"/>
    <s v="CANGAÍBA"/>
    <d v="2018-04-01T00:00:00"/>
    <d v="2023-03-31T00:00:00"/>
    <n v="0"/>
    <n v="0"/>
    <n v="65057.59"/>
    <n v="65057.59"/>
    <n v="0"/>
    <n v="65057.59"/>
    <s v="93.10.08.243.3023.2059.3.3.50.39.00.0X - Manutenção e Operação de Equipamentos de Convivência e Fortalecimento de Vínculos para Crianças e Adolescentes"/>
  </r>
  <r>
    <s v="BÁSICA"/>
    <s v="PENHA"/>
    <s v="11/2017 DOC 09/11/2017"/>
    <s v="011/2017"/>
    <s v="049/SMADS/2018"/>
    <s v="EDITAL"/>
    <s v="6024.2017.0002502-0"/>
    <x v="17"/>
    <s v="SCFV - SERVIÇO DE CONVIVÊNCIA E FORTALECIMENTO DE VÍNCULOS"/>
    <s v="NCI - NÚCLEO DE CONVIVÊNCIA DE IDOSOS"/>
    <n v="100"/>
    <n v="0"/>
    <n v="100"/>
    <n v="0"/>
    <n v="0"/>
    <s v="NCI GIRASSOL"/>
    <s v="DISPONIBILIZADO PELA PRÓPRIA ORGANIZAÇÃO"/>
    <s v="RUA JOSÉ ADORNO, 58"/>
    <s v="CANGAÍBA"/>
    <d v="2018-02-05T00:00:00"/>
    <d v="2023-02-04T00:00:00"/>
    <n v="0"/>
    <n v="0"/>
    <n v="19938.3"/>
    <n v="19938.3"/>
    <n v="0"/>
    <n v="19938.3"/>
    <s v="93.10.08.241.3007.2902.3.3.50.39.00.0X - Manutenção e Operação de Equipamentos de Convivência e Fortalecimento de Vínculos para a Pessoa Idosa"/>
  </r>
  <r>
    <s v="BÁSICA"/>
    <s v="PENHA"/>
    <s v="009/2017 DOC 09/11/2017"/>
    <s v="009/2017"/>
    <s v="024/SMADS/2018"/>
    <s v="EDITAL"/>
    <s v="6024.2017.0002509-8"/>
    <x v="17"/>
    <s v="SCFV - SERVIÇO DE CONVIVÊNCIA E FORTALECIMENTO DE VÍNCULOS"/>
    <s v="NCI - NÚCLEO DE CONVIVÊNCIA DE IDOSOS"/>
    <n v="100"/>
    <n v="0"/>
    <n v="100"/>
    <n v="0"/>
    <n v="0"/>
    <s v="NCI BOM JESUS"/>
    <s v="DISPONIBILIZADO PELA PRÓPRIA ORGANIZAÇÃO"/>
    <s v="RUA FREI RICARDO PILAR, 198"/>
    <s v="CANGAÍBA"/>
    <d v="2018-02-01T00:00:00"/>
    <d v="2023-01-31T00:00:00"/>
    <n v="0"/>
    <n v="0"/>
    <n v="19938.3"/>
    <n v="19938.3"/>
    <n v="0"/>
    <n v="19938.3"/>
    <s v="93.10.08.241.3007.2902.3.3.50.39.00.0X - Manutenção e Operação de Equipamentos de Convivência e Fortalecimento de Vínculos para a Pessoa Idosa"/>
  </r>
  <r>
    <s v="BÁSICA"/>
    <s v="PENHA"/>
    <s v="058/2017 DOC 15/11/2017"/>
    <s v="058/2017"/>
    <s v="039/SMADS/2018"/>
    <s v="EDITAL"/>
    <s v="6024.2017.0002637-0"/>
    <x v="17"/>
    <s v="SCFV - SERVIÇO DE CONVIVÊNCIA E FORTALECIMENTO DE VÍNCULOS"/>
    <s v="NCI - NÚCLEO DE CONVIVÊNCIA DE IDOSOS"/>
    <n v="100"/>
    <n v="0"/>
    <n v="100"/>
    <n v="0"/>
    <n v="0"/>
    <s v="NCI BEM VIVER"/>
    <s v="DISPONIBILIZADO PELA PRÓPRIA ORGANIZAÇÃO"/>
    <s v="RUA GOMA DE OLÍBANO, 270 - ENGO. GOULART"/>
    <s v="CANGAÍBA"/>
    <d v="2018-02-01T00:00:00"/>
    <d v="2023-01-31T00:00:00"/>
    <n v="0"/>
    <n v="0"/>
    <n v="19938.3"/>
    <n v="19938.3"/>
    <n v="0"/>
    <n v="19938.3"/>
    <s v="93.10.08.241.3007.2902.3.3.50.39.00.0X - Manutenção e Operação de Equipamentos de Convivência e Fortalecimento de Vínculos para a Pessoa Idosa"/>
  </r>
  <r>
    <s v="BÁSICA"/>
    <s v="PENHA"/>
    <s v="462/SMADS/2018  DOC 27/10/2018"/>
    <s v="462/2018"/>
    <s v="066/SMADS/2019"/>
    <s v="EDITAL"/>
    <s v="6024.2018.0009349-4"/>
    <x v="17"/>
    <s v="SCFV - SERVIÇO DE CONVIVÊNCIA E FORTALECIMENTO DE VÍNCULOS"/>
    <s v="NCI - NÚCLEO DE CONVIVÊNCIA DE IDOSOS"/>
    <n v="100"/>
    <n v="0"/>
    <n v="100"/>
    <n v="0"/>
    <n v="0"/>
    <s v="NCI DIVINO"/>
    <s v="DISPONIBILIZADO PELA PRÓPRIA ORGANIZAÇÃO"/>
    <s v="RUA VICENTE DE SOUZA BARROS, 195 - CHÁCARA CRUZEIRO DO SUL"/>
    <s v="CANGAÍBA"/>
    <d v="2019-02-01T00:00:00"/>
    <d v="2024-01-31T00:00:00"/>
    <n v="0"/>
    <n v="0"/>
    <n v="19938.3"/>
    <n v="19938.3"/>
    <n v="0"/>
    <n v="19938.3"/>
    <s v="93.10.08.241.3007.2902.3.3.50.39.00.0X - Manutenção e Operação de Equipamentos de Convivência e Fortalecimento de Vínculos para a Pessoa Idosa"/>
  </r>
  <r>
    <s v="BÁSICA"/>
    <s v="CAMPO LIMPO"/>
    <s v="105/2016 DOC 09/06/2016  ADAPTADO DOC 02/02/2018"/>
    <s v="105/2016"/>
    <s v="150/SMADS/2016"/>
    <s v="EDITAL"/>
    <s v="6024.2018.0008454-1"/>
    <x v="81"/>
    <s v="SASF - SERVIÇO DE ASSISTÊNCIA SOCIAL À FAMÍLIA E PROTEÇÃO SOCIAL BÁSICA NO DOMICÍLIO"/>
    <s v="XXXX"/>
    <n v="1000"/>
    <n v="0"/>
    <n v="1000"/>
    <n v="0"/>
    <n v="0"/>
    <s v="SASF CAPÃO REDONDO I"/>
    <s v="LOCADO PELA ORGANIZAÇÃO COM REPASSE DE RECURSOS DA SMADS"/>
    <s v="RUA DOMINGOS ELIAS DE ALMEIDA, 161B - PQUE RESIDENCIAL BANDEIRANTES"/>
    <s v="CAPÃO REDONDO"/>
    <d v="2016-09-16T00:00:00"/>
    <d v="2021-09-15T00:00:00"/>
    <n v="5950"/>
    <n v="0"/>
    <n v="69454.77"/>
    <n v="75404.77"/>
    <n v="0"/>
    <n v="75404.77"/>
    <s v="93.10.08.244.3023.4309.3.3.50.39.00.0X - Manutenção e Operação de Equipamentos de Proteção Social Básica às Famílias"/>
  </r>
  <r>
    <s v="BÁSICA"/>
    <s v="CAMPO LIMPO"/>
    <s v="EDITAL 252/2020 SEI 6024.2020.0008141-4 DOC 07/10/2020 254/2015 DOC 10/09/2015 adaptado doc 19/01/2018"/>
    <s v="252/2020"/>
    <s v="026/SMADS/2021"/>
    <s v="EDITAL"/>
    <s v="6024.2020.0008141-4"/>
    <x v="23"/>
    <s v="SCFV - SERVIÇO DE CONVIVÊNCIA E FORTALECIMENTO DE VÍNCULOS"/>
    <s v="CCA - CENTRO PARA CRIANÇAS E ADOLESCENTES COM ATENDIMENTO DE 06 A 14 ANOS E 11 MESES"/>
    <n v="90"/>
    <n v="0"/>
    <n v="90"/>
    <n v="0"/>
    <n v="0"/>
    <s v="CCA JARDIM AURÉLIO"/>
    <s v="LOCADO PELA ORGANIZAÇÃO COM REPASSE DE RECURSOS DA SMADS"/>
    <s v="RUA ROMERO TORRES, 249 - JD. AURÉLIO"/>
    <s v="CAPÃO REDONDO"/>
    <d v="2021-01-08T00:00:00"/>
    <d v="2026-01-07T00:00:00"/>
    <n v="6000"/>
    <n v="0"/>
    <n v="34057.21"/>
    <n v="40057.21"/>
    <n v="0"/>
    <n v="40057.21"/>
    <s v="93.10.08.243.3023.2059.3.3.50.39.00.0X - Manutenção e Operação de Equipamentos de Convivência e Fortalecimento de Vínculos para Crianças e Adolescentes"/>
  </r>
  <r>
    <s v="ESPECIAL - ALTA"/>
    <s v="CAMPO LIMPO"/>
    <s v="128/2018 doc 10/03/2018"/>
    <s v="128/2018"/>
    <s v="283/SMADS/2018"/>
    <s v="EDITAL"/>
    <s v="6024.2018.0000957-4"/>
    <x v="82"/>
    <s v="SERVIÇO DE ACOLHIMENTO INSTITUCIONAL PARA CRIANÇAS E ADOLESCENTES - SAICA"/>
    <s v="XXXX"/>
    <n v="20"/>
    <n v="0"/>
    <n v="20"/>
    <n v="0"/>
    <n v="0"/>
    <s v="SAICA CAPÃO REDONDO"/>
    <s v="LOCADO PELA ORGANIZAÇÃO COM REPASSE DE RECURSOS DA SMADS"/>
    <s v="RUA LUIS DA FONSECA GALVÃO, 258 (SIGILOSO)"/>
    <s v="CAPÃO REDONDO"/>
    <d v="2018-06-30T00:00:00"/>
    <d v="2023-06-29T00:00:00"/>
    <n v="4895"/>
    <n v="105"/>
    <n v="82106.64"/>
    <n v="87106.64"/>
    <n v="0"/>
    <n v="87106.64"/>
    <s v="93.10.08.243.3023.6221.3.3.50.39.00.0X - Manutenção e Operação de Equipamentos de Proteção Social Especial a Crianças, Adolescentes e Jovens em Risco Social"/>
  </r>
  <r>
    <s v="BÁSICA"/>
    <s v="CAMPO LIMPO"/>
    <s v="EDITAL 072/SMADS/2020 SEI 6024.2020.0000632-3 DOC 08/02/2020 / 043/2015 DOC 10/03/2015 adaptado doc 19/01/2018"/>
    <s v="072/2020"/>
    <s v="166/SMADS/2020"/>
    <s v="EDITAL"/>
    <s v="6024.2020.0000632-3"/>
    <x v="88"/>
    <s v="SCFV - SERVIÇO DE CONVIVÊNCIA E FORTALECIMENTO DE VÍNCULOS"/>
    <s v="CCA - CENTRO PARA CRIANÇAS E ADOLESCENTES COM ATENDIMENTO DE 06 A 14 ANOS E 11 MESES"/>
    <n v="120"/>
    <n v="0"/>
    <n v="120"/>
    <n v="0"/>
    <n v="0"/>
    <s v="CCA VALO VELHO"/>
    <s v="LOCADO PELA ORGANIZAÇÃO COM REPASSE DE RECURSOS DA SMADS"/>
    <s v="RUA FIDENZA, 24 – CHÁCARA SANTA MARIA"/>
    <s v="CAPÃO REDONDO"/>
    <d v="2020-07-13T00:00:00"/>
    <d v="2025-07-12T00:00:00"/>
    <n v="2760.94"/>
    <n v="0"/>
    <n v="40922.32"/>
    <n v="43683.26"/>
    <n v="0"/>
    <n v="43683.26"/>
    <s v="93.10.08.243.3023.2059.3.3.50.39.00.0X - Manutenção e Operação de Equipamentos de Convivência e Fortalecimento de Vínculos para Crianças e Adolescentes"/>
  </r>
  <r>
    <s v="BÁSICA"/>
    <s v="CAMPO LIMPO"/>
    <s v="EDITAL 233/2019 SEI 6024.2019.0005185-8 DOC 24/08/2019  // adaptado doc 19/01/2018"/>
    <s v="233/2019"/>
    <s v="380/SMADS/2019"/>
    <s v="EDITAL"/>
    <s v="6024.2019.0005185-8"/>
    <x v="88"/>
    <s v="SASF - SERVIÇO DE ASSISTÊNCIA SOCIAL À FAMÍLIA E PROTEÇÃO SOCIAL BÁSICA NO DOMICÍLIO"/>
    <s v="XXXX"/>
    <n v="1000"/>
    <n v="0"/>
    <n v="1000"/>
    <n v="0"/>
    <n v="0"/>
    <s v="SASF CAPÃO REDONDO III"/>
    <s v="LOCADO PELA ORGANIZAÇÃO COM REPASSE DE RECURSOS DA SMADS"/>
    <s v="RUA EUNICE BECHARA DE OLIVEIRA, 860 "/>
    <s v="CAPÃO REDONDO"/>
    <d v="2019-12-21T00:00:00"/>
    <d v="2024-12-20T00:00:00"/>
    <n v="3066.46"/>
    <n v="36.409999999999997"/>
    <n v="60380.639999999999"/>
    <n v="63483.51"/>
    <n v="0"/>
    <n v="63483.51"/>
    <s v="93.10.08.244.3023.4309.3.3.50.39.00.0X - Manutenção e Operação de Equipamentos de Proteção Social Básica às Famílias"/>
  </r>
  <r>
    <s v="BÁSICA"/>
    <s v="CAMPO LIMPO"/>
    <s v="212/2018 doc 05/05/2018"/>
    <s v="212/2018"/>
    <s v="383/SMADS/2018"/>
    <s v="EDITAL"/>
    <s v="6024.2018.0002772-6"/>
    <x v="91"/>
    <s v="SCFV - SERVIÇO DE CONVIVÊNCIA E FORTALECIMENTO DE VÍNCULOS"/>
    <s v="CCA - CENTRO PARA CRIANÇAS E ADOLESCENTES COM ATENDIMENTO DE 06 A 14 ANOS E 11 MESES"/>
    <n v="120"/>
    <n v="0"/>
    <n v="120"/>
    <n v="0"/>
    <n v="0"/>
    <s v="CCA ESPAÇO COM VIVER – JARDIM DOM JOSÉ."/>
    <s v="LOCADO PELA ORGANIZAÇÃO COM REPASSE DE RECURSOS DA SMADS"/>
    <s v="RUA ANUM PRETO, 7/12"/>
    <s v="CAPÃO REDONDO"/>
    <d v="2018-08-01T00:00:00"/>
    <d v="2023-07-31T00:00:00"/>
    <n v="4000"/>
    <n v="409.62"/>
    <n v="40922.32"/>
    <n v="45331.94"/>
    <n v="0"/>
    <n v="45331.94"/>
    <s v="93.10.08.243.3023.2059.3.3.50.39.00.0X - Manutenção e Operação de Equipamentos de Convivência e Fortalecimento de Vínculos para Crianças e Adolescentes"/>
  </r>
  <r>
    <s v="ESPECIAL - MÉDIA"/>
    <s v="CAMPO LIMPO"/>
    <s v="307/2018 doc 30/06/2018"/>
    <n v="3072018"/>
    <s v="550/SMADS/2018"/>
    <s v="EDITAL"/>
    <s v="6024.2018.0004830-8 "/>
    <x v="40"/>
    <s v="SEAS - SERVIÇO ESPECIALIZADO DE ABORDAGEM SOCIAL ÀS PESSOAS EM SITUAÇÃO DE RUA "/>
    <s v="SEAS I E II - SERVIÇO ESPECIALIZADO DE ABORDAGEM ÀS CRIANÇAS, ADOLESCENTES  E ADULTOS EM SITUAÇÃO DE RUA - SEAS MISTO "/>
    <n v="150"/>
    <n v="0"/>
    <n v="150"/>
    <n v="0"/>
    <n v="0"/>
    <s v="SEAS MISTO CAMPO LIMPO"/>
    <s v="LOCADO PELA ORGANIZAÇÃO COM REPASSE DE RECURSOS DA SMADS"/>
    <s v="RUA ARTUR LUIS FANTE, 75 - PQUE MARIA HELENA"/>
    <s v="CAPÃO REDONDO"/>
    <d v="2018-11-01T00:00:00"/>
    <d v="2023-10-31T00:00:00"/>
    <n v="2800"/>
    <n v="43.19"/>
    <n v="75036.3"/>
    <n v="77879.490000000005"/>
    <n v="0"/>
    <n v="77879.490000000005"/>
    <s v="93.10.08.244.3023.2019.3.3.50.39.00.0X - Serviço Especializado de Abordagem Social - SEAS"/>
  </r>
  <r>
    <s v="BÁSICA"/>
    <s v="CAMPO LIMPO"/>
    <s v="EDITAL 232/2019 SEI 6024.2019.0005184-0 DOC 24/08/19 // adaptado doc 19/01/2018 / 256/2015 DOC 10/09/2015"/>
    <s v="232/2019"/>
    <s v="023/SMADS/2020"/>
    <s v="EDITAL"/>
    <s v="6024.2019.0005184-0"/>
    <x v="82"/>
    <s v="SCFV - SERVIÇO DE CONVIVÊNCIA E FORTALECIMENTO DE VÍNCULOS"/>
    <s v="CCA - CENTRO PARA CRIANÇAS E ADOLESCENTES COM ATENDIMENTO DE 06 A 14 ANOS E 11 MESES"/>
    <n v="120"/>
    <n v="0"/>
    <n v="120"/>
    <n v="0"/>
    <n v="0"/>
    <s v="CCA JARDIM DAS ROSAS"/>
    <s v="DISPONIBILIZADO PELA PRÓPRIA ORGANIZAÇÃO"/>
    <s v="RUA SERRA DAS VERTENTES, 14"/>
    <s v="CAPÃO REDONDO"/>
    <d v="2020-02-09T00:00:00"/>
    <d v="2025-02-08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ESPECIAL - MÉDIA"/>
    <s v="CAMPO LIMPO"/>
    <s v="262/2015 DOC 15/09/2015  adaptado doc 19/01/2018"/>
    <s v="262/2015"/>
    <s v="033/SMADS/2016"/>
    <s v="EDITAL"/>
    <s v="6024.2018.0007762-6"/>
    <x v="24"/>
    <s v="SERVIÇO DE PROTEÇÃO SOCIAL ÀS CRIANÇAS E ADOLESCENTES VÍTIMAS DE VIOLÊNCIA -SPSCAVV"/>
    <s v="XXXX"/>
    <n v="80"/>
    <n v="0"/>
    <n v="80"/>
    <n v="0"/>
    <n v="0"/>
    <s v="SPVV HERDEIROS DO FUTURO CAPÃO REDONDO"/>
    <s v="LOCADO PELA ORGANIZAÇÃO COM REPASSE DE RECURSOS DA SMADS"/>
    <s v="RUA ANÁLIA DOLÁCIO ALBINO, 494 - PQUE MARIA HELENA"/>
    <s v="CAPÃO REDONDO"/>
    <d v="2016-03-01T00:00:00"/>
    <d v="2021-02-28T00:00:00"/>
    <n v="2151.1999999999998"/>
    <n v="0"/>
    <n v="40775.33"/>
    <n v="42926.53"/>
    <n v="0"/>
    <n v="42926.53"/>
    <s v="93.10.08.243.3013.6169.3.3.50.39.00.0X - Manutenção e Operação de Equipamentos para Crianças e Adolescentes Vítimas de Violência"/>
  </r>
  <r>
    <s v="BÁSICA"/>
    <s v="CAMPO LIMPO"/>
    <s v="310/2018 doc 26/06/2018"/>
    <s v="310/2018"/>
    <s v="558/SMADS/2018"/>
    <s v="EDITAL"/>
    <s v="6024.2018.0004871-5 "/>
    <x v="82"/>
    <s v="SCFV - SERVIÇO DE CONVIVÊNCIA E FORTALECIMENTO DE VÍNCULOS"/>
    <s v="CCA - CENTRO PARA CRIANÇAS E ADOLESCENTES COM ATENDIMENTO DE 06 A 14 ANOS E 11 MESES"/>
    <n v="120"/>
    <n v="0"/>
    <n v="120"/>
    <n v="0"/>
    <n v="0"/>
    <s v="CCA IMACULADA CONCEIÇÃO"/>
    <s v="DISPONIBILIZADO PELA PRÓPRIA ORGANIZAÇÃO"/>
    <s v="RUA ÁRVORE DA VIDA, 11 - JARDIM SÃO BENTO"/>
    <s v="CAPÃO REDONDO"/>
    <d v="2018-11-01T00:00:00"/>
    <d v="2023-10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CAMPO LIMPO"/>
    <s v="309/2018 doc 26/06/2018"/>
    <s v="309/2018"/>
    <s v="539/SMADS/2018"/>
    <s v="EDITAL"/>
    <s v="6024.2018.0004862-6 "/>
    <x v="82"/>
    <s v="SCFV - SERVIÇO DE CONVIVÊNCIA E FORTALECIMENTO DE VÍNCULOS"/>
    <s v="CCA - CENTRO PARA CRIANÇAS E ADOLESCENTES COM ATENDIMENTO DE 06 A 14 ANOS E 11 MESES"/>
    <n v="120"/>
    <n v="0"/>
    <n v="120"/>
    <n v="0"/>
    <n v="0"/>
    <s v="CCA PARÓQUIA SANTO ANTONIO"/>
    <s v="DISPONIBILIZADO PELA PRÓPRIA ORGANIZAÇÃO"/>
    <s v="RUA LAPA DOS ESTEIOS, 140 - JARDIM LILAH"/>
    <s v="CAPÃO REDONDO"/>
    <d v="2018-11-01T00:00:00"/>
    <d v="2023-10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CAMPO LIMPO"/>
    <s v="313/2018 doc 27/06/2018"/>
    <s v="313/2018"/>
    <s v="560/SMADS/2018"/>
    <s v="EDITAL"/>
    <s v="6024.2018.0004863-4 "/>
    <x v="82"/>
    <s v="SCFV - SERVIÇO DE CONVIVÊNCIA E FORTALECIMENTO DE VÍNCULOS"/>
    <s v="CCA - CENTRO PARA CRIANÇAS E ADOLESCENTES COM ATENDIMENTO DE 06 A 14 ANOS E 11 MESES"/>
    <n v="180"/>
    <n v="0"/>
    <n v="180"/>
    <n v="0"/>
    <n v="0"/>
    <s v="CCA JARDIM SÃO BENTO"/>
    <s v="DISPONIBILIZADO PELA PRÓPRIA ORGANIZAÇÃO"/>
    <s v="RUA VALDEZ, 19 - JARDIM SÃO BENTO"/>
    <s v="CAPÃO REDONDO"/>
    <d v="2018-11-01T00:00:00"/>
    <d v="2023-10-31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BÁSICA"/>
    <s v="CAMPO LIMPO"/>
    <s v="021/2017 DOC 09/11/2017"/>
    <s v="021/2017"/>
    <s v="034/SMADS/2018"/>
    <s v="EDITAL"/>
    <s v="6024.2017.0002494-6"/>
    <x v="83"/>
    <s v="SCFV - SERVIÇO DE CONVIVÊNCIA E FORTALECIMENTO DE VÍNCULOS"/>
    <s v="NCI - NÚCLEO DE CONVIVÊNCIA DE IDOSOS"/>
    <n v="200"/>
    <n v="0"/>
    <n v="200"/>
    <n v="0"/>
    <n v="0"/>
    <s v="GRUPO VIDA ATIVA"/>
    <s v="DISPONIBILIZADO PELA PRÓPRIA ORGANIZAÇÃO"/>
    <s v="RUA MARIA BLANCHARD, 248 - PQUE SANTANA"/>
    <s v="CAPÃO REDONDO"/>
    <d v="2018-02-01T00:00:00"/>
    <d v="2023-01-31T00:00:00"/>
    <n v="0"/>
    <n v="0"/>
    <n v="42485.18"/>
    <n v="42485.18"/>
    <n v="0"/>
    <n v="42485.18"/>
    <s v="93.10.08.241.3007.2902.3.3.50.39.00.0X - Manutenção e Operação de Equipamentos de Convivência e Fortalecimento de Vínculos para a Pessoa Idosa"/>
  </r>
  <r>
    <s v="BÁSICA"/>
    <s v="CAMPO LIMPO"/>
    <s v="141/2016 doc 19/08/2016  adaptado doc 19/01/2018"/>
    <s v="141/2016"/>
    <s v="151/SMADS/2016"/>
    <s v="EDITAL"/>
    <s v="6024.2018.0008323-5"/>
    <x v="80"/>
    <s v="SCFV - SERVIÇO DE CONVIVÊNCIA E FORTALECIMENTO DE VÍNCULOS"/>
    <s v="CCINTER - CENTRO DE CONVIVÊNCIA INTERGERACIONAL "/>
    <n v="240"/>
    <n v="0"/>
    <n v="240"/>
    <n v="0"/>
    <n v="0"/>
    <s v="CCINTER JARDIM IMBÉ"/>
    <s v="PRÓPRIO MUNICIPAL"/>
    <s v="RUA WILHEM FRIEDERICH LADWIG X RUA TOMAS CAMPANELLA - JD. IMBÉ"/>
    <s v="CAPÃO REDONDO"/>
    <d v="2016-10-01T00:00:00"/>
    <d v="2021-09-30T00:00:00"/>
    <n v="0"/>
    <n v="0"/>
    <n v="92009.39"/>
    <n v="92009.39"/>
    <n v="0"/>
    <n v="92009.39"/>
    <s v="93.10.08.244.3023.6206.3.3.50.39.00.0X - Manutenção e Operação de Equipamentos Intergeracionais de Convivência e Fortalecimento de Vínculos"/>
  </r>
  <r>
    <s v="BÁSICA"/>
    <s v="CAMPO LIMPO"/>
    <s v="EDITAL 077/SMADS/2020 SEI 6024.2020.0000516-5 DOC 12/02/2020 / 017/2015 doc 14/02/2015 adaptado doc 19/01/2018"/>
    <s v="077/2020"/>
    <s v="176/SMADS/2020"/>
    <s v="EDITAL"/>
    <s v="6024.2020.0000516-5"/>
    <x v="35"/>
    <s v="SCFV - SERVIÇO DE CONVIVÊNCIA E FORTALECIMENTO DE VÍNCULOS"/>
    <s v="CEDESP - CENTRO DE DESENVOLVIMENTO SOCIAL E PRODUTIVO PARA ADOLESCENTES, JOVENS E ADULTOS"/>
    <n v="200"/>
    <n v="0"/>
    <n v="200"/>
    <n v="0"/>
    <n v="0"/>
    <s v="CEDESP AEB"/>
    <s v="DISPONIBILIZADO PELA PRÓPRIA ORGANIZAÇÃO"/>
    <s v="RUA LUIS DE OLIVEIRA, 140 (FRENTE 1) e ESTRADA DE ITAPECERICA, 7453 (FRENTE 2) - CAPÃO REDONDO (CL)"/>
    <s v="CAPÃO REDONDO"/>
    <d v="2020-07-15T00:00:00"/>
    <d v="2025-07-14T00:00:00"/>
    <n v="0"/>
    <n v="0"/>
    <n v="101033.53"/>
    <n v="101033.53"/>
    <n v="0"/>
    <n v="101033.53"/>
    <s v="93.10.08.243.3023.6168.3.3.50.39.00.0X - Manutenção e Operação de Equipamentos para Ações de Orientação ao Mundo do Trabalho para Adolescentes, Jovens e Adultos"/>
  </r>
  <r>
    <s v="BÁSICA"/>
    <s v="CAMPO LIMPO"/>
    <s v="EDITAL 060/SMADS/2020 SEI 6024.2020.0000326-0 DOC 04/02/2020 / 18/2015 DOC 14/02/2015  adaptado doc 19/01/2018"/>
    <s v="060/2020"/>
    <s v="145/SMADS/2020"/>
    <s v="EDITAL"/>
    <s v="6024.2020.0000326-0"/>
    <x v="87"/>
    <s v="SCFV - SERVIÇO DE CONVIVÊNCIA E FORTALECIMENTO DE VÍNCULOS"/>
    <s v="CEDESP - CENTRO DE DESENVOLVIMENTO SOCIAL E PRODUTIVO PARA ADOLESCENTES, JOVENS E ADULTOS"/>
    <n v="120"/>
    <n v="0"/>
    <n v="120"/>
    <n v="0"/>
    <n v="0"/>
    <s v="CEDESP CASA JOSÉ COLTRO"/>
    <s v="DISPONIBILIZADO PELA PRÓPRIA ORGANIZAÇÃO"/>
    <s v="AV. CARLOS LACERDA, 3094 - JARDIM ROSANA"/>
    <s v="CAPÃO REDONDO"/>
    <d v="2020-07-01T00:00:00"/>
    <d v="2025-06-30T00:00:00"/>
    <n v="0"/>
    <n v="0"/>
    <n v="66363.990000000005"/>
    <n v="66363.990000000005"/>
    <n v="0"/>
    <n v="66363.990000000005"/>
    <s v="93.10.08.243.3023.6168.3.3.50.39.00.0X - Manutenção e Operação de Equipamentos para Ações de Orientação ao Mundo do Trabalho para Adolescentes, Jovens e Adultos"/>
  </r>
  <r>
    <s v="BÁSICA"/>
    <s v="CAMPO LIMPO"/>
    <s v="INCISO IV 6024.2020.0005097-7 // EDITAL 032/SMADS/2020 SEI 6024.2020.0000208-5 DOC 30/01/2020 /110/2015 DOC 17/04/2015 ADAPTADO DOC 02/02/2018"/>
    <s v="DISPENSA"/>
    <s v="160/SMADS/2020"/>
    <s v="DISPENSA"/>
    <s v="6024.2020.0005097-7"/>
    <x v="92"/>
    <s v="SCFV - SERVIÇO DE CONVIVÊNCIA E FORTALECIMENTO DE VÍNCULOS"/>
    <s v="CCA - CENTRO PARA CRIANÇAS E ADOLESCENTES COM ATENDIMENTO DE 06 A 14 ANOS E 11 MESES"/>
    <n v="120"/>
    <n v="0"/>
    <n v="120"/>
    <n v="0"/>
    <n v="0"/>
    <s v="CCA JARDIM MACEDÔNIA"/>
    <s v="DISPONIBILIZADO PELA PRÓPRIA ORGANIZAÇÃO"/>
    <s v="RUA MONET, 150 - JD. MACEDÔNIA"/>
    <s v="CAPÃO REDONDO"/>
    <d v="2020-07-01T00:00:00"/>
    <d v="2025-06-30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ESPECIAL - ALTA"/>
    <s v="CAMPO LIMPO"/>
    <s v="099/SMADS/2019 DOC 13/04/19 "/>
    <s v="099/2019"/>
    <s v="260/SMADS/2019"/>
    <s v="EDITAL"/>
    <s v="6024.2019.0001757-9"/>
    <x v="35"/>
    <s v="INSTITUIÇÃO DE LONGA PERMANÊNCIA PARA IDOSOS - ILPI"/>
    <s v="XXXX"/>
    <n v="60"/>
    <n v="0"/>
    <n v="60"/>
    <n v="0"/>
    <n v="0"/>
    <s v="ILPI CASA DE REPOUSO OTONIEL MOTA"/>
    <s v="DISPONIBILIZADO PELA PRÓPRIA ORGANIZAÇÃO"/>
    <s v="ESTRADA DE ITAPECERICA, 7453"/>
    <s v="CAPÃO REDONDO"/>
    <d v="2019-08-28T00:00:00"/>
    <d v="2024-08-27T00:00:00"/>
    <n v="0"/>
    <n v="0"/>
    <n v="160300.68"/>
    <n v="160300.68"/>
    <n v="0"/>
    <n v="160300.68"/>
    <s v="93.10.08.241.3007.6154.3.3.50.39.00.0X - Manutenção e Operação de Equipamentos de Proteção Social Especial à População Idosa"/>
  </r>
  <r>
    <s v="BÁSICA"/>
    <s v="CAMPO LIMPO"/>
    <s v="393/SMADS/2018 doc 04/10/2018"/>
    <s v="393/2018"/>
    <s v="040/SMADS/2019"/>
    <s v="EDITAL"/>
    <s v="6024.2018.0008138-0"/>
    <x v="93"/>
    <s v="SCFV - SERVIÇO DE CONVIVÊNCIA E FORTALECIMENTO DE VÍNCULOS"/>
    <s v="CJ - CENTRO PARA A JUVENTUDE COM ATENDIMENTO DE ADOLESCENTES E JOVENS DE 15 A 17 ANOS E 11 MESES"/>
    <n v="180"/>
    <n v="0"/>
    <n v="180"/>
    <n v="0"/>
    <n v="0"/>
    <s v="CJ CASA DO ZEZINHO"/>
    <s v="DISPONIBILIZADO PELA PRÓPRIA ORGANIZAÇÃO"/>
    <s v="RUA ANALIA DOLACIO ALBINO, 30, 58, 75, 77 - PQUE. MARIA MADALENA"/>
    <s v="CAPÃO REDONDO"/>
    <d v="2019-02-01T00:00:00"/>
    <d v="2024-01-31T00:00:00"/>
    <n v="0"/>
    <n v="0"/>
    <n v="61885.17"/>
    <n v="61885.17"/>
    <n v="0"/>
    <n v="61885.17"/>
    <s v="93.10.08.243.3023.2059.3.3.50.39.00.0X - Manutenção e Operação de Equipamentos de Convivência e Fortalecimento de Vínculos para Crianças e Adolescentes"/>
  </r>
  <r>
    <s v="BÁSICA"/>
    <s v="CAMPO LIMPO"/>
    <s v="380/SMADS/2018 doc 03/10/2018 "/>
    <s v="380/2018"/>
    <s v="036/SMADS/2019"/>
    <s v="EDITAL"/>
    <s v="6024.2018.0007428-7"/>
    <x v="82"/>
    <s v="SCFV - SERVIÇO DE CONVIVÊNCIA E FORTALECIMENTO DE VÍNCULOS"/>
    <s v="CCA - CENTRO PARA CRIANÇAS E ADOLESCENTES COM ATENDIMENTO DE 06 A 14 ANOS E 11 MESES"/>
    <n v="120"/>
    <n v="0"/>
    <n v="120"/>
    <n v="0"/>
    <n v="0"/>
    <s v="CCA MÃE ADMIRÁVEL"/>
    <s v="DISPONIBILIZADO PELA PRÓPRIA ORGANIZAÇÃO"/>
    <s v="TRAVESSA CARVALHO DO MAR, 233 - COHAB ADVENTISTA"/>
    <s v="CAPÃO REDONDO"/>
    <d v="2019-02-01T00:00:00"/>
    <d v="2024-01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CAMPO LIMPO"/>
    <s v="350/2018 doc 15/08/2018 republicado em 17/08/2018 e em 20/08/2018"/>
    <s v="350/2018"/>
    <s v="100/SMADS/2019"/>
    <s v="EDITAL"/>
    <s v="6024.2018.0006637-3"/>
    <x v="82"/>
    <s v="SCFV - SERVIÇO DE CONVIVÊNCIA E FORTALECIMENTO DE VÍNCULOS"/>
    <s v="NCI - NÚCLEO DE CONVIVÊNCIA DE IDOSOS"/>
    <n v="200"/>
    <n v="0"/>
    <n v="200"/>
    <n v="0"/>
    <n v="0"/>
    <s v="NCI SÃO FRANCISCO DE ASSIS"/>
    <s v="PRÓPRIO MUNICIPAL DISPONIBILIZADO PELA SMADS"/>
    <s v="RUA LUAR DO SERTÃO, 07 - VALO VELHO"/>
    <s v="CAPÃO REDONDO"/>
    <d v="2019-03-29T00:00:00"/>
    <d v="2024-03-28T00:00:00"/>
    <n v="0"/>
    <n v="0"/>
    <n v="38045.129999999997"/>
    <n v="38045.129999999997"/>
    <n v="0"/>
    <n v="38045.129999999997"/>
    <s v="93.10.08.241.3007.2902.3.3.50.39.00.0X - Manutenção e Operação de Equipamentos de Convivência e Fortalecimento de Vínculos para a Pessoa Idosa"/>
  </r>
  <r>
    <s v="BÁSICA"/>
    <s v="CAMPO LIMPO"/>
    <s v="214/2018 doc 05/05/2018"/>
    <s v="214/2018"/>
    <s v="501/SMADS/2018"/>
    <s v="EDITAL"/>
    <s v="6024.2018.0002770-0"/>
    <x v="93"/>
    <s v="SCFV - SERVIÇO DE CONVIVÊNCIA E FORTALECIMENTO DE VÍNCULOS"/>
    <s v="CCA - CENTRO PARA CRIANÇAS E ADOLESCENTES COM ATENDIMENTO DE 06 A 14 ANOS E 11 MESES"/>
    <n v="510"/>
    <n v="0"/>
    <n v="510"/>
    <n v="0"/>
    <n v="0"/>
    <s v="CCA CASA DO ZEZINHO"/>
    <s v="DISPONIBILIZADO PELA PRÓPRIA ORGANIZAÇÃO"/>
    <s v="R. ANÁLIA DOLÁCIO ALBINO, 30, 58, 75, 77  - PQUE MARIA HELENA"/>
    <s v="CAPÃO REDONDO"/>
    <d v="2018-10-01T00:00:00"/>
    <d v="2023-09-30T00:00:00"/>
    <n v="0"/>
    <n v="0"/>
    <n v="140527.78"/>
    <n v="140527.78"/>
    <n v="0"/>
    <n v="140527.78"/>
    <s v="93.10.08.243.3023.2059.3.3.50.39.00.0X - Manutenção e Operação de Equipamentos de Convivência e Fortalecimento de Vínculos para Crianças e Adolescentes"/>
  </r>
  <r>
    <s v="ESPECIAL - MÉDIA"/>
    <s v="CAMPO LIMPO"/>
    <s v="129/2018 doc 10/03/2018"/>
    <s v="129/2018"/>
    <s v="282/SMADS/2018"/>
    <s v="EDITAL"/>
    <s v="6024.2018.0000959-0"/>
    <x v="82"/>
    <s v="MSE-MA SERVIÇO DE MEDIDAS SOCIOEDUCATIVAS EM MEIO ABERTO"/>
    <s v="XXXX"/>
    <n v="75"/>
    <n v="0"/>
    <n v="75"/>
    <n v="0"/>
    <n v="0"/>
    <s v="MSE - MA CAPÃO REDONDO I"/>
    <s v="LOCADO PELA ORGANIZAÇÃO COM REPASSE DE RECURSOS DA SMADS"/>
    <s v="RUA EDUARDO JURGENFELD, 36 - JD. MARACÁ"/>
    <s v="CAPÃO REDONDO"/>
    <d v="2018-06-30T00:00:00"/>
    <d v="2023-06-29T00:00:00"/>
    <n v="2710"/>
    <n v="127.39"/>
    <n v="41047.879999999997"/>
    <n v="43885.27"/>
    <n v="0"/>
    <n v="43885.27"/>
    <s v="93.10.08.243.3013.6226.3.3.50.39.00.0X - Manutenção e Operação de Equipamentos de Proteção Social Especial a Adolescentes em Medida Sócio-Educativas"/>
  </r>
  <r>
    <s v="ESPECIAL - MÉDIA"/>
    <s v="CAMPO LIMPO"/>
    <s v="EDITAL 130/2019 DOC 04/06/2019 6024.2019.0003427-9  //  adaptado doc 19/01/2018 / 072/2015 DOC 20/03/2015"/>
    <s v="130/2019"/>
    <s v="364/SMADS/2019"/>
    <s v="EDITAL"/>
    <s v="6024.2019.0003427-9"/>
    <x v="82"/>
    <s v="MSE-MA SERVIÇO DE MEDIDAS SOCIOEDUCATIVAS EM MEIO ABERTO"/>
    <s v="XXXX"/>
    <n v="75"/>
    <n v="0"/>
    <n v="75"/>
    <n v="0"/>
    <n v="0"/>
    <s v="MSE / MA CAPÃO REDONDO II"/>
    <s v="LOCADO PELA ORGANIZAÇÃO COM REPASSE DE RECURSOS DA SMADS"/>
    <s v="RUA JOÃO BATISTA MARCONDES, 294 - PQUE FERNANDA"/>
    <s v="CAPÃO REDONDO"/>
    <d v="2019-11-13T00:00:00"/>
    <d v="2024-11-12T00:00:00"/>
    <n v="2467.2399999999998"/>
    <n v="0"/>
    <n v="41047.879999999997"/>
    <n v="43515.119999999995"/>
    <n v="0"/>
    <n v="43515.119999999995"/>
    <s v="93.10.08.243.3013.6226.3.3.50.39.00.0X - Manutenção e Operação de Equipamentos de Proteção Social Especial a Adolescentes em Medida Sócio-Educativas"/>
  </r>
  <r>
    <s v="BÁSICA"/>
    <s v="CAMPO LIMPO"/>
    <s v="EDITAL 151/2019 DOC 06/07/19 PROC 6024.2019.0004347-2 // ADAPTADO EM 14/04/2018, RETIFICADO 08/06/2018 / 152/2014 DOC 13/09/2014"/>
    <s v="151/2019"/>
    <s v="389/SMADS/2019"/>
    <s v="EDITAL"/>
    <s v="6024.2019.0004347-2"/>
    <x v="82"/>
    <s v="SCFV - SERVIÇO DE CONVIVÊNCIA E FORTALECIMENTO DE VÍNCULOS"/>
    <s v="CCA - CENTRO PARA CRIANÇAS E ADOLESCENTES COM ATENDIMENTO DE 06 A 14 ANOS E 11 MESES"/>
    <n v="120"/>
    <n v="0"/>
    <n v="120"/>
    <n v="0"/>
    <n v="0"/>
    <s v="CCA IRMÃ DULCE"/>
    <s v="LOCADO PELA ORGANIZAÇÃO COM REPASSE DE RECURSOS DA SMADS"/>
    <s v="RUA JOSÉ INGLÊS DE SOUZA, 900/901 - PQUE FERNANDA"/>
    <s v="CAPÃO REDONDO"/>
    <d v="2019-12-16T00:00:00"/>
    <d v="2024-12-15T00:00:00"/>
    <n v="3308.25"/>
    <n v="155.01"/>
    <n v="40922.32"/>
    <n v="44385.58"/>
    <n v="0"/>
    <n v="44385.58"/>
    <s v="93.10.08.243.3023.2059.3.3.50.39.00.0X - Manutenção e Operação de Equipamentos de Convivência e Fortalecimento de Vínculos para Crianças e Adolescentes"/>
  </r>
  <r>
    <s v="ESPECIAL - MÉDIA"/>
    <s v="CAPELA DO SOCORRO"/>
    <s v="6024.2019.0000306-3 EDITAL 047/2019 DOC 29/01/2019  / 044/2014 DOC 19/03/2014"/>
    <s v="047/2019"/>
    <s v="225/SMADS/2019"/>
    <s v="EDITAL"/>
    <s v="6024.2019.0000306-3"/>
    <x v="57"/>
    <s v="SEAS - SERVIÇO ESPECIALIZADO DE ABORDAGEM SOCIAL ÀS PESSOAS EM SITUAÇÃO DE RUA "/>
    <s v="SEAS I E II - SERVIÇO ESPECIALIZADO DE ABORDAGEM ÀS CRIANÇAS, ADOLESCENTES  E ADULTOS EM SITUAÇÃO DE RUA - SEAS MISTO "/>
    <n v="150"/>
    <n v="0"/>
    <n v="150"/>
    <n v="0"/>
    <n v="0"/>
    <s v="SEAS CAPELA DO SOCORRO"/>
    <s v="PRÓPRIO MUNICIPAL DISPONIBILIZADO PELA SMADS"/>
    <s v="AV. SENADOR TEOTONIO VILELA, 2394"/>
    <s v="CAPELA DO SOCORRO"/>
    <d v="2019-07-01T00:00:00"/>
    <d v="2024-06-30T00:00:00"/>
    <n v="0"/>
    <n v="0"/>
    <n v="73710.039999999994"/>
    <n v="73710.039999999994"/>
    <n v="0"/>
    <n v="73710.039999999994"/>
    <s v="93.10.08.244.3023.2019.3.3.50.39.00.0X - Serviço Especializado de Abordagem Social - SEAS"/>
  </r>
  <r>
    <s v="BÁSICA"/>
    <s v="ARICANDUVA"/>
    <s v="086/2018 doc 01/03/2018"/>
    <s v="086/2018"/>
    <s v="331/SMADS/2018"/>
    <s v="EDITAL"/>
    <s v="6024.2018.0000855-1 "/>
    <x v="94"/>
    <s v="SCFV - SERVIÇO DE CONVIVÊNCIA E FORTALECIMENTO DE VÍNCULOS"/>
    <s v="CCA - CENTRO PARA CRIANÇAS E ADOLESCENTES COM ATENDIMENTO DE 06 A 14 ANOS E 11 MESES"/>
    <n v="120"/>
    <n v="0"/>
    <n v="120"/>
    <n v="0"/>
    <n v="0"/>
    <s v="CCA SÃO JOÃO BATISTA"/>
    <s v="DISPONIBILIZADO PELA PRÓPRIA ORGANIZAÇÃO"/>
    <s v="RUA CORONEL MARQUES, 100 - CARRÃO"/>
    <s v="CARRÃO"/>
    <d v="2018-07-01T00:00:00"/>
    <d v="2023-06-30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ARICANDUVA"/>
    <s v="064/2017 DOC 15/11/2017"/>
    <s v="064/2017"/>
    <s v="005/SMADS/2018"/>
    <s v="EDITAL"/>
    <s v="6024.2017.0002677-9"/>
    <x v="95"/>
    <s v="SCFV - SERVIÇO DE CONVIVÊNCIA E FORTALECIMENTO DE VÍNCULOS"/>
    <s v="CCA - CENTRO PARA CRIANÇAS E ADOLESCENTES COM ATENDIMENTO DE 06 A 14 ANOS E 11 MESES"/>
    <n v="120"/>
    <n v="0"/>
    <n v="120"/>
    <n v="0"/>
    <n v="0"/>
    <s v="CCA PROJETO JOSÉ DE ANCHIETA"/>
    <s v="DISPONIBILIZADO PELA PRÓPRIA ORGANIZAÇÃO"/>
    <s v="RUA LUTÉCIA, 661"/>
    <s v="CARRÃO"/>
    <d v="2018-01-02T00:00:00"/>
    <d v="2023-01-0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ESPECIAL - ALTA"/>
    <s v="CASA VERDE"/>
    <s v="114/2016 DOC 16/06/2016 adaptado doc 16/02/2018 "/>
    <s v="114/2016"/>
    <s v="194/SMADS/2016"/>
    <s v="EDITAL"/>
    <s v="6024.2019.0000964-9"/>
    <x v="45"/>
    <s v="REPÚBLICA"/>
    <s v="REPÚBLICA PARA JOVENS DE 18 A 21 ANOS"/>
    <n v="12"/>
    <n v="0"/>
    <n v="12"/>
    <n v="0"/>
    <n v="0"/>
    <n v="0"/>
    <s v="LOCADO PELA ORGANIZAÇÃO COM REPASSE DE RECURSOS DA SMADS"/>
    <s v="RUA MARIA CURUPAITI, 124 E 128"/>
    <s v="CASA VERDE"/>
    <d v="2016-12-01T00:00:00"/>
    <d v="2021-11-30T00:00:00"/>
    <n v="10066.68"/>
    <n v="206.53"/>
    <n v="26312.75"/>
    <n v="36585.96"/>
    <n v="0"/>
    <n v="36585.96"/>
    <s v="93.10.08.244.3023.6221.3.3.50.39.00.0X - Manutenção e Operação de Equipamentos de Proteção Social Especial a Crianças, Adolescentes e Jovens em Risco Social"/>
  </r>
  <r>
    <s v="ESPECIAL - MÉDIA"/>
    <s v="CASA VERDE"/>
    <s v="078/2016 DOC 28/04/2016 adaptado doc 16/02/2018"/>
    <s v="078/2016"/>
    <s v="143/SMADS/2016"/>
    <s v="EDITAL"/>
    <s v="6024.2019.0000962-2"/>
    <x v="29"/>
    <s v="SERVIÇO DE PROTEÇÃO SOCIAL ÀS CRIANÇAS E ADOLESCENTES VÍTIMAS DE VIOLÊNCIA -SPSCAVV"/>
    <s v="XXXX"/>
    <n v="80"/>
    <n v="0"/>
    <n v="80"/>
    <n v="0"/>
    <n v="0"/>
    <n v="0"/>
    <s v="LOCADO PELA ORGANIZAÇÃO COM REPASSE DE RECURSOS DA SMADS"/>
    <s v="RUA LEÃO XIII, 196"/>
    <s v="CASA VERDE"/>
    <d v="2016-09-01T00:00:00"/>
    <d v="2021-08-31T00:00:00"/>
    <n v="8000"/>
    <n v="678.78"/>
    <n v="40775.33"/>
    <n v="49454.11"/>
    <n v="0"/>
    <n v="49454.11"/>
    <s v="93.10.08.243.3013.6169.3.3.50.39.00.0X - Manutenção e Operação de Equipamentos para Crianças e Adolescentes Vítimas de Violência"/>
  </r>
  <r>
    <s v="ESPECIAL - ALTA"/>
    <s v="CASA VERDE"/>
    <s v="175/2018 doc 22/03/2018"/>
    <s v="175/2018"/>
    <s v="346/SMADS/2018"/>
    <s v="EDITAL"/>
    <s v="6024.2018.0001357-1"/>
    <x v="9"/>
    <s v="SERVIÇO DE ACOLHIMENTO INSTITUCIONAL PARA CRIANÇAS E ADOLESCENTES - SAICA"/>
    <s v="XXXX"/>
    <n v="20"/>
    <n v="0"/>
    <n v="20"/>
    <n v="0"/>
    <n v="0"/>
    <s v="CASA DA VOVÓ NADIR – RECONSTRUINDO HISTÓRIAS E SEMEANDO SONHOS"/>
    <s v="LOCADO PELA ORGANIZAÇÃO COM REPASSE DE RECURSOS DA SMADS"/>
    <s v="RUA ÁGUAS VIRTUOSAS, 275 - PARQUE PERUCHE (SIGILOSO)"/>
    <s v="CASA VERDE"/>
    <d v="2018-07-01T00:00:00"/>
    <d v="2023-06-30T00:00:00"/>
    <n v="6610"/>
    <n v="452.85"/>
    <n v="82106.64"/>
    <n v="89169.49"/>
    <n v="0"/>
    <n v="89169.49"/>
    <s v="93.10.08.243.3023.6221.3.3.50.39.00.0X - Manutenção e Operação de Equipamentos de Proteção Social Especial a Crianças, Adolescentes e Jovens em Risco Social"/>
  </r>
  <r>
    <s v="ESPECIAL - ALTA"/>
    <s v="CASA VERDE"/>
    <s v="325/2018 doc 25/07/2018"/>
    <s v="325/2018"/>
    <s v="382/SMADS/2019"/>
    <s v="EDITAL"/>
    <s v="6024.2019.0005492-0"/>
    <x v="96"/>
    <s v="SERVIÇO DE ACOLHIMENTO INSTITUCIONAL PARA CRIANÇAS E ADOLESCENTES - SAICA"/>
    <s v="XXXX"/>
    <n v="15"/>
    <n v="0"/>
    <n v="15"/>
    <n v="0"/>
    <n v="0"/>
    <s v="SAICA ESTRELA DO AMANHÃ III"/>
    <s v="LOCADO PELA ORGANIZAÇÃO COM REPASSE DE RECURSOS DA SMADS"/>
    <s v="RUA NURSIA, 885 (SIGILOSO)                      ADT MUD ENDEREÇO PARA RUA ELKA KRAUSE BOEHN, 73"/>
    <s v="CASA VERDE"/>
    <d v="2019-12-01T00:00:00"/>
    <d v="2024-11-30T00:00:00"/>
    <n v="5493.85"/>
    <n v="838.45"/>
    <n v="70349.05"/>
    <n v="76681.350000000006"/>
    <n v="0"/>
    <n v="76681.350000000006"/>
    <s v="93.10.08.243.3023.6221.3.3.50.39.00.0X - Manutenção e Operação de Equipamentos de Proteção Social Especial a Crianças, Adolescentes e Jovens em Risco Social"/>
  </r>
  <r>
    <s v="ESPECIAL - MÉDIA"/>
    <s v="CASA VERDE"/>
    <s v="NOVO EDITAL 056/2019 DOC 02/02/2019 6024.2019.0000232-6 /057/2014 DOC 04/04/2014"/>
    <s v="056/2019"/>
    <s v="215/SMADS/2019"/>
    <s v="EDITAL"/>
    <s v="6024.2019.0000232-6"/>
    <x v="97"/>
    <s v="NÚCLEO DE APOIO À INCLUSÃO SOCIAL PARA PESSOAS COM DEFICIÊNCIA"/>
    <s v="NAISPD II E III - NÚCLEO DE APOIO À INCLUSÃO SOCIAL PARA PESSOAS COM DEFICIÊNCIA II DE 7 ANOS A 14 ANOS E III A PARTIR DE 15 ANOS"/>
    <n v="60"/>
    <n v="0"/>
    <n v="60"/>
    <n v="0"/>
    <n v="0"/>
    <s v="LACE CASA VERDE"/>
    <s v="LOCADO PELA ORGANIZAÇÃO COM REPASSE DE RECURSOS DA SMADS"/>
    <s v="RUA ERNANI SALOMÃO ROSAS RIBEIRO, 65"/>
    <s v="CASA VERDE"/>
    <d v="2019-06-17T00:00:00"/>
    <d v="2024-06-16T00:00:00"/>
    <n v="4372.88"/>
    <n v="271.75"/>
    <n v="40031.730000000003"/>
    <n v="44676.36"/>
    <n v="0"/>
    <n v="44676.36"/>
    <s v="93.10.08.242.3006.6152.3.3.50.39.00.0X - Manutenção e Operação de Equipamentos de Proteção Social Especial à Pessoa com Deficiência"/>
  </r>
  <r>
    <s v="ESPECIAL - ALTA"/>
    <s v="CASA VERDE"/>
    <s v="EDITAL 158/19 DOC 06/07/19 PROC 6024.2019.0004188-7 / 045/2016 doc 08/03/2016"/>
    <s v="158/2019"/>
    <s v="400/SMADS/2019"/>
    <s v="EDITAL"/>
    <s v="6024.2019.0004188-7"/>
    <x v="59"/>
    <s v="SERVIÇO DE ACOLHIMENTO INSTITUCIONAL PARA CRIANÇAS E ADOLESCENTES - SAICA"/>
    <s v="XXXX"/>
    <n v="15"/>
    <n v="0"/>
    <n v="15"/>
    <n v="0"/>
    <n v="0"/>
    <s v="SAICA SAMARITANINHOS"/>
    <s v="LOCADO PELA ORGANIZAÇÃO COM REPASSE DE RECURSOS DA SMADS"/>
    <s v="RUA MARINO FÉLIX, 71  (SIGILOSO)"/>
    <s v="CASA VERDE"/>
    <d v="2019-12-20T00:00:00"/>
    <d v="2024-12-19T00:00:00"/>
    <n v="5500"/>
    <n v="0"/>
    <n v="95328.76"/>
    <n v="100828.76"/>
    <n v="0"/>
    <n v="100828.76"/>
    <s v="93.10.08.243.3023.6221.3.3.50.39.00.0X - Manutenção e Operação de Equipamentos de Proteção Social Especial a Crianças, Adolescentes e Jovens em Risco Social"/>
  </r>
  <r>
    <s v="ESPECIAL - MÉDIA"/>
    <s v="CASA VERDE"/>
    <s v="339/2015 DOC 25/11/2015 adaptado doc 16/02/2018"/>
    <s v="339/2015"/>
    <s v="028/SMADS/2016"/>
    <s v="EDITAL"/>
    <s v="6024.2019.0000958-4 "/>
    <x v="57"/>
    <s v="SEAS - SERVIÇO ESPECIALIZADO DE ABORDAGEM SOCIAL ÀS PESSOAS EM SITUAÇÃO DE RUA "/>
    <s v="SEAS I E II - SERVIÇO ESPECIALIZADO DE ABORDAGEM ÀS CRIANÇAS, ADOLESCENTES  E ADULTOS EM SITUAÇÃO DE RUA - SEAS MISTO "/>
    <n v="140"/>
    <n v="0"/>
    <n v="140"/>
    <n v="0"/>
    <n v="0"/>
    <s v="SEAS CASA VERDE"/>
    <s v="LOCADO PELA ORGANIZAÇÃO COM REPASSE DE RECURSOS DA SMADS"/>
    <s v="AV. BARUEL, 432 - CASA VERDE ALTA"/>
    <s v="CASA VERDE"/>
    <d v="2016-02-28T00:00:00"/>
    <d v="2021-02-27T00:00:00"/>
    <n v="2763.61"/>
    <n v="205.08"/>
    <n v="87399.98"/>
    <n v="90368.67"/>
    <n v="0"/>
    <n v="90368.67"/>
    <s v="93.10.08.244.3023.2019.3.3.50.39.00.0X - Serviço Especializado de Abordagem Social - SEAS"/>
  </r>
  <r>
    <s v="ESPECIAL - MÉDIA"/>
    <s v="CASA VERDE"/>
    <s v=" 6024.2019.0000121-4 EDITAL 016/2019 DOC 18/01/2019 PREJUDICADO NO DOC 07/03/2019  // 6024.2018.0008142-9 Edital 417/2018 Doc 10/10/2018"/>
    <s v="417/2018"/>
    <s v="214/SMADS/2019"/>
    <s v="EDITAL"/>
    <s v="6024.2018.0008142-9"/>
    <x v="62"/>
    <s v="CENTRO DE DEFESA E DE CONVIVÊNCIA DA MULHER"/>
    <s v="XXXX"/>
    <n v="100"/>
    <n v="0"/>
    <n v="100"/>
    <n v="0"/>
    <n v="0"/>
    <s v="CENTRO DE INTEGRAÇÃO SOCIAL DA MULHER – CISM II"/>
    <s v="LOCADO PELA ORGANIZAÇÃO COM REPASSE DE RECURSOS DA SMADS"/>
    <s v="RUA FERREIRA DE ALMEIDA, 23"/>
    <s v="CASA VERDE"/>
    <d v="2019-06-16T00:00:00"/>
    <d v="2024-06-15T00:00:00"/>
    <n v="3071.25"/>
    <n v="228.75"/>
    <n v="31283.1"/>
    <n v="34583.1"/>
    <n v="0"/>
    <n v="34583.1"/>
    <s v="93.10.08.422.3013.6178.3.3.50.39.00.0X - Manutenção e Operação de Equipamentos Públicos voltados ao Atendimento de Mulheres"/>
  </r>
  <r>
    <s v="BÁSICA"/>
    <s v="CASA VERDE"/>
    <s v="088/2017 doc 05/12/2017"/>
    <s v="088/2017"/>
    <s v="454/SMADS/2018"/>
    <s v="EDITAL"/>
    <s v="6024.2017.0002931-0"/>
    <x v="98"/>
    <s v="SCFV - SERVIÇO DE CONVIVÊNCIA E FORTALECIMENTO DE VÍNCULOS"/>
    <s v="CCA - CENTRO PARA CRIANÇAS E ADOLESCENTES COM ATENDIMENTO DE 06 A 14 ANOS E 11 MESES"/>
    <n v="60"/>
    <n v="0"/>
    <n v="60"/>
    <n v="0"/>
    <n v="0"/>
    <s v="CCA SANTA OLÍMPIA"/>
    <s v="DISPONIBILIZADO PELA PRÓPRIA ORGANIZAÇÃO"/>
    <s v="RUA ANTONIO CAVAZAN, 685 - PARQUE PERUCHE"/>
    <s v="CASA VERDE"/>
    <d v="2018-09-01T00:00:00"/>
    <d v="2023-08-31T00:00:00"/>
    <n v="0"/>
    <n v="0"/>
    <n v="27384.35"/>
    <n v="27384.35"/>
    <n v="0"/>
    <n v="27384.35"/>
    <s v="93.10.08.243.3023.2059.3.3.50.39.00.0X - Manutenção e Operação de Equipamentos de Convivência e Fortalecimento de Vínculos para Crianças e Adolescentes"/>
  </r>
  <r>
    <s v="ESPECIAL - MÉDIA"/>
    <s v="CASA VERDE"/>
    <s v="023/2019 DOC 19/01/2019 "/>
    <s v="023/2019"/>
    <s v="170/SMADS/2019"/>
    <s v="EDITAL"/>
    <s v="6024.2019.0000117-6 "/>
    <x v="29"/>
    <s v="NPJ - NÚCLEO DE PROTEÇÃO JURÍDICO SOCIAL E APOIO PSICOLÓGICO"/>
    <s v="XXXX"/>
    <n v="120"/>
    <n v="0"/>
    <n v="120"/>
    <n v="0"/>
    <n v="0"/>
    <s v="NPJ CASA VERDE"/>
    <s v="LOCADO DIRETAMENTE POR SMADS"/>
    <s v="RUA CRISOLIA, Nº 53 - LIMÃO"/>
    <s v="CASA VERDE"/>
    <d v="2019-05-06T00:00:00"/>
    <d v="2024-05-05T00:00:00"/>
    <n v="0"/>
    <n v="0"/>
    <n v="28750.98"/>
    <n v="28750.98"/>
    <n v="0"/>
    <n v="28750.98"/>
    <s v="93.10.08.244.3023.6242.3.3.50.39.00.0X - Manutenção e Operação de Equipamentos de Proteção Jurídico Social"/>
  </r>
  <r>
    <s v="ESPECIAL - ALTA"/>
    <s v="CASA VERDE"/>
    <s v="137/2018 doc 10/03/2018, republicado em 22/03/2018 E RETIFICADO EM 29/03/2018"/>
    <s v="137/2018"/>
    <s v="354/SMADS/2018"/>
    <s v="EDITAL"/>
    <s v="6024.2018.0000988-4"/>
    <x v="57"/>
    <s v="CENTRO DE ACOLHIDA ÀS PESSOAS EM SITUAÇÃO DE RUA"/>
    <s v="CAE - CENTRO DE ACOLHIDA ESPECIAL PARA IDOSOS"/>
    <n v="60"/>
    <n v="0"/>
    <n v="60"/>
    <n v="0"/>
    <n v="0"/>
    <s v="CAEI CASA VERDE"/>
    <s v="LOCADO DIRETAMENTE POR SMADS"/>
    <s v="RUA ANTONIO VERA CRUZ, 213"/>
    <s v="CASA VERDE"/>
    <d v="2018-07-14T00:00:00"/>
    <d v="2023-07-13T00:00:00"/>
    <n v="0"/>
    <n v="0"/>
    <n v="83443.399999999994"/>
    <n v="83443.399999999994"/>
    <n v="0"/>
    <n v="83443.399999999994"/>
    <s v="93.10.08.244.3023.2022.3.3.50.39.00.0X - Centro de Acolhida Especial"/>
  </r>
  <r>
    <s v="ESPECIAL - ALTA"/>
    <s v="CASA VERDE"/>
    <s v="064/2016 doc 08/04/2016 adaptado doc 16/02/2018"/>
    <s v="064/2016"/>
    <s v="137/SMADS/2016"/>
    <s v="EDITAL"/>
    <s v="6024.2019.0000960-6 "/>
    <x v="45"/>
    <s v="INSTITUIÇÃO DE LONGA PERMANÊNCIA PARA IDOSOS - ILPI"/>
    <s v="XXXX"/>
    <n v="30"/>
    <n v="0"/>
    <n v="30"/>
    <n v="0"/>
    <n v="0"/>
    <s v="ILPI CASA VERDE"/>
    <s v="LOCADO DIRETAMENTE POR SMADS"/>
    <s v="RUA ANTONIO DE VERA CRUZ, 199"/>
    <s v="CASA VERDE"/>
    <d v="2016-08-01T00:00:00"/>
    <d v="2021-07-31T00:00:00"/>
    <n v="0"/>
    <n v="0"/>
    <n v="120191.13"/>
    <n v="120191.13"/>
    <n v="0"/>
    <n v="120191.13"/>
    <s v="93.10.08.241.3007.6154.3.3.50.39.00.0X - Manutenção e Operação de Equipamentos de Proteção Social Especial à População Idosa"/>
  </r>
  <r>
    <s v="ESPECIAL - ALTA"/>
    <s v="CASA VERDE"/>
    <s v="052/2016 doc 18/03/2016  adaptado doc 16/02/2018"/>
    <s v="052/2016"/>
    <s v="134/SMADS/2016"/>
    <s v="EDITAL"/>
    <s v="6024.2019.0000961-4 "/>
    <x v="57"/>
    <s v="CENTRO DE ACOLHIDA ÀS PESSOAS EM SITUAÇÃO DE RUA"/>
    <s v="CA II - CENTRO DE ACOLHIDA PARA ADULTOS II POR 24 HORAS"/>
    <n v="150"/>
    <n v="50"/>
    <n v="200"/>
    <n v="100"/>
    <n v="100"/>
    <s v="CENTRO DE ACOLHIDA II CASA VERDE"/>
    <s v="LOCADO DIRETAMENTE POR SMADS"/>
    <s v="RUA ZILDA, 420"/>
    <s v="CASA VERDE"/>
    <d v="2016-07-30T00:00:00"/>
    <d v="2021-07-29T00:00:00"/>
    <n v="0"/>
    <n v="0"/>
    <n v="94551.87"/>
    <n v="94551.87"/>
    <n v="17099.130000000005"/>
    <n v="111651"/>
    <s v="93.10.08.244.3023.2021.3.3.50.39.00.0X - Centro de Acolhida"/>
  </r>
  <r>
    <s v="ESPECIAL - MÉDIA"/>
    <s v="CASA VERDE"/>
    <s v="317/2015 doc 17/11/2015   adaptado doc 16/02/2018"/>
    <s v="317/2015"/>
    <s v="066/SMADS/2016"/>
    <s v="EDITAL"/>
    <s v="6024.2019.0000957-6 "/>
    <x v="45"/>
    <s v="CENTRO DIA PARA IDOSO"/>
    <s v="XXXX"/>
    <n v="30"/>
    <n v="0"/>
    <n v="30"/>
    <n v="0"/>
    <n v="0"/>
    <n v="0"/>
    <s v="LOCADO PELA ORGANIZAÇÃO COM REPASSE DE RECURSOS DA SMADS"/>
    <s v="RUA ENGO. CAETANO ÁLVARES, 2295 / 2303"/>
    <s v="CASA VERDE"/>
    <d v="2016-05-01T00:00:00"/>
    <d v="2021-04-30T00:00:00"/>
    <n v="15000"/>
    <n v="1017.99"/>
    <n v="95269.92"/>
    <n v="111287.91"/>
    <n v="0"/>
    <n v="111287.91"/>
    <s v="93.10.08.241.3007.6154.3.3.50.39.00.0X - Manutenção e Operação de Equipamentos de Proteção Social Especial à População Idosa"/>
  </r>
  <r>
    <s v="ESPECIAL - ALTA"/>
    <s v="CASA VERDE"/>
    <s v="431/SMADS/2018 /6024.2019.0000122-2 EDITAL 015/2019 DOC 18/01/19 PREJUDICADO DOC 07/03/2019  // DOC 12/10/2018 EDITAL  431/SMADS/2018 - 6024.2018.0008136-4 "/>
    <s v="431/2018"/>
    <s v="207/SMADS/2019"/>
    <s v="EDITAL"/>
    <s v="6024.2018.0008136-4 "/>
    <x v="62"/>
    <s v="CENTRO DE ACOLHIDA PARA MULHERES EM SITUAÇÃO DE VIOLÊNCIA"/>
    <s v="XXXX"/>
    <n v="20"/>
    <n v="0"/>
    <n v="20"/>
    <n v="0"/>
    <n v="0"/>
    <s v="CASA MARIA ROSA"/>
    <s v="LOCADO PELA ORGANIZAÇÃO COM REPASSE DE RECURSOS DA SMADS"/>
    <s v="RUA PADRE TOMÁS PEREIRA, 260 SIGILOSO"/>
    <s v="CASA VERDE, LIMÃO OU CACHOEIRINHA"/>
    <d v="2019-06-11T00:00:00"/>
    <d v="2024-06-10T00:00:00"/>
    <n v="3901.94"/>
    <n v="216.59"/>
    <n v="42033.29"/>
    <n v="46151.82"/>
    <n v="0"/>
    <n v="46151.82"/>
    <s v="93.10.08.422.3013.6178.3.3.50.39.00.0X - Manutenção e Operação de Equipamentos Públicos voltados ao Atendimento de Mulheres"/>
  </r>
  <r>
    <s v="BÁSICA"/>
    <s v="ITAQUERA"/>
    <s v="EDITAL  163/2019 DOC 12/07/19 SEI 6024.2019.0004387-1 // adaptado doc 20/04/2018 / 159/2014 DOC 18/09/2014"/>
    <s v="163/2019"/>
    <s v="329/SMADS/2019"/>
    <s v="EDITAL"/>
    <s v="6024.2019.0004387-1"/>
    <x v="99"/>
    <s v="SCFV - SERVIÇO DE CONVIVÊNCIA E FORTALECIMENTO DE VÍNCULOS"/>
    <s v="CCA - CENTRO PARA CRIANÇAS E ADOLESCENTES COM ATENDIMENTO DE 06 A 14 ANOS E 11 MESES"/>
    <n v="120"/>
    <n v="0"/>
    <n v="120"/>
    <n v="0"/>
    <n v="0"/>
    <s v="CCA MENINOS E MENINAS DO ABC AURORA"/>
    <s v="DISPONIBILIZADO PELA PRÓPRIA ORGANIZAÇÃO"/>
    <s v="RUA CAXINGUELÉ, 650"/>
    <s v="CIDADE A.E. CARVALHO"/>
    <d v="2019-10-28T00:00:00"/>
    <d v="2024-10-27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CIDADE ADEMAR"/>
    <s v="191/2018 doc 19/04/2018"/>
    <s v="191/2018"/>
    <s v="487/SMADS/2018"/>
    <s v="EDITAL"/>
    <s v="6024.2018.0001502-7 "/>
    <x v="100"/>
    <s v="SASF - SERVIÇO DE ASSISTÊNCIA SOCIAL À FAMÍLIA E PROTEÇÃO SOCIAL BÁSICA NO DOMICÍLIO"/>
    <s v="XXXX"/>
    <n v="1000"/>
    <n v="0"/>
    <n v="1000"/>
    <n v="0"/>
    <n v="0"/>
    <s v="SASF CIDADE ADEMAR III"/>
    <s v="LOCADO PELA ORGANIZAÇÃO COM REPASSE DE RECURSOS DA SMADS"/>
    <s v="RUA RIO GRANDE DO NORTE, 315 - AMERICANÓPOLIS"/>
    <s v="CIDADE ADEMAR"/>
    <d v="2018-10-01T00:00:00"/>
    <d v="2023-09-30T00:00:00"/>
    <n v="5000"/>
    <n v="352.6"/>
    <n v="69454.77"/>
    <n v="74807.37000000001"/>
    <n v="0"/>
    <n v="74807.37000000001"/>
    <s v="93.10.08.244.3023.4309.3.3.50.39.00.0X - Manutenção e Operação de Equipamentos de Proteção Social Básica às Famílias"/>
  </r>
  <r>
    <s v="BÁSICA"/>
    <s v="CIDADE ADEMAR"/>
    <s v="359/2015 DOC 07/01/2016 adaptado doc 23/02/2018"/>
    <s v="359/2015"/>
    <s v="053/SMADS/2016"/>
    <s v="EDITAL"/>
    <s v="6024.2018.0007829-0"/>
    <x v="100"/>
    <s v="SASF - SERVIÇO DE ASSISTÊNCIA SOCIAL À FAMÍLIA E PROTEÇÃO SOCIAL BÁSICA NO DOMICÍLIO"/>
    <s v="XXXX"/>
    <n v="1000"/>
    <n v="0"/>
    <n v="1000"/>
    <n v="0"/>
    <n v="0"/>
    <s v="SASF CIDADE ADEMAR I"/>
    <s v="LOCADO PELA ORGANIZAÇÃO COM REPASSE DE RECURSOS DA SMADS"/>
    <s v="RUA FANFULA, 195 - JARDIM SÃO JORGE - AMERICANÓPOLIS"/>
    <s v="CIDADE ADEMAR"/>
    <d v="2016-05-01T00:00:00"/>
    <d v="2021-04-30T00:00:00"/>
    <n v="4424.25"/>
    <n v="462.48"/>
    <n v="69454.77"/>
    <n v="74341.5"/>
    <n v="0"/>
    <n v="74341.5"/>
    <s v="93.10.08.244.3023.4309.3.3.50.39.00.0X - Manutenção e Operação de Equipamentos de Proteção Social Básica às Famílias"/>
  </r>
  <r>
    <s v="BÁSICA"/>
    <s v="CIDADE ADEMAR"/>
    <s v="361/2015 DOC 07/01/2016  adaptado doc 23/02/2018"/>
    <s v="361/2015"/>
    <s v="054/SMADS/2016"/>
    <s v="EDITAL"/>
    <s v="6024.2018.0007830-4 "/>
    <x v="101"/>
    <s v="SASF - SERVIÇO DE ASSISTÊNCIA SOCIAL À FAMÍLIA E PROTEÇÃO SOCIAL BÁSICA NO DOMICÍLIO"/>
    <s v="XXXX"/>
    <n v="1000"/>
    <n v="0"/>
    <n v="1000"/>
    <n v="0"/>
    <n v="0"/>
    <s v="SASF CIDADE ADEMAR II"/>
    <s v="LOCADO PELA ORGANIZAÇÃO COM REPASSE DE RECURSOS DA SMADS"/>
    <s v="RUA JOSÉ MARIA HOMEM DE MONTES, 26 - CIDADE JÚLIA"/>
    <s v="CIDADE ADEMAR"/>
    <d v="2016-05-01T00:00:00"/>
    <d v="2021-04-30T00:00:00"/>
    <n v="3729.92"/>
    <n v="0"/>
    <n v="60380.639999999999"/>
    <n v="64110.559999999998"/>
    <n v="0"/>
    <n v="64110.559999999998"/>
    <s v="93.10.08.244.3023.4309.3.3.50.39.00.0X - Manutenção e Operação de Equipamentos de Proteção Social Básica às Famílias"/>
  </r>
  <r>
    <s v="ESPECIAL - MÉDIA"/>
    <s v="CIDADE ADEMAR"/>
    <s v="010/2018 doc 25/01/2018"/>
    <s v="010/2018"/>
    <s v="228/SMADS/2018"/>
    <s v="EDITAL"/>
    <s v="6024.2018.0000103-4"/>
    <x v="101"/>
    <s v="CENTRO DE DEFESA E DE CONVIVÊNCIA DA MULHER"/>
    <s v="XXXX"/>
    <n v="100"/>
    <n v="0"/>
    <n v="100"/>
    <n v="0"/>
    <n v="0"/>
    <s v="CASA DA MULHER CRÊ SER"/>
    <s v="LOCADO PELA ORGANIZAÇÃO COM REPASSE DE RECURSOS DA SMADS"/>
    <s v="RUA SALVADOR RODRIGUES NEGRÃO, 351 - VILA MARARI"/>
    <s v="CIDADE ADEMAR"/>
    <d v="2018-06-01T00:00:00"/>
    <d v="2023-05-31T00:00:00"/>
    <n v="3900"/>
    <n v="244.47"/>
    <n v="31454.91"/>
    <n v="35599.380000000005"/>
    <n v="0"/>
    <n v="35599.380000000005"/>
    <s v="93.10.08.422.3013.6178.3.3.50.39.00.0X - Manutenção e Operação de Equipamentos Públicos voltados ao Atendimento de Mulheres"/>
  </r>
  <r>
    <s v="ESPECIAL - MÉDIA"/>
    <s v="CIDADE ADEMAR"/>
    <s v="004/2016 doc 16/01/2016 adaptado doc 23/02/2018"/>
    <s v="004/2016"/>
    <s v="104/SMADS/2016"/>
    <s v="EDITAL"/>
    <s v="6024.2018.0007828-2 "/>
    <x v="101"/>
    <s v="SERVIÇO DE PROTEÇÃO SOCIAL ÀS CRIANÇAS E ADOLESCENTES VÍTIMAS DE VIOLÊNCIA -SPSCAVV"/>
    <s v="XXXX"/>
    <n v="110"/>
    <n v="0"/>
    <n v="110"/>
    <n v="0"/>
    <n v="0"/>
    <s v="CASA CRÊ SER"/>
    <s v="LOCADO PELA ORGANIZAÇÃO COM REPASSE DE RECURSOS DA SMADS"/>
    <s v="RUA SALVADOR RODRIGUES NEGRÃO, 261"/>
    <s v="CIDADE ADEMAR"/>
    <d v="2016-06-01T00:00:00"/>
    <d v="2021-05-31T00:00:00"/>
    <n v="2800"/>
    <n v="216.01"/>
    <n v="50313.09"/>
    <n v="53329.1"/>
    <n v="0"/>
    <n v="53329.1"/>
    <s v="93.10.08.243.3013.6169.3.3.50.39.00.0X - Manutenção e Operação de Equipamentos para Crianças e Adolescentes Vítimas de Violência"/>
  </r>
  <r>
    <s v="ESPECIAL - MÉDIA"/>
    <s v="CIDADE ADEMAR"/>
    <s v="EDITAL 047/SMADS/2020 SEI 6024.2020.0000330-8 DOC 04/02/2020 / 065/2015 DOC 20/03/2015  adaptado doc 23/02/2018"/>
    <s v="047/2020"/>
    <s v="114/SMADS/2020"/>
    <s v="EDITAL"/>
    <s v="6024.2020.0000330-8"/>
    <x v="101"/>
    <s v="MSE-MA SERVIÇO DE MEDIDAS SOCIOEDUCATIVAS EM MEIO ABERTO"/>
    <s v="XXXX"/>
    <n v="105"/>
    <n v="0"/>
    <n v="105"/>
    <n v="0"/>
    <n v="0"/>
    <s v="MSE/MA CIDADE ADEMAR"/>
    <s v="LOCADO PELA ORGANIZAÇÃO COM REPASSE DE RECURSOS DA SMADS"/>
    <s v="AVENIDA MANOEL AUGUSTO DE ALVARENGA, 243"/>
    <s v="CIDADE ADEMAR"/>
    <d v="2020-07-01T00:00:00"/>
    <d v="2025-06-30T00:00:00"/>
    <n v="3000"/>
    <n v="166.54"/>
    <n v="54795.05"/>
    <n v="57961.590000000004"/>
    <n v="0"/>
    <n v="57961.590000000004"/>
    <s v="93.10.08.243.3013.6226.3.3.50.39.00.0X - Manutenção e Operação de Equipamentos de Proteção Social Especial a Adolescentes em Medida Sócio-Educativas"/>
  </r>
  <r>
    <s v="ESPECIAL - MÉDIA"/>
    <s v="CIDADE ADEMAR"/>
    <s v="NOVO EDITAL 058/2019 DOC 02/02/19 6024.2019.0000308-0 // adaptado doc 11/04/2018  045/2014 DOC 20/03/2014"/>
    <s v="058/2019"/>
    <s v="223/SMADS/2019"/>
    <s v="EDITAL"/>
    <s v="6024.2019.0000308-0"/>
    <x v="57"/>
    <s v="SEAS - SERVIÇO ESPECIALIZADO DE ABORDAGEM SOCIAL ÀS PESSOAS EM SITUAÇÃO DE RUA "/>
    <s v="SEAS I E II - SERVIÇO ESPECIALIZADO DE ABORDAGEM ÀS CRIANÇAS, ADOLESCENTES  E ADULTOS EM SITUAÇÃO DE RUA - SEAS MISTO "/>
    <n v="150"/>
    <n v="0"/>
    <n v="150"/>
    <n v="0"/>
    <n v="0"/>
    <s v="XXXX"/>
    <s v="LOCADO PELA ORGANIZAÇÃO COM REPASSE DE RECURSOS DA SMADS"/>
    <s v="RUA ANTONIO GIL, 442 - JD. CAMPO GRANDE"/>
    <s v="CIDADE ADEMAR"/>
    <d v="2019-07-01T00:00:00"/>
    <d v="2024-06-30T00:00:00"/>
    <n v="2287.17"/>
    <n v="319.27"/>
    <n v="74913.38"/>
    <n v="77519.820000000007"/>
    <n v="0"/>
    <n v="77519.820000000007"/>
    <s v="93.10.08.244.3023.2019.3.3.50.39.00.0X - Serviço Especializado de Abordagem Social - SEAS"/>
  </r>
  <r>
    <s v="BÁSICA"/>
    <s v="CIDADE ADEMAR"/>
    <s v="259/2018 doc 25/05/2018, retificado em 09/06/2018"/>
    <s v="259/2018"/>
    <s v="456/SMADS/2018"/>
    <s v="EDITAL"/>
    <s v="6024.2018.0003300-9"/>
    <x v="102"/>
    <s v="SCFV - SERVIÇO DE CONVIVÊNCIA E FORTALECIMENTO DE VÍNCULOS"/>
    <s v="NCI - NÚCLEO DE CONVIVÊNCIA DE IDOSOS"/>
    <n v="100"/>
    <n v="0"/>
    <n v="100"/>
    <n v="0"/>
    <n v="0"/>
    <s v="NCI VIVER MELHOR JD. MIRIAM"/>
    <s v="DISPONIBILIZADO PELA PRÓPRIA ORGANIZAÇÃO"/>
    <s v="RUA RAINHA DAS MISSÕES, 206 - VILA MISSIONÁRIA"/>
    <s v="CIDADE ADEMAR"/>
    <d v="2018-09-01T00:00:00"/>
    <d v="2023-08-31T00:00:00"/>
    <n v="0"/>
    <n v="0"/>
    <n v="19938.3"/>
    <n v="19938.3"/>
    <n v="0"/>
    <n v="19938.3"/>
    <s v="93.10.08.241.3007.2902.3.3.50.39.00.0X - Manutenção e Operação de Equipamentos de Convivência e Fortalecimento de Vínculos para a Pessoa Idosa"/>
  </r>
  <r>
    <s v="BÁSICA"/>
    <s v="CIDADE ADEMAR"/>
    <s v="133-2017 doc 07/12/2017"/>
    <s v="133/2017"/>
    <s v="448/SMADS/2018"/>
    <s v="EDITAL"/>
    <s v="6024.2017.0002992-1"/>
    <x v="103"/>
    <s v="SCFV - SERVIÇO DE CONVIVÊNCIA E FORTALECIMENTO DE VÍNCULOS"/>
    <s v="CCA - CENTRO PARA CRIANÇAS E ADOLESCENTES COM ATENDIMENTO DE 06 A 14 ANOS E 11 MESES"/>
    <n v="360"/>
    <n v="0"/>
    <n v="360"/>
    <n v="0"/>
    <n v="0"/>
    <s v="CCA SEARA BENDITA"/>
    <s v="DISPONIBILIZADO PELA PRÓPRIA ORGANIZAÇÃO"/>
    <s v="AV. YERVANT KISSAJIKIAN. 2858 - VILA MISSIONÁRIA"/>
    <s v="CIDADE ADEMAR"/>
    <d v="2018-09-01T00:00:00"/>
    <d v="2023-08-31T00:00:00"/>
    <n v="0"/>
    <n v="0"/>
    <n v="103200.55"/>
    <n v="103200.55"/>
    <n v="0"/>
    <n v="103200.55"/>
    <s v="93.10.08.243.3023.2059.3.3.50.39.00.0X - Manutenção e Operação de Equipamentos de Convivência e Fortalecimento de Vínculos para Crianças e Adolescentes"/>
  </r>
  <r>
    <s v="BÁSICA"/>
    <s v="CIDADE ADEMAR"/>
    <s v="137-2017 doc 06/12/2017"/>
    <s v="137/2017"/>
    <s v="445/SMADS/2018"/>
    <s v="EDITAL"/>
    <s v="6024.2017.0002977-8"/>
    <x v="104"/>
    <s v="SCFV - SERVIÇO DE CONVIVÊNCIA E FORTALECIMENTO DE VÍNCULOS"/>
    <s v="CCA - CENTRO PARA CRIANÇAS E ADOLESCENTES COM ATENDIMENTO DE 06 A 14 ANOS E 11 MESES"/>
    <n v="120"/>
    <n v="0"/>
    <n v="120"/>
    <n v="0"/>
    <n v="0"/>
    <s v="CCA CENTRO SOCIAL ESPERANÇA"/>
    <s v="DISPONIBILIZADO PELA PRÓPRIA ORGANIZAÇÃO"/>
    <s v="RUA JOSÉ ANTONIO MARTINS, 347 - VILA SÃO PAULO"/>
    <s v="CIDADE ADEMAR"/>
    <d v="2018-09-01T00:00:00"/>
    <d v="2023-08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CIDADE ADEMAR"/>
    <s v="134/2017 doc 07/12/2017"/>
    <s v="134/2017"/>
    <s v="376/SMADS/2018"/>
    <s v="EDITAL"/>
    <s v="6024.2017.0002991-3"/>
    <x v="105"/>
    <s v="SCFV - SERVIÇO DE CONVIVÊNCIA E FORTALECIMENTO DE VÍNCULOS"/>
    <s v="CCA - CENTRO PARA CRIANÇAS E ADOLESCENTES COM ATENDIMENTO DE 06 A 14 ANOS E 11 MESES"/>
    <n v="180"/>
    <n v="0"/>
    <n v="180"/>
    <n v="0"/>
    <n v="0"/>
    <s v="CCA SANTA LÚCIA"/>
    <s v="DISPONIBILIZADO PELA PRÓPRIA ORGANIZAÇÃO"/>
    <s v="RUA JOSÉ MAURO MENDONÇA, 279 - JARDIM SANTA LÚCIA"/>
    <s v="CIDADE ADEMAR"/>
    <d v="2018-08-01T00:00:00"/>
    <d v="2023-07-31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BÁSICA"/>
    <s v="CIDADE ADEMAR"/>
    <s v="173/2017 doc 19/12/2017"/>
    <s v="173/2017"/>
    <s v="368/SMADS/2018"/>
    <s v="EDITAL"/>
    <s v="6024.2017.0002983-2"/>
    <x v="106"/>
    <s v="SCFV - SERVIÇO DE CONVIVÊNCIA E FORTALECIMENTO DE VÍNCULOS"/>
    <s v="CCA - CENTRO PARA CRIANÇAS E ADOLESCENTES COM ATENDIMENTO DE 06 A 14 ANOS E 11 MESES"/>
    <n v="120"/>
    <n v="0"/>
    <n v="120"/>
    <n v="0"/>
    <n v="0"/>
    <s v="CCA SÃO CARLOS"/>
    <s v="DISPONIBILIZADO PELA PRÓPRIA ORGANIZAÇÃO"/>
    <s v="RUA PEDRO GONGALVES MEIRA, 269 - JARDIM SÃO CARLOS"/>
    <s v="CIDADE ADEMAR"/>
    <d v="2018-08-01T00:00:00"/>
    <d v="2023-07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CIDADE ADEMAR"/>
    <s v="106/2017 doc 05/12/2017"/>
    <s v="106/2017"/>
    <s v="215/SMADS/2018"/>
    <s v="EDITAL"/>
    <s v="6024.2017.0002978-6"/>
    <x v="107"/>
    <s v="SCFV - SERVIÇO DE CONVIVÊNCIA E FORTALECIMENTO DE VÍNCULOS"/>
    <s v="CCA - CENTRO PARA CRIANÇAS E ADOLESCENTES COM ATENDIMENTO DE 06 A 14 ANOS E 11 MESES"/>
    <n v="180"/>
    <n v="0"/>
    <n v="180"/>
    <n v="0"/>
    <n v="0"/>
    <s v="CCA CENTRO COMUNITÁRIO CASTELINHO"/>
    <s v="DISPONIBILIZADO PELA PRÓPRIA ORGANIZAÇÃO"/>
    <s v="RUA JOSÉ ALVES FIDALGO, 170 / 190 - AMERICANÓPOLIS"/>
    <s v="CIDADE ADEMAR"/>
    <d v="2018-06-01T00:00:00"/>
    <d v="2023-05-31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BÁSICA"/>
    <s v="CIDADE ADEMAR"/>
    <s v="114-2017 doc 08/12/2017"/>
    <s v="114/2017"/>
    <s v="227/SMADS/2018"/>
    <s v="EDITAL"/>
    <s v="6024.2017.0002985-9"/>
    <x v="106"/>
    <s v="SCFV - SERVIÇO DE CONVIVÊNCIA E FORTALECIMENTO DE VÍNCULOS"/>
    <s v="CCA - CENTRO PARA CRIANÇAS E ADOLESCENTES COM ATENDIMENTO DE 06 A 14 ANOS E 11 MESES"/>
    <n v="120"/>
    <n v="0"/>
    <n v="120"/>
    <n v="0"/>
    <n v="0"/>
    <s v="CCA SÃO FRANCISCO DE ASSIS"/>
    <s v="DISPONIBILIZADO PELA PRÓPRIA ORGANIZAÇÃO"/>
    <s v="RUA GERTRUDES KAPPEL, 14 - JARDIM SÃO CARLOS"/>
    <s v="CIDADE ADEMAR"/>
    <d v="2018-06-01T00:00:00"/>
    <d v="2023-05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CIDADE ADEMAR"/>
    <s v="163/2017 doc 19/12/2017"/>
    <s v="163/2017"/>
    <s v="256/SMADS/2018"/>
    <s v="EDITAL"/>
    <s v="6024.2017.0002986-7"/>
    <x v="106"/>
    <s v="SCFV - SERVIÇO DE CONVIVÊNCIA E FORTALECIMENTO DE VÍNCULOS"/>
    <s v="CCA - CENTRO PARA CRIANÇAS E ADOLESCENTES COM ATENDIMENTO DE 06 A 14 ANOS E 11 MESES"/>
    <n v="120"/>
    <n v="0"/>
    <n v="120"/>
    <n v="0"/>
    <n v="0"/>
    <s v="CCA VIDA E CONVIVÊNCIA"/>
    <s v="DISPONIBILIZADO PELA PRÓPRIA ORGANIZAÇÃO"/>
    <s v="RUA PEDRO RODRIGUES BEJA, 75 - VILA JOANIZA"/>
    <s v="CIDADE ADEMAR"/>
    <d v="2018-06-01T00:00:00"/>
    <d v="2023-05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CIDADE ADEMAR"/>
    <s v="121/2017 doc 07/12/2017"/>
    <s v="121/2017"/>
    <s v="146/SMADS/2018"/>
    <s v="EDITAL"/>
    <s v="6024.2017.0002980-8"/>
    <x v="108"/>
    <s v="SCFV - SERVIÇO DE CONVIVÊNCIA E FORTALECIMENTO DE VÍNCULOS"/>
    <s v="CCA - CENTRO PARA CRIANÇAS E ADOLESCENTES COM ATENDIMENTO DE 06 A 14 ANOS E 11 MESES"/>
    <n v="120"/>
    <n v="0"/>
    <n v="120"/>
    <n v="0"/>
    <n v="0"/>
    <s v="CCA FREI TITO"/>
    <s v="DISPONIBILIZADO PELA PRÓPRIA ORGANIZAÇÃO"/>
    <s v="RUA JACINTO PAES, 57 - AMERICANÓPOLIS"/>
    <s v="CIDADE ADEMAR"/>
    <d v="2018-04-01T00:00:00"/>
    <d v="2023-03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CIDADE ADEMAR"/>
    <s v="172/2017 doc 14/12/2017"/>
    <s v="172/2017"/>
    <s v="088/SMADS/2018"/>
    <s v="EDITAL"/>
    <s v="6024.2017.0002975-1"/>
    <x v="109"/>
    <s v="SCFV - SERVIÇO DE CONVIVÊNCIA E FORTALECIMENTO DE VÍNCULOS"/>
    <s v="CCA - CENTRO PARA CRIANÇAS E ADOLESCENTES COM ATENDIMENTO DE 06 A 14 ANOS E 11 MESES"/>
    <n v="90"/>
    <n v="0"/>
    <n v="90"/>
    <n v="0"/>
    <n v="0"/>
    <s v="CCA GAOS"/>
    <s v="DISPONIBILIZADO PELA PRÓPRIA ORGANIZAÇÃO"/>
    <s v="RUA JURIMANÁS, 111 - JARDIM NITERÓI"/>
    <s v="CIDADE ADEMAR"/>
    <d v="2018-04-01T00:00:00"/>
    <d v="2023-03-31T00:00:00"/>
    <n v="0"/>
    <n v="0"/>
    <n v="37544.71"/>
    <n v="37544.71"/>
    <n v="0"/>
    <n v="37544.71"/>
    <s v="93.10.08.243.3023.2059.3.3.50.39.00.0X - Manutenção e Operação de Equipamentos de Convivência e Fortalecimento de Vínculos para Crianças e Adolescentes"/>
  </r>
  <r>
    <s v="BÁSICA"/>
    <s v="CIDADE ADEMAR"/>
    <s v="013/2017 DOC 09/11/2017"/>
    <s v="013/2017"/>
    <s v="052/SMADS/2018"/>
    <s v="EDITAL"/>
    <s v="6024.2017.0002506-3"/>
    <x v="107"/>
    <s v="SCFV - SERVIÇO DE CONVIVÊNCIA E FORTALECIMENTO DE VÍNCULOS"/>
    <s v="NCI - NÚCLEO DE CONVIVÊNCIA DE IDOSOS"/>
    <n v="200"/>
    <n v="0"/>
    <n v="200"/>
    <n v="0"/>
    <n v="0"/>
    <s v="CENTRO COMUNITÁRIO CASTELINHO"/>
    <s v="DISPONIBILIZADO PELA PRÓPRIA ORGANIZAÇÃO"/>
    <s v="RUA JOSÉ ALVES FIDALGO, 170/190 - VILA MISSIONÁRIA"/>
    <s v="CIDADE ADEMAR"/>
    <d v="2018-02-08T00:00:00"/>
    <d v="2023-02-07T00:00:00"/>
    <n v="0"/>
    <n v="0"/>
    <n v="38695.29"/>
    <n v="38695.29"/>
    <n v="0"/>
    <n v="38695.29"/>
    <s v="93.10.08.241.3007.2902.3.3.50.39.00.0X - Manutenção e Operação de Equipamentos de Convivência e Fortalecimento de Vínculos para a Pessoa Idosa"/>
  </r>
  <r>
    <s v="BÁSICA"/>
    <s v="CIDADE ADEMAR"/>
    <s v="048/2017 DOC 10/11/2017"/>
    <s v="048/2017"/>
    <s v="040/SMADS/2018"/>
    <s v="EDITAL"/>
    <s v="6024.2017.0002507-1"/>
    <x v="100"/>
    <s v="SCFV - SERVIÇO DE CONVIVÊNCIA E FORTALECIMENTO DE VÍNCULOS"/>
    <s v="NCI - NÚCLEO DE CONVIVÊNCIA DE IDOSOS"/>
    <n v="200"/>
    <n v="0"/>
    <n v="200"/>
    <n v="0"/>
    <n v="0"/>
    <s v="NCI JARDIM MIRIAM"/>
    <s v="DISPONIBILIZADO PELA PRÓPRIA ORGANIZAÇÃO"/>
    <s v="RUA DIOGO ARIAS, 51 - JARDIM MIRIAM"/>
    <s v="CIDADE ADEMAR"/>
    <d v="2018-02-01T00:00:00"/>
    <d v="2023-01-31T00:00:00"/>
    <n v="0"/>
    <n v="0"/>
    <n v="42485.18"/>
    <n v="42485.18"/>
    <n v="0"/>
    <n v="42485.18"/>
    <s v="93.10.08.241.3007.2902.3.3.50.39.00.0X - Manutenção e Operação de Equipamentos de Convivência e Fortalecimento de Vínculos para a Pessoa Idosa"/>
  </r>
  <r>
    <s v="BÁSICA"/>
    <s v="CIDADE ADEMAR"/>
    <s v="198/2016 doc 10/11/2016 adaptado doc 23/02/2018"/>
    <s v="198/2016"/>
    <s v="034/SMADS/2017"/>
    <s v="EDITAL"/>
    <s v="6024.2018.0007831-2"/>
    <x v="101"/>
    <s v="SCFV - SERVIÇO DE CONVIVÊNCIA E FORTALECIMENTO DE VÍNCULOS"/>
    <s v="NCI - NÚCLEO DE CONVIVÊNCIA DE IDOSOS"/>
    <n v="200"/>
    <n v="0"/>
    <n v="200"/>
    <n v="0"/>
    <n v="0"/>
    <s v="NCI CRESCER"/>
    <s v="PRÓPRIO MUNICIPAL"/>
    <s v="RUA ANÁLIA MARIA DE JESUS X RUA ANTONIO PINTO AZEVEDO, S/Nº - JD. DOMITILA"/>
    <s v="CIDADE ADEMAR"/>
    <d v="2017-04-01T00:00:00"/>
    <d v="2022-03-31T00:00:00"/>
    <n v="0"/>
    <n v="0"/>
    <n v="38045.129999999997"/>
    <n v="38045.129999999997"/>
    <n v="0"/>
    <n v="38045.129999999997"/>
    <s v="93.10.08.241.3007.2902.3.3.50.39.00.0X - Manutenção e Operação de Equipamentos de Convivência e Fortalecimento de Vínculos para a Pessoa Idosa"/>
  </r>
  <r>
    <s v="BÁSICA"/>
    <s v="CIDADE ADEMAR"/>
    <s v="212/2016 DOC 03/12/2016 adaptado doc 23/02/2018"/>
    <s v="212/2016"/>
    <s v="031/SMADS/2017"/>
    <s v="EDITAL"/>
    <s v="6024.2018.0007832-0 "/>
    <x v="108"/>
    <s v="SCFV - SERVIÇO DE CONVIVÊNCIA E FORTALECIMENTO DE VÍNCULOS"/>
    <s v="CCA - CENTRO PARA CRIANÇAS E ADOLESCENTES COM ATENDIMENTO DE 06 A 14 ANOS E 11 MESES"/>
    <n v="240"/>
    <n v="0"/>
    <n v="240"/>
    <n v="0"/>
    <n v="0"/>
    <s v="CCA CIDADE JULIA"/>
    <s v="DISPONIBILIZADO PELA PRÓPRIA ORGANIZAÇÃO"/>
    <s v="RUA PASCHOAL GRIECO, 131 - CIDADE JÚLIA"/>
    <s v="CIDADE ADEMAR"/>
    <d v="2017-02-20T00:00:00"/>
    <d v="2022-02-19T00:00:00"/>
    <n v="0"/>
    <n v="0"/>
    <n v="79055.87"/>
    <n v="79055.87"/>
    <n v="0"/>
    <n v="79055.87"/>
    <s v="93.10.08.243.3023.2059.3.3.50.39.00.0X - Manutenção e Operação de Equipamentos de Convivência e Fortalecimento de Vínculos para Crianças e Adolescentes"/>
  </r>
  <r>
    <s v="BÁSICA"/>
    <s v="CIDADE ADEMAR"/>
    <s v="EDITAL 126/SMADS/2020 SEI 6024.2020.0000819-9 DOC 17/03/2020 179/2015 DOC 02/06/2015 ADAPTADO DOC 17/02/2018"/>
    <s v="126/2020"/>
    <s v="188/SMADS/2020"/>
    <s v="EDITAL"/>
    <s v="6024.2020.0000819-9"/>
    <x v="110"/>
    <s v="SCFV - SERVIÇO DE CONVIVÊNCIA E FORTALECIMENTO DE VÍNCULOS"/>
    <s v="CEDESP - CENTRO DE DESENVOLVIMENTO SOCIAL E PRODUTIVO PARA ADOLESCENTES, JOVENS E ADULTOS"/>
    <n v="160"/>
    <n v="0"/>
    <n v="160"/>
    <n v="0"/>
    <n v="0"/>
    <s v="CEDESP DESPERTAR"/>
    <s v="DISPONIBILIZADO PELA PRÓPRIA ORGANIZAÇÃO"/>
    <s v="RUA ANTONIO MACHADO SOBRINHO, 220 - JARDIM VILAS BOAS"/>
    <s v="CIDADE ADEMAR"/>
    <d v="2020-07-20T00:00:00"/>
    <d v="2025-07-19T00:00:00"/>
    <n v="0"/>
    <n v="0"/>
    <n v="93645.45"/>
    <n v="93645.45"/>
    <n v="0"/>
    <n v="93645.45"/>
    <s v="93.10.08.243.3023.6168.3.3.50.39.00.0X - Manutenção e Operação de Equipamentos para Ações de Orientação ao Mundo do Trabalho para Adolescentes, Jovens e Adultos"/>
  </r>
  <r>
    <s v="BÁSICA"/>
    <s v="CIDADE ADEMAR"/>
    <s v="EDITAL 069/SMADS/2020 6024.2020.0000588-2 DOC 08/02/2020 // 6024.2018-0003298-3 Edital 260/2018 doc 23/05/2018 NULIDADE DOC 06/06/2018 - revogado doc 27/06/2018  //  ADAPTADO DOC 17/02/2018 / 051/2015 DOC 10/03/2015"/>
    <s v="069/2020"/>
    <s v="136/SMADS/2020"/>
    <s v="EDITAL"/>
    <s v="6024.2020.0000588-2"/>
    <x v="111"/>
    <s v="SCFV - SERVIÇO DE CONVIVÊNCIA E FORTALECIMENTO DE VÍNCULOS"/>
    <s v="CCA - CENTRO PARA CRIANÇAS E ADOLESCENTES COM ATENDIMENTO DE 06 A 14 ANOS E 11 MESES"/>
    <n v="180"/>
    <n v="0"/>
    <n v="180"/>
    <n v="0"/>
    <n v="0"/>
    <s v="CCA CEJOLE"/>
    <s v="DISPONIBILIZADO PELA PRÓPRIA ORGANIZAÇÃO"/>
    <s v="RUA EDOARDO MASCHERONI, 50 - CIDADE ADEMAR"/>
    <s v="CIDADE ADEMAR"/>
    <d v="2020-07-01T00:00:00"/>
    <d v="2025-06-30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ESPECIAL - MÉDIA"/>
    <s v="CIDADE ADEMAR"/>
    <s v="EDITAL 046/SMADS/2020 SEI 6024.2020.0000329-4 DOC 04/02/2020 074/2015 DOC 20/03/2015 adaptado doc 23/02/2018"/>
    <s v="046/2020"/>
    <s v="142/SMADS/2020"/>
    <s v="EDITAL"/>
    <s v="6024.2020.0000329-4"/>
    <x v="107"/>
    <s v="MSE-MA SERVIÇO DE MEDIDAS SOCIOEDUCATIVAS EM MEIO ABERTO"/>
    <s v="XXXX"/>
    <n v="90"/>
    <n v="0"/>
    <n v="90"/>
    <n v="0"/>
    <n v="0"/>
    <s v="MSE/MA CENTRO COMUNITÁRIO CASTELINHO"/>
    <s v="DISPONIBILIZADO PELA PRÓPRIA ORGANIZAÇÃO"/>
    <s v="RUA JOSÉ ALVES FIDALGO, 170/190 - CIDADE ADEMAR"/>
    <s v="CIDADE ADEMAR"/>
    <d v="2020-07-01T00:00:00"/>
    <d v="2025-06-30T00:00:00"/>
    <n v="0"/>
    <n v="0"/>
    <n v="49006.55"/>
    <n v="49006.55"/>
    <n v="0"/>
    <n v="49006.55"/>
    <s v="93.10.08.243.3013.6226.3.3.50.39.00.0X - Manutenção e Operação de Equipamentos de Proteção Social Especial a Adolescentes em Medida Sócio-Educativas"/>
  </r>
  <r>
    <s v="ESPECIAL - ALTA"/>
    <s v="CIDADE ADEMAR"/>
    <s v="EDITAL 175/2020 SEI 6024.2020.0005652-5  096/2015 DOC 14/04/2015 adaptado doc 23/02/2018"/>
    <s v="175/2020"/>
    <s v="023/SMADS/2021"/>
    <s v="EDITAL"/>
    <s v="6024.2020.0005652-5"/>
    <x v="100"/>
    <s v="CENTRO DE ACOLHIDA ÀS PESSOAS EM SITUAÇÃO DE RUA"/>
    <s v="CAE - CENTRO DE ACOLHIDA ESPECIAL PARA IDOSOS"/>
    <n v="62"/>
    <n v="0"/>
    <n v="62"/>
    <n v="0"/>
    <n v="0"/>
    <s v="CAE IDOSOS JARDIM UMUARAMA"/>
    <s v="PRÓPRIO MUNICIPAL DISPONIBILIZADO PELA SMADS"/>
    <s v="RUA EDUARDO AMIGO, 103 - VILA CONSTÂNCIA"/>
    <s v="CIDADE ADEMAR"/>
    <d v="2021-01-01T00:00:00"/>
    <d v="2025-12-31T00:00:00"/>
    <n v="0"/>
    <n v="0"/>
    <n v="78646.259999999995"/>
    <n v="78646.259999999995"/>
    <n v="0"/>
    <n v="78646.259999999995"/>
    <s v="93.10.08.244.3023.2022.3.3.50.39.00.0X - Centro de Acolhida Especial"/>
  </r>
  <r>
    <s v="BÁSICA"/>
    <s v="CIDADE ADEMAR"/>
    <s v="453/2018 doc 26/10/2018 "/>
    <s v="453/2018"/>
    <s v="119/SMADS/2019"/>
    <s v="EDITAL"/>
    <s v="6024.2018.0009257-9"/>
    <x v="107"/>
    <s v="SCFV - SERVIÇO DE CONVIVÊNCIA E FORTALECIMENTO DE VÍNCULOS"/>
    <s v="CJ - CENTRO PARA A JUVENTUDE COM ATENDIMENTO DE ADOLESCENTES E JOVENS DE 15 A 17 ANOS E 11 MESES"/>
    <n v="90"/>
    <n v="0"/>
    <n v="90"/>
    <n v="0"/>
    <n v="0"/>
    <s v="CJ CENTRO COMUNITÁRIO CASTELINHO"/>
    <s v="DISPONIBILIZADO PELA PRÓPRIA ORGANIZAÇÃO"/>
    <s v="RUA JOSÉ ALVES FIDALGO, 170 - AMERICANÓPOLIS"/>
    <s v="CIDADE ADEMAR"/>
    <d v="2019-04-30T00:00:00"/>
    <d v="2024-04-29T00:00:00"/>
    <n v="0"/>
    <n v="0"/>
    <n v="37388.18"/>
    <n v="37388.18"/>
    <n v="0"/>
    <n v="37388.18"/>
    <s v="93.10.08.243.3023.2059.3.3.50.39.00.0X - Manutenção e Operação de Equipamentos de Convivência e Fortalecimento de Vínculos para Crianças e Adolescentes"/>
  </r>
  <r>
    <s v="ESPECIAL - ALTA"/>
    <s v="CIDADE ADEMAR"/>
    <s v="187/2018 doc 21/04/2018"/>
    <s v="187/2018"/>
    <s v="523/SMADS/2018"/>
    <s v="EDITAL"/>
    <s v="6024.2018.0002029-2"/>
    <x v="74"/>
    <s v="SERVIÇO DE ACOLHIMENTO INSTITUCIONAL PARA CRIANÇAS E ADOLESCENTES - SAICA"/>
    <s v="XXXX"/>
    <n v="20"/>
    <n v="0"/>
    <n v="20"/>
    <n v="0"/>
    <n v="0"/>
    <s v="SAICA SOLIDARIEDADE CIDADE ADEMAR"/>
    <s v="LOCADO DIRETAMENTE POR SMADS"/>
    <s v="RUA LUIS FRANÇA JUNIOR, 132 - JD. PRUDÊNCIA (SIGILOSO)"/>
    <s v="CIDADE ADEMAR"/>
    <d v="2018-10-01T00:00:00"/>
    <d v="2023-09-30T00:00:00"/>
    <n v="0"/>
    <n v="0"/>
    <n v="93056.33"/>
    <n v="93056.33"/>
    <n v="0"/>
    <n v="93056.33"/>
    <s v="93.10.08.243.3023.6221.3.3.50.39.00.0X - Manutenção e Operação de Equipamentos de Proteção Social Especial a Crianças, Adolescentes e Jovens em Risco Social"/>
  </r>
  <r>
    <s v="ESPECIAL - MÉDIA"/>
    <s v="CIDADE ADEMAR"/>
    <s v="330/2015 DOC 24/11/2015 adaptado doc 23/02/2018"/>
    <s v="330/2015"/>
    <s v="182/SMADS/2016"/>
    <s v="EDITAL"/>
    <s v="6024.2018.0007826-6 "/>
    <x v="74"/>
    <s v="CENTRO DIA PARA IDOSO"/>
    <s v="XXXX"/>
    <n v="30"/>
    <n v="0"/>
    <n v="30"/>
    <n v="0"/>
    <n v="0"/>
    <s v="SOLIDARIEDADE ABECAL"/>
    <s v="LOCADO DIRETAMENTE POR SMADS"/>
    <s v="RUA MANOEL AUGUSTO ALVARENGA 143/155"/>
    <s v="CIDADE ADEMAR"/>
    <d v="2016-11-01T00:00:00"/>
    <d v="2021-10-31T00:00:00"/>
    <n v="0"/>
    <n v="0"/>
    <n v="94808.34"/>
    <n v="94808.34"/>
    <n v="0"/>
    <n v="94808.34"/>
    <s v="93.10.08.241.3007.6154.3.3.50.39.00.0X - Manutenção e Operação de Equipamentos de Proteção Social Especial à População Idosa"/>
  </r>
  <r>
    <s v="ESPECIAL - MÉDIA"/>
    <s v="CIDADE ADEMAR"/>
    <s v="283/2015 DOC 06/11/2015 adaptado doc 23/02/2018"/>
    <s v="283/2015"/>
    <s v="026/SMADS/2016"/>
    <s v="EDITAL"/>
    <s v="6024.2018.0007824-0 "/>
    <x v="101"/>
    <s v="NPJ - NÚCLEO DE PROTEÇÃO JURÍDICO SOCIAL E APOIO PSICOLÓGICO"/>
    <s v="XXXX"/>
    <n v="120"/>
    <n v="0"/>
    <n v="120"/>
    <n v="0"/>
    <n v="0"/>
    <s v="CASA CRÊ-SER"/>
    <s v="LOCADO DIRETAMENTE POR SMADS"/>
    <s v="RUA RANULFO PRATA, 229"/>
    <s v="CIDADE ADEMAR"/>
    <d v="2016-03-01T00:00:00"/>
    <d v="2021-02-28T00:00:00"/>
    <n v="0"/>
    <n v="0"/>
    <n v="28750.98"/>
    <n v="28750.98"/>
    <n v="0"/>
    <n v="28750.98"/>
    <s v="93.10.08.244.3023.6242.3.3.50.39.00.0X - Manutenção e Operação de Equipamentos de Proteção Jurídico Social"/>
  </r>
  <r>
    <s v="BÁSICA"/>
    <s v="CIDADE ADEMAR"/>
    <s v=" 420/2018 DOC 12/10/2018  "/>
    <s v="420/2018"/>
    <s v="052/SMADS/2019"/>
    <s v="EDITAL"/>
    <s v="6024.2018.0008151-8 "/>
    <x v="112"/>
    <s v="SCFV - SERVIÇO DE CONVIVÊNCIA E FORTALECIMENTO DE VÍNCULOS"/>
    <s v="CCA - CENTRO PARA CRIANÇAS E ADOLESCENTES COM ATENDIMENTO DE 06 A 14 ANOS E 11 MESES"/>
    <n v="120"/>
    <n v="0"/>
    <n v="120"/>
    <n v="0"/>
    <n v="0"/>
    <s v="CCA REINO DA CRIANÇA"/>
    <s v="LOCADO PELA ORGANIZAÇÃO COM REPASSE DE RECURSOS DA SMADS"/>
    <s v="RUA FLORINDA MOUZO BERMUDEZ, 06 "/>
    <s v="CIDADE ADEMAR"/>
    <d v="2019-02-01T00:00:00"/>
    <d v="2024-01-31T00:00:00"/>
    <n v="3247.93"/>
    <n v="53.22"/>
    <n v="40922.32"/>
    <n v="44223.47"/>
    <n v="0"/>
    <n v="44223.47"/>
    <s v="93.10.08.243.3023.2059.3.3.50.39.00.0X - Manutenção e Operação de Equipamentos de Convivência e Fortalecimento de Vínculos para Crianças e Adolescentes"/>
  </r>
  <r>
    <s v="BÁSICA"/>
    <s v="CAPELA DO SOCORRO"/>
    <s v="188/2016 doc 04/11/2016 adaptado doc 06/03/2018; E 24/03/2018"/>
    <s v="188/2016"/>
    <s v="032/SMADS/2017"/>
    <s v="EDITAL"/>
    <s v="6024.2018.0010715-0"/>
    <x v="40"/>
    <s v="SASF - SERVIÇO DE ASSISTÊNCIA SOCIAL À FAMÍLIA E PROTEÇÃO SOCIAL BÁSICA NO DOMICÍLIO"/>
    <s v="XXXX"/>
    <n v="1000"/>
    <n v="0"/>
    <n v="1000"/>
    <n v="0"/>
    <n v="0"/>
    <s v="SASF CIDADE DUTRA I"/>
    <s v="LOCADO PELA ORGANIZAÇÃO COM REPASSE DE RECURSOS DA SMADS"/>
    <s v="RUA ANTONIO FEBRAIO FILHO, 53 - PQUE DAS ÁRVORES"/>
    <s v="CIDADE DUTRA"/>
    <d v="2017-02-16T00:00:00"/>
    <d v="2022-02-15T00:00:00"/>
    <n v="4149.26"/>
    <n v="241.67"/>
    <n v="60380.639999999999"/>
    <n v="64771.57"/>
    <n v="0"/>
    <n v="64771.57"/>
    <s v="93.10.08.244.3023.4309.3.3.50.39.00.0X - Manutenção e Operação de Equipamentos de Proteção Social Básica às Famílias"/>
  </r>
  <r>
    <s v="ESPECIAL - MÉDIA"/>
    <s v="CAPELA DO SOCORRO"/>
    <s v="EDITAL 181/2020 6024.2020.0005356-9 // EDITAL 023/SMADS/2020 SEI 6024.2020.0000159-3 DOC 30/01/2020 - DESERTO DOC 07/03/2020 / 067/2015 DOC 20/03/2015  adaptado doc 06/03/2018"/>
    <s v="181/2020"/>
    <s v="270/SMADS/2020"/>
    <s v="EDITAL"/>
    <s v="6024.2020.0005356-9"/>
    <x v="97"/>
    <s v="MSE-MA SERVIÇO DE MEDIDAS SOCIOEDUCATIVAS EM MEIO ABERTO"/>
    <s v="XXXX"/>
    <n v="45"/>
    <n v="0"/>
    <n v="45"/>
    <n v="0"/>
    <n v="0"/>
    <s v="MSE CIDADE DUTRA - LACE 03"/>
    <s v="LOCADO PELA ORGANIZAÇÃO COM REPASSE DE RECURSOS DA SMADS"/>
    <s v="RUA PLÍNIO SCHMIDT, 273/304 - JD. SATÉLITE"/>
    <s v="CIDADE DUTRA"/>
    <d v="2020-11-28T00:00:00"/>
    <d v="2025-11-27T00:00:00"/>
    <n v="2221.44"/>
    <n v="92.66"/>
    <n v="29470.880000000001"/>
    <n v="31784.98"/>
    <n v="0"/>
    <n v="31784.98"/>
    <s v="93.10.08.243.3013.6226.3.3.50.39.00.0X - Manutenção e Operação de Equipamentos de Proteção Social Especial a Adolescentes em Medida Sócio-Educativas"/>
  </r>
  <r>
    <s v="ESPECIAL - MÉDIA"/>
    <s v="CAPELA DO SOCORRO"/>
    <s v="025/2018 doc 25/01/2018"/>
    <s v="025/2018"/>
    <s v="177/SMADS/2018"/>
    <s v="EDITAL"/>
    <s v="6024.2018.0000144-1"/>
    <x v="97"/>
    <s v="NÚCLEO DE APOIO À INCLUSÃO SOCIAL PARA PESSOAS COM DEFICIÊNCIA"/>
    <s v="NAISPD I - NÚCLEO DE APOIO À INCLUSÃO SOCIAL PARA PESSOAS COM DEFICIÊNCIA I PARA CRIANÇAS DE 0 A 6 ANOS"/>
    <n v="60"/>
    <n v="0"/>
    <n v="60"/>
    <n v="0"/>
    <n v="0"/>
    <s v="LACE"/>
    <s v="LOCADO PELA ORGANIZAÇÃO COM REPASSE DE RECURSOS DA SMADS"/>
    <s v="RUA WALTER PEREIRA CORREIA, 92 - JD. CLIPPER"/>
    <s v="CIDADE DUTRA"/>
    <d v="2018-05-01T00:00:00"/>
    <d v="2023-04-30T00:00:00"/>
    <n v="2500"/>
    <n v="98.68"/>
    <n v="22384.720000000001"/>
    <n v="24983.4"/>
    <n v="0"/>
    <n v="24983.4"/>
    <s v="93.10.08.242.3006.6152.3.3.50.39.00.0X - Manutenção e Operação de Equipamentos de Proteção Social Especial à Pessoa com Deficiência"/>
  </r>
  <r>
    <s v="BÁSICA"/>
    <s v="CAPELA DO SOCORRO"/>
    <s v="220/2018 doc 05/05/2018"/>
    <s v="220/2018"/>
    <s v="464/SMADS/2018"/>
    <s v="EDITAL"/>
    <s v="6024.2018.0002752-1"/>
    <x v="113"/>
    <s v="SCFV - SERVIÇO DE CONVIVÊNCIA E FORTALECIMENTO DE VÍNCULOS"/>
    <s v="CCA - CENTRO PARA CRIANÇAS E ADOLESCENTES COM ATENDIMENTO DE 06 A 14 ANOS E 11 MESES"/>
    <n v="180"/>
    <n v="0"/>
    <n v="180"/>
    <n v="0"/>
    <n v="0"/>
    <s v="CCA IRMÃ AGOSTINA"/>
    <s v="PRÓPRIO MUNICIPAL"/>
    <s v="RUA FLORINDA, 164 - INTERLAGOS  "/>
    <s v="CIDADE DUTRA"/>
    <d v="2018-09-01T00:00:00"/>
    <d v="2023-08-31T00:00:00"/>
    <n v="0"/>
    <n v="0"/>
    <n v="57031.31"/>
    <n v="57031.31"/>
    <n v="0"/>
    <n v="57031.31"/>
    <s v="93.10.08.243.3023.2059.3.3.50.39.00.0X - Manutenção e Operação de Equipamentos de Convivência e Fortalecimento de Vínculos para Crianças e Adolescentes"/>
  </r>
  <r>
    <s v="BÁSICA"/>
    <s v="CAPELA DO SOCORRO"/>
    <s v="216/2018 doc 05/05/2018"/>
    <s v="216/2018"/>
    <s v="437/SMADS/2018"/>
    <s v="EDITAL"/>
    <s v="6024.2018.0002795-5"/>
    <x v="113"/>
    <s v="SCFV - SERVIÇO DE CONVIVÊNCIA E FORTALECIMENTO DE VÍNCULOS"/>
    <s v="CCA - CENTRO PARA CRIANÇAS E ADOLESCENTES COM ATENDIMENTO DE 06 A 14 ANOS E 11 MESES"/>
    <n v="180"/>
    <n v="0"/>
    <n v="180"/>
    <n v="0"/>
    <n v="0"/>
    <s v="CCA FREI REGINALDO"/>
    <s v="PRÓPRIO MUNICIPAL"/>
    <s v="RUA RIO MADEIRA, 165 - VILA DA PAZ"/>
    <s v="CIDADE DUTRA"/>
    <d v="2018-09-01T00:00:00"/>
    <d v="2023-08-31T00:00:00"/>
    <n v="0"/>
    <n v="0"/>
    <n v="57031.31"/>
    <n v="57031.31"/>
    <n v="0"/>
    <n v="57031.31"/>
    <s v="93.10.08.243.3023.2059.3.3.50.39.00.0X - Manutenção e Operação de Equipamentos de Convivência e Fortalecimento de Vínculos para Crianças e Adolescentes"/>
  </r>
  <r>
    <s v="ESPECIAL - MÉDIA"/>
    <s v="CAPELA DO SOCORRO"/>
    <s v="024/2018 doc 25/01/2018"/>
    <s v="024/2018"/>
    <s v="180/SMADS/2018"/>
    <s v="EDITAL"/>
    <s v="6024.2018.0000141-7"/>
    <x v="97"/>
    <s v="NÚCLEO DE APOIO À INCLUSÃO SOCIAL PARA PESSOAS COM DEFICIÊNCIA"/>
    <s v="NAISPD II E III - NÚCLEO DE APOIO À INCLUSÃO SOCIAL PARA PESSOAS COM DEFICIÊNCIA II DE 7 ANOS A 14 ANOS E III A PARTIR DE 15 ANOS"/>
    <n v="120"/>
    <n v="0"/>
    <n v="120"/>
    <n v="0"/>
    <n v="0"/>
    <s v="LACE II E III"/>
    <s v="DISPONIBILIZADO PELA PRÓPRIA ORGANIZAÇÃO"/>
    <s v="RUA CASSIANO DOS SANTOS, 236 - JARDIM CLIPER"/>
    <s v="CIDADE DUTRA"/>
    <d v="2018-05-01T00:00:00"/>
    <d v="2023-04-30T00:00:00"/>
    <n v="0"/>
    <n v="0"/>
    <n v="65575.02"/>
    <n v="65575.02"/>
    <n v="0"/>
    <n v="65575.02"/>
    <s v="93.10.08.242.3006.6152.3.3.50.39.00.0X - Manutenção e Operação de Equipamentos de Proteção Social Especial à Pessoa com Deficiência"/>
  </r>
  <r>
    <s v="BÁSICA"/>
    <s v="CAPELA DO SOCORRO"/>
    <s v="148/2017 doc 15/12/2017"/>
    <s v="148/2017"/>
    <s v="248/SMADS/2018"/>
    <s v="EDITAL"/>
    <s v="6024.2017.0002898-4"/>
    <x v="114"/>
    <s v="SCFV - SERVIÇO DE CONVIVÊNCIA E FORTALECIMENTO DE VÍNCULOS"/>
    <s v="CCA - CENTRO PARA CRIANÇAS E ADOLESCENTES COM ATENDIMENTO DE 06 A 14 ANOS E 11 MESES"/>
    <n v="360"/>
    <n v="0"/>
    <n v="360"/>
    <n v="0"/>
    <n v="0"/>
    <s v="CCA RECONCILIAÇÃO"/>
    <s v="DISPONIBILIZADO PELA PRÓPRIA ORGANIZAÇÃO"/>
    <s v="RUA HILÁRIO ASCARBUCI, 25 - VILA SÃO JOSÉ"/>
    <s v="CIDADE DUTRA"/>
    <d v="2018-04-01T00:00:00"/>
    <d v="2023-05-31T00:00:00"/>
    <n v="0"/>
    <n v="0"/>
    <n v="103200.55"/>
    <n v="103200.55"/>
    <n v="0"/>
    <n v="103200.55"/>
    <s v="93.10.08.243.3023.2059.3.3.50.39.00.0X - Manutenção e Operação de Equipamentos de Convivência e Fortalecimento de Vínculos para Crianças e Adolescentes"/>
  </r>
  <r>
    <s v="BÁSICA"/>
    <s v="CAPELA DO SOCORRO"/>
    <s v="ADAPTADO DOC 01/03/2018 142/2016 DOC 11/08/2016"/>
    <s v="142/2016"/>
    <s v="173/SMADS/2016"/>
    <s v="EDITAL"/>
    <s v="6024.2018.0010637-5 "/>
    <x v="115"/>
    <s v="SCFV - SERVIÇO DE CONVIVÊNCIA E FORTALECIMENTO DE VÍNCULOS"/>
    <s v="NCI - NÚCLEO DE CONVIVÊNCIA DE IDOSOS"/>
    <n v="200"/>
    <n v="0"/>
    <n v="200"/>
    <n v="0"/>
    <n v="0"/>
    <s v="NCI JARDIM DAS IMBUIAS"/>
    <s v="PRÓPRIO MUNICIPAL"/>
    <s v="RUA SANTO ANTONIO DO CÂNTARO, 32 - JARDIM DAS IMBUIAS"/>
    <s v="CIDADE DUTRA"/>
    <d v="2016-12-01T00:00:00"/>
    <d v="2021-11-30T00:00:00"/>
    <n v="0"/>
    <n v="0"/>
    <n v="37903.72"/>
    <n v="37903.72"/>
    <n v="0"/>
    <n v="37903.72"/>
    <s v="93.10.08.241.3007.2902.3.3.50.39.00.0X - Manutenção e Operação de Equipamentos de Convivência e Fortalecimento de Vínculos para a Pessoa Idosa"/>
  </r>
  <r>
    <s v="ESPECIAL - ALTA"/>
    <s v="CAPELA DO SOCORRO"/>
    <s v="EDITAL 134/SMADS/2020 SEI 6024.2020.0001527-6 DOC 19/03/2020 / 131/2016 DOC 03/08/2016 adaptado doc 06/03/2018"/>
    <s v="134/2020"/>
    <s v="214/SMADS/2020"/>
    <s v="EDITAL"/>
    <s v="6024.2020.0001527-6"/>
    <x v="116"/>
    <s v="SERVIÇO DE ACOLHIMENTO INSTITUCIONAL PARA CRIANÇAS E ADOLESCENTES - SAICA"/>
    <s v="XXXX"/>
    <n v="15"/>
    <n v="0"/>
    <n v="15"/>
    <n v="0"/>
    <n v="0"/>
    <s v="SAICA IRMÃ DULCE - IVM"/>
    <s v="LOCADO DIRETAMENTE POR SMADS"/>
    <s v="RUA WALTER RIBEIRO MARRANY, 152 - CIDADE DUTRA (SIGILOSO)"/>
    <s v="CIDADE DUTRA"/>
    <d v="2020-08-29T00:00:00"/>
    <d v="2025-08-28T00:00:00"/>
    <n v="0"/>
    <n v="0"/>
    <n v="80366.02"/>
    <n v="80366.02"/>
    <n v="0"/>
    <n v="80366.02"/>
    <s v="93.10.08.243.3023.6221.3.3.50.39.00.0X - Manutenção e Operação de Equipamentos de Proteção Social Especial a Crianças, Adolescentes e Jovens em Risco Social"/>
  </r>
  <r>
    <s v="ESPECIAL - ALTA"/>
    <s v="CAPELA DO SOCORRO"/>
    <s v="EDITAL 068/SMADS/2020 SEI 6024.2020.0000481-9 DOC 12/02/2020 / 080/2015 DOC 28/03/2015 adaptado doc 06/03/2018"/>
    <s v="068/2020"/>
    <s v="229/SMADS/2020"/>
    <s v="EDITAL"/>
    <s v="6024.2020.0000481-9"/>
    <x v="74"/>
    <s v="SERVIÇO DE ACOLHIMENTO INSTITUCIONAL PARA CRIANÇAS E ADOLESCENTES - SAICA"/>
    <s v="XXXX"/>
    <n v="15"/>
    <n v="0"/>
    <n v="15"/>
    <n v="0"/>
    <n v="0"/>
    <s v="SAICA CAPELA DO SOCORRO - ABECAL"/>
    <s v="LOCADO DIRETAMENTE POR SMADS"/>
    <s v="RUA BELARMINO CARDOSO DE ANDRADE, 92 (SIGILOSO)"/>
    <s v="CIDADE DUTRA"/>
    <d v="2020-10-04T00:00:00"/>
    <d v="2025-10-03T00:00:00"/>
    <n v="0"/>
    <n v="0"/>
    <n v="68972.399999999994"/>
    <n v="68972.399999999994"/>
    <n v="0"/>
    <n v="68972.399999999994"/>
    <s v="93.10.08.243.3023.2392.3.3.50.39.00.0X - Manutenção e_x000a_Operação de Serviço de Acolhimento Institucional para Crianças e_x000a_Adolescentes (SAICA) - Programa de Metas 14.o"/>
  </r>
  <r>
    <s v="BÁSICA"/>
    <s v="CAPELA DO SOCORRO"/>
    <s v="EDITAL 280/SMADS/2019 6024.2019.0007403-3 DOC 02/11/2019 // PREJUDICADO DOC 05/10 // EDITAL 208/19 SEI 6024.2019.0004845-8 DOC 07/08/19 // ADAPTADO DOC 18/05/2018 / 190/2014 DOC 02/10/2014"/>
    <s v="280/2019"/>
    <s v="018/SMADS/2020"/>
    <s v="EDITAL"/>
    <s v="6024.2019.0007403-3"/>
    <x v="115"/>
    <s v="SCFV - SERVIÇO DE CONVIVÊNCIA E FORTALECIMENTO DE VÍNCULOS"/>
    <s v="CEDESP - CENTRO DE DESENVOLVIMENTO SOCIAL E PRODUTIVO PARA ADOLESCENTES, JOVENS E ADULTOS"/>
    <n v="240"/>
    <n v="0"/>
    <n v="240"/>
    <n v="0"/>
    <n v="0"/>
    <s v="CEDESP SOBEI"/>
    <s v="PROPRIO MUNICIPAL CONCEDIDO VIA TERMO DE PERMISSÃO DE USO - TPU"/>
    <s v="RUA ANGELINA REGOLIN CARDOSO DE MENDONÇA, 51"/>
    <s v="CIDADE DUTRA"/>
    <d v="2020-02-01T00:00:00"/>
    <d v="2025-01-31T00:00:00"/>
    <n v="0"/>
    <n v="0"/>
    <n v="123304.29"/>
    <n v="123304.29"/>
    <n v="0"/>
    <n v="123304.29"/>
    <s v="93.10.08.243.3023.6168.3.3.50.39.00.0X - Manutenção e Operação de Equipamentos para Ações de Orientação ao Mundo do Trabalho para Adolescentes, Jovens e Adultos"/>
  </r>
  <r>
    <s v="BÁSICA"/>
    <s v="CAPELA DO SOCORRO"/>
    <s v="EDITAL 194/19 SEI 6024.2019.0004692-7 DOC 03/08/19 // ADAPTADO DOC 18/05/2018 165/2014 DOC 18/09/2014"/>
    <s v="194/2019"/>
    <s v="334/SMADS/2019"/>
    <s v="EDITAL"/>
    <s v="6024.2019.0004692-7"/>
    <x v="117"/>
    <s v="SCFV - SERVIÇO DE CONVIVÊNCIA E FORTALECIMENTO DE VÍNCULOS"/>
    <s v="CCA - CENTRO PARA CRIANÇAS E ADOLESCENTES COM ATENDIMENTO DE 06 A 14 ANOS E 11 MESES"/>
    <n v="180"/>
    <n v="0"/>
    <n v="180"/>
    <n v="0"/>
    <n v="0"/>
    <s v="CCA PROJETO SOL"/>
    <s v="DISPONIBILIZADO PELA PRÓPRIA ORGANIZAÇÃO"/>
    <s v="RUA MARLI DE OLIVEIRA COBRA, 217 "/>
    <s v="CIDADE DUTRA"/>
    <d v="2019-10-28T00:00:00"/>
    <d v="2024-10-27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BÁSICA"/>
    <s v="CAPELA DO SOCORRO"/>
    <s v="017/2019 DOC 18/01/19 "/>
    <s v="017/2019"/>
    <s v="168/SMADS/2019"/>
    <s v="EDITAL"/>
    <s v="6024.2019.0000150-8 "/>
    <x v="113"/>
    <s v="SCFV - SERVIÇO DE CONVIVÊNCIA E FORTALECIMENTO DE VÍNCULOS"/>
    <s v="CJ - CENTRO PARA A JUVENTUDE COM ATENDIMENTO DE ADOLESCENTES E JOVENS DE 15 A 17 ANOS E 11 MESES"/>
    <n v="90"/>
    <n v="0"/>
    <n v="90"/>
    <n v="0"/>
    <n v="0"/>
    <s v="CJ MÃE SOFIA"/>
    <s v="PRÓPRIO MUNICIPAL DISPONIBILIZADO PELA SMADS"/>
    <s v="RUA NOSSA SENHORA APARECIDA, 253 - JARDIM CRISTAL"/>
    <s v="CIDADE DUTRA"/>
    <d v="2019-05-01T00:00:00"/>
    <d v="2024-04-30T00:00:00"/>
    <n v="0"/>
    <n v="0"/>
    <n v="36003.440000000002"/>
    <n v="36003.440000000002"/>
    <n v="0"/>
    <n v="36003.440000000002"/>
    <s v="93.10.08.243.3023.2059.3.3.50.39.00.0X - Manutenção e Operação de Equipamentos de Convivência e Fortalecimento de Vínculos para Crianças e Adolescentes"/>
  </r>
  <r>
    <s v="BÁSICA"/>
    <s v="CAPELA DO SOCORRO"/>
    <s v="018/2017 DOC 09/11/2017"/>
    <s v="018/2017"/>
    <s v="032/SMADS/2018"/>
    <s v="EDITAL"/>
    <s v="6024.2017.0002495-4"/>
    <x v="118"/>
    <s v="SCFV - SERVIÇO DE CONVIVÊNCIA E FORTALECIMENTO DE VÍNCULOS"/>
    <s v="NCI - NÚCLEO DE CONVIVÊNCIA DE IDOSOS"/>
    <n v="100"/>
    <n v="0"/>
    <n v="100"/>
    <n v="0"/>
    <n v="0"/>
    <s v="NCI LAGO AZUL"/>
    <s v="DISPONIBILIZADO PELA PRÓPRIA ORGANIZAÇÃO"/>
    <s v="RUA ALVARO VIANA, 31 - JARDIM SÃO JUDAS"/>
    <s v="CIDADE DUTRA"/>
    <d v="2018-02-01T00:00:00"/>
    <d v="2023-01-31T00:00:00"/>
    <n v="0"/>
    <n v="0"/>
    <n v="19938.3"/>
    <n v="19938.3"/>
    <n v="0"/>
    <n v="19938.3"/>
    <s v="93.10.08.241.3007.2902.3.3.50.39.00.0X - Manutenção e Operação de Equipamentos de Convivência e Fortalecimento de Vínculos para a Pessoa Idosa"/>
  </r>
  <r>
    <s v="BÁSICA"/>
    <s v="CAPELA DO SOCORRO"/>
    <s v="157/2016 DOC 16/09/2016 adaptado doc 06/03/2018"/>
    <s v="157/2016"/>
    <s v="212/SMADS/2016"/>
    <s v="EDITAL"/>
    <s v="6024.2018.0010247-7 "/>
    <x v="40"/>
    <s v="SASF - SERVIÇO DE ASSISTÊNCIA SOCIAL À FAMÍLIA E PROTEÇÃO SOCIAL BÁSICA NO DOMICÍLIO"/>
    <s v="XXXX"/>
    <n v="1000"/>
    <n v="0"/>
    <n v="1000"/>
    <n v="0"/>
    <n v="0"/>
    <s v="SASF CIDADE DUTRA II"/>
    <s v="LOCADO PELA ORGANIZAÇÃO COM REPASSE DE RECURSOS DA SMADS"/>
    <s v="RUA AQUILINO GONÇALVES DA SILVA, 196 X RUA HENRIQUETA SALVADORE GIACOMETTI, 197 – INTERLAGOS"/>
    <s v="CIDADE DUTRA"/>
    <d v="2017-01-01T00:00:00"/>
    <d v="2021-12-31T00:00:00"/>
    <n v="2985.52"/>
    <n v="171.68"/>
    <n v="60380.639999999999"/>
    <n v="63537.84"/>
    <n v="0"/>
    <n v="63537.84"/>
    <s v="93.10.08.244.3023.4309.3.3.50.39.00.0X - Manutenção e Operação de Equipamentos de Proteção Social Básica às Famílias"/>
  </r>
  <r>
    <s v="ESPECIAL - MÉDIA"/>
    <s v="CAPELA DO SOCORRO"/>
    <s v="318/2015 - doc 24/11/2015 adaptado doc 06/03/2018"/>
    <s v="318/2015"/>
    <s v="153/SMADS/2016"/>
    <s v="EDITAL"/>
    <s v="6024.2018.0010511-5 "/>
    <x v="113"/>
    <s v="CENTRO DIA PARA IDOSO"/>
    <s v="XXXX"/>
    <n v="30"/>
    <n v="0"/>
    <n v="30"/>
    <n v="0"/>
    <n v="0"/>
    <n v="0"/>
    <s v="LOCADO PELA ORGANIZAÇÃO COM REPASSE DE RECURSOS DA SMADS"/>
    <s v="RUA FERNANDO AMARO DE MIRANDA, 61 - CASAS 1, 2 E 3 - JD. COLONIAL"/>
    <s v="CIDADE DUTRA"/>
    <d v="2016-10-03T00:00:00"/>
    <d v="2021-10-02T00:00:00"/>
    <n v="7530"/>
    <n v="0"/>
    <n v="83568.17"/>
    <n v="91098.17"/>
    <n v="0"/>
    <n v="91098.17"/>
    <s v="93.10.08.241.3007.6154.3.3.50.39.00.0X - Manutenção e Operação de Equipamentos de Proteção Social Especial à População Idosa"/>
  </r>
  <r>
    <s v="ESPECIAL - MÉDIA"/>
    <s v="CAPELA DO SOCORRO"/>
    <s v="120/2016 doc 07/07/2016 adaptado doc 06/03/2018"/>
    <s v="120/2016"/>
    <s v="146/SMADS/2016"/>
    <s v="EDITAL"/>
    <s v="6024.2018.0010871-8 "/>
    <x v="119"/>
    <s v="SERVIÇO DE PROTEÇÃO SOCIAL ÀS CRIANÇAS E ADOLESCENTES VÍTIMAS DE VIOLÊNCIA -SPSCAVV"/>
    <s v="XXXX"/>
    <n v="80"/>
    <n v="0"/>
    <n v="80"/>
    <n v="0"/>
    <n v="0"/>
    <n v="0"/>
    <s v="LOCADO DIRETAMENTE POR SMADS"/>
    <s v="AV. SENADOR TEOTÔNIO VILELA, 2394 - RIO BONITO"/>
    <s v="CIDADE DUTRA"/>
    <d v="2016-09-13T00:00:00"/>
    <d v="2021-09-12T00:00:00"/>
    <n v="0"/>
    <n v="0"/>
    <n v="46916.78"/>
    <n v="46916.78"/>
    <n v="0"/>
    <n v="46916.78"/>
    <s v="93.10.08.243.3013.6169.3.3.50.39.00.0X - Manutenção e Operação de Equipamentos para Crianças e Adolescentes Vítimas de Violência"/>
  </r>
  <r>
    <s v="ESPECIAL - MÉDIA"/>
    <s v="CAPELA DO SOCORRO"/>
    <s v="099/2016 DOC 25/05/2016 ADAPTADO DOC 24/03/2018"/>
    <s v="099/2016"/>
    <s v="130/SMADS/2016"/>
    <s v="EDITAL"/>
    <s v="6024.2018.0011666-4 "/>
    <x v="119"/>
    <s v="NPJ - NÚCLEO DE PROTEÇÃO JURÍDICO SOCIAL E APOIO PSICOLÓGICO"/>
    <s v="XXXX"/>
    <n v="120"/>
    <n v="0"/>
    <n v="120"/>
    <n v="0"/>
    <n v="0"/>
    <n v="0"/>
    <s v="LOCADO DIRETAMENTE POR SMADS"/>
    <s v="AV. SENADOR TEOTÔNIO VILELA, 2394 - JD. CLÍPER"/>
    <s v="CIDADE DUTRA"/>
    <d v="2016-07-25T00:00:00"/>
    <d v="2021-07-24T00:00:00"/>
    <n v="0"/>
    <n v="0"/>
    <n v="34176.839999999997"/>
    <n v="34176.839999999997"/>
    <n v="0"/>
    <n v="34176.839999999997"/>
    <s v="93.10.08.244.3023.6242.3.3.50.39.00.0X - Manutenção e Operação de Equipamentos de Proteção Jurídico Social"/>
  </r>
  <r>
    <s v="ESPECIAL - ALTA"/>
    <s v="CAPELA DO SOCORRO"/>
    <s v="291/2015 DOC 07/11/2015 adaptado doc 06/03/2018"/>
    <s v="291/2015"/>
    <s v="108/SMADS/2016"/>
    <s v="EDITAL"/>
    <s v="6024.2018.0011627-3 "/>
    <x v="120"/>
    <s v="CASA LAR"/>
    <s v="XXXX"/>
    <n v="20"/>
    <n v="0"/>
    <n v="20"/>
    <n v="0"/>
    <n v="0"/>
    <s v="ALDEIAS INFANTIS SOS RIO BONITO (CASA LAR 1 E CASA LAR 2)"/>
    <s v="DISPONIBILIZADO PELA PRÓPRIA ORGANIZAÇÃO"/>
    <s v="RUA FERNANDO AMARO DE MIRANDA, 71 - CASA 11 - JD. COLONIAL E RUA FERNANDO AMARO DE MIRANDA, 71 - CASA 12 - JD. COLONIAL"/>
    <s v="CIDADE DUTRA"/>
    <d v="2016-06-01T00:00:00"/>
    <d v="2021-05-31T00:00:00"/>
    <n v="0"/>
    <n v="0"/>
    <n v="63130.43"/>
    <n v="63130.43"/>
    <n v="0"/>
    <n v="63130.43"/>
    <s v="93.10.08.243.3023.6221.3.3.50.39.00.0X - Manutenção e Operação de Equipamentos de Proteção Social Especial a Crianças, Adolescentes e Jovens em Risco Social"/>
  </r>
  <r>
    <s v="ESPECIAL - ALTA"/>
    <s v="CAPELA DO SOCORRO"/>
    <s v="374/SMADS/2018 - DOC 03/10/18 "/>
    <s v="374/2018"/>
    <s v="598/SMADS/2018"/>
    <s v="EDITAL"/>
    <s v="6024.2018.0008019-8 "/>
    <x v="121"/>
    <s v="SERVIÇO DE ACOLHIMENTO INSTITUCIONAL PARA CRIANÇAS E ADOLESCENTES - SAICA"/>
    <s v="XXXX"/>
    <n v="15"/>
    <n v="0"/>
    <n v="15"/>
    <n v="0"/>
    <n v="0"/>
    <s v="SAICA CASA LIMIAR"/>
    <s v="DISPONIBILIZADO PELA PRÓPRIA ORGANIZAÇÃO"/>
    <s v="RUA ARCACHON, 55 - JARDIM KIOTO (SIGILOSO)"/>
    <s v="CIDADE DUTRA"/>
    <d v="2018-12-03T00:00:00"/>
    <d v="2023-12-02T00:00:00"/>
    <n v="0"/>
    <n v="0"/>
    <n v="81742.67"/>
    <n v="81742.67"/>
    <n v="0"/>
    <n v="81742.67"/>
    <s v="93.10.08.243.3023.6221.3.3.50.39.00.0X - Manutenção e Operação de Equipamentos de Proteção Social Especial a Crianças, Adolescentes e Jovens em Risco Social"/>
  </r>
  <r>
    <s v="ESPECIAL - ALTA"/>
    <s v="CAPELA DO SOCORRO"/>
    <s v="EDITAL 142/SMADS/2019 - 6024.2019.0004012-0 DOC 28/06/19 SAICA"/>
    <s v="142/2019"/>
    <s v="395/SMADS/2019"/>
    <s v="EDITAL"/>
    <s v="6024.2019.0004012-0"/>
    <x v="79"/>
    <s v="SERVIÇO DE ACOLHIMENTO INSTITUCIONAL PARA CRIANÇAS E ADOLESCENTES - SAICA"/>
    <s v="XXXX"/>
    <n v="15"/>
    <n v="0"/>
    <n v="15"/>
    <n v="0"/>
    <n v="0"/>
    <s v="SAICA ABBA"/>
    <s v="DISPONIBILIZADO PELA PRÓPRIA ORGANIZAÇÃO"/>
    <s v="RUA ARAMIS DALLA TORRE, 232 - SIGILOSO"/>
    <s v="CIDADE DUTRA"/>
    <d v="2019-12-16T00:00:00"/>
    <d v="2024-12-15T00:00:00"/>
    <n v="0"/>
    <n v="0"/>
    <n v="81633.570000000007"/>
    <n v="81633.570000000007"/>
    <n v="0"/>
    <n v="81633.570000000007"/>
    <s v="93.10.08.243.3023.6221.3.3.50.39.00.0X - Manutenção e Operação de Equipamentos de Proteção Social Especial a Crianças, Adolescentes e Jovens em Risco Social"/>
  </r>
  <r>
    <s v="ESPECIAL - MÉDIA"/>
    <s v="ITAQUERA"/>
    <s v="050/2018 doc 25/01/2018"/>
    <s v="050/2018"/>
    <s v="185/SMADS/2018"/>
    <s v="EDITAL"/>
    <s v="6024.2018.0000266-9"/>
    <x v="12"/>
    <s v="NÚCLEO DE APOIO À INCLUSÃO SOCIAL PARA PESSOAS COM DEFICIÊNCIA"/>
    <s v="NAISPD II E III - NÚCLEO DE APOIO À INCLUSÃO SOCIAL PARA PESSOAS COM DEFICIÊNCIA II DE 7 ANOS A 14 ANOS E III A PARTIR DE 15 ANOS"/>
    <n v="80"/>
    <n v="0"/>
    <n v="80"/>
    <n v="0"/>
    <n v="0"/>
    <s v="NAISPD"/>
    <s v="LOCADO PELA ORGANIZAÇÃO COM REPASSE DE RECURSOS DA SMADS"/>
    <s v="RUA OANANI, 07 - JD. SANTA MARIA"/>
    <s v="CIDADE LIDER"/>
    <d v="2018-05-01T00:00:00"/>
    <d v="2023-04-30T00:00:00"/>
    <n v="3396.53"/>
    <n v="138.41999999999999"/>
    <n v="50277.63"/>
    <n v="53812.579999999994"/>
    <n v="0"/>
    <n v="53812.579999999994"/>
    <s v="93.10.08.242.3006.6152.3.3.50.39.00.0X - Manutenção e Operação de Equipamentos de Proteção Social Especial à Pessoa com Deficiência"/>
  </r>
  <r>
    <s v="BÁSICA"/>
    <s v="ITAQUERA"/>
    <s v="059/2018 doc 25/01/2018"/>
    <s v="059/2018"/>
    <s v="160/SMADS/2018"/>
    <s v="EDITAL"/>
    <s v="6024.2018.0000263-4"/>
    <x v="122"/>
    <s v="SCFV - SERVIÇO DE CONVIVÊNCIA E FORTALECIMENTO DE VÍNCULOS"/>
    <s v="CCA - CENTRO PARA CRIANÇAS E ADOLESCENTES COM ATENDIMENTO DE 06 A 14 ANOS E 11 MESES"/>
    <n v="120"/>
    <n v="0"/>
    <n v="120"/>
    <n v="0"/>
    <n v="0"/>
    <s v="CCA JUNTOS PARQUE SAVOY"/>
    <s v="LOCADO PELA ORGANIZAÇÃO COM REPASSE DE RECURSOS DA SMADS"/>
    <s v="AV. GAMELEIRA BRANCA, 437 - PQUE. SAVOY CITY"/>
    <s v="CIDADE LIDER"/>
    <d v="2018-04-16T00:00:00"/>
    <d v="2023-04-15T00:00:00"/>
    <n v="2671.2"/>
    <n v="0"/>
    <n v="44639.98"/>
    <n v="47311.18"/>
    <n v="0"/>
    <n v="47311.18"/>
    <s v="93.10.08.243.3023.2059.3.3.50.39.00.0X - Manutenção e Operação de Equipamentos de Convivência e Fortalecimento de Vínculos para Crianças e Adolescentes"/>
  </r>
  <r>
    <s v="BÁSICA"/>
    <s v="ITAQUERA"/>
    <s v="190/2017 doc 14/12/2017"/>
    <s v="190/2017"/>
    <s v="498/SMADS/2018"/>
    <s v="EDITAL"/>
    <s v="6024.2017.0003049-0"/>
    <x v="123"/>
    <s v="SCFV - SERVIÇO DE CONVIVÊNCIA E FORTALECIMENTO DE VÍNCULOS"/>
    <s v="CCA - CENTRO PARA CRIANÇAS E ADOLESCENTES COM ATENDIMENTO DE 06 A 14 ANOS E 11 MESES"/>
    <n v="60"/>
    <n v="0"/>
    <n v="60"/>
    <n v="0"/>
    <n v="0"/>
    <s v="CCA UNIÃO CIDADE LIDER"/>
    <s v="DISPONIBILIZADO PELA PRÓPRIA ORGANIZAÇÃO"/>
    <s v="RUA VALE DO IPOJUCA, 13 - CIDADE LIDER"/>
    <s v="CIDADE LIDER"/>
    <d v="2018-10-01T00:00:00"/>
    <d v="2023-09-30T00:00:00"/>
    <n v="0"/>
    <n v="0"/>
    <n v="30641.7"/>
    <n v="30641.7"/>
    <n v="0"/>
    <n v="30641.7"/>
    <s v="93.10.08.243.3023.2059.3.3.50.39.00.0X - Manutenção e Operação de Equipamentos de Convivência e Fortalecimento de Vínculos para Crianças e Adolescentes"/>
  </r>
  <r>
    <s v="BÁSICA"/>
    <s v="ITAQUERA"/>
    <s v="189/2017 doc 14/12/2017"/>
    <s v="189/2017"/>
    <s v="465/SMADS/2018"/>
    <s v="EDITAL"/>
    <s v="6024.2017.0003042-3"/>
    <x v="124"/>
    <s v="SCFV - SERVIÇO DE CONVIVÊNCIA E FORTALECIMENTO DE VÍNCULOS"/>
    <s v="CCA - CENTRO PARA CRIANÇAS E ADOLESCENTES COM ATENDIMENTO DE 06 A 14 ANOS E 11 MESES"/>
    <n v="120"/>
    <n v="0"/>
    <n v="120"/>
    <n v="0"/>
    <n v="0"/>
    <s v="CCA SÃO FRANCISCO DE ASSIS"/>
    <s v="DISPONIBILIZADO PELA PRÓPRIA ORGANIZAÇÃO"/>
    <s v="RUA CONDE DE AVILEZ, 178 - CIDADE LÍDER"/>
    <s v="CIDADE LIDER"/>
    <d v="2018-09-01T00:00:00"/>
    <d v="2023-08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ITAQUERA"/>
    <s v="129/2017 doc 06/12/2017"/>
    <s v="129/2017"/>
    <s v="443/SMADS/2018"/>
    <s v="EDITAL"/>
    <s v="6024.2017.0003046-6"/>
    <x v="125"/>
    <s v="SCFV - SERVIÇO DE CONVIVÊNCIA E FORTALECIMENTO DE VÍNCULOS"/>
    <s v="CCA - CENTRO PARA CRIANÇAS E ADOLESCENTES COM ATENDIMENTO DE 06 A 14 ANOS E 11 MESES"/>
    <n v="150"/>
    <n v="0"/>
    <n v="150"/>
    <n v="0"/>
    <n v="0"/>
    <s v="CCA VILA PEDREIRA"/>
    <s v="DISPONIBILIZADO PELA PRÓPRIA ORGANIZAÇÃO"/>
    <s v="RUA FAUSTO GUEDES TEIXEIRA, 127/137/153/159 - PQUE SAVOY CITY"/>
    <s v="CIDADE LIDER"/>
    <d v="2018-09-01T00:00:00"/>
    <d v="2023-08-31T00:00:00"/>
    <n v="0"/>
    <n v="0"/>
    <n v="49180.34"/>
    <n v="49180.34"/>
    <n v="0"/>
    <n v="49180.34"/>
    <s v="93.10.08.243.3023.2059.3.3.50.39.00.0X - Manutenção e Operação de Equipamentos de Convivência e Fortalecimento de Vínculos para Crianças e Adolescentes"/>
  </r>
  <r>
    <s v="BÁSICA"/>
    <s v="ITAQUERA"/>
    <s v="176-2017 doc 08/12/2017"/>
    <s v="176/2017"/>
    <s v="103/SMADS/2018"/>
    <s v="EDITAL"/>
    <s v="6024.2017.0003044-0"/>
    <x v="125"/>
    <s v="SCFV - SERVIÇO DE CONVIVÊNCIA E FORTALECIMENTO DE VÍNCULOS"/>
    <s v="CCA - CENTRO PARA CRIANÇAS E ADOLESCENTES COM ATENDIMENTO DE 06 A 14 ANOS E 11 MESES"/>
    <n v="90"/>
    <n v="0"/>
    <n v="90"/>
    <n v="0"/>
    <n v="0"/>
    <s v="CCA JARDIM SANTA TEREZINHA"/>
    <s v="DISPONIBILIZADO PELA PRÓPRIA ORGANIZAÇÃO"/>
    <s v="AV. DOS LATINOS, 627 - JD. STA. TEREZINHA"/>
    <s v="CIDADE LIDER"/>
    <d v="2018-04-01T00:00:00"/>
    <d v="2023-03-31T00:00:00"/>
    <n v="0"/>
    <n v="0"/>
    <n v="34057.21"/>
    <n v="34057.21"/>
    <n v="0"/>
    <n v="34057.21"/>
    <s v="93.10.08.243.3023.2059.3.3.50.39.00.0X - Manutenção e Operação de Equipamentos de Convivência e Fortalecimento de Vínculos para Crianças e Adolescentes"/>
  </r>
  <r>
    <s v="BÁSICA"/>
    <s v="ITAQUERA"/>
    <s v="022/2017 DOC 09/11/2017"/>
    <s v="022/2017"/>
    <s v="047/SMADS/2018"/>
    <s v="EDITAL"/>
    <s v="6024.2017.0002485-7"/>
    <x v="123"/>
    <s v="SCFV - SERVIÇO DE CONVIVÊNCIA E FORTALECIMENTO DE VÍNCULOS"/>
    <s v="NCI - NÚCLEO DE CONVIVÊNCIA DE IDOSOS"/>
    <n v="100"/>
    <n v="0"/>
    <n v="100"/>
    <n v="0"/>
    <n v="0"/>
    <s v="NCI AZALÉIA"/>
    <s v="DISPONIBILIZADO PELA PRÓPRIA ORGANIZAÇÃO"/>
    <s v="RUA CASIMIRO MISSKINIZ, 147"/>
    <s v="CIDADE LIDER"/>
    <d v="2018-02-07T00:00:00"/>
    <d v="2023-02-06T00:00:00"/>
    <n v="0"/>
    <n v="0"/>
    <n v="19938.3"/>
    <n v="19938.3"/>
    <n v="0"/>
    <n v="19938.3"/>
    <s v="93.10.08.241.3007.2902.3.3.50.39.00.0X - Manutenção e Operação de Equipamentos de Convivência e Fortalecimento de Vínculos para a Pessoa Idosa"/>
  </r>
  <r>
    <s v="BÁSICA"/>
    <s v="ITAQUERA"/>
    <s v="001/2017 DOC 09/11/2017"/>
    <s v="001/2017"/>
    <s v="033/SMADS/2018"/>
    <s v="EDITAL"/>
    <s v="6024.2017.0002513-6"/>
    <x v="122"/>
    <s v="SCFV - SERVIÇO DE CONVIVÊNCIA E FORTALECIMENTO DE VÍNCULOS"/>
    <s v="NCI - NÚCLEO DE CONVIVÊNCIA DE IDOSOS"/>
    <n v="100"/>
    <n v="0"/>
    <n v="100"/>
    <n v="0"/>
    <n v="0"/>
    <s v="NCI JUNTOS COM ALEGRIA"/>
    <s v="DISPONIBILIZADO PELA PRÓPRIA ORGANIZAÇÃO"/>
    <s v="RUA CÂNFORA, 90 - JD. BRASILIA"/>
    <s v="CIDADE LIDER"/>
    <d v="2018-02-01T00:00:00"/>
    <d v="2023-01-31T00:00:00"/>
    <n v="0"/>
    <n v="0"/>
    <n v="19938.3"/>
    <n v="19938.3"/>
    <n v="0"/>
    <n v="19938.3"/>
    <s v="93.10.08.241.3007.2902.3.3.50.39.00.0X - Manutenção e Operação de Equipamentos de Convivência e Fortalecimento de Vínculos para a Pessoa Idosa"/>
  </r>
  <r>
    <s v="ESPECIAL - MÉDIA"/>
    <s v="ITAQUERA"/>
    <s v="154/2016 DOC 16/09/2016 ADAPTADO DOC 02/02/2018"/>
    <s v="154/2016"/>
    <s v="192/SMADS/2016"/>
    <s v="EDITAL"/>
    <s v="6024.2018.0008000-7 "/>
    <x v="126"/>
    <s v="NPJ - NÚCLEO DE PROTEÇÃO JURÍDICO SOCIAL E APOIO PSICOLÓGICO"/>
    <s v="XXXX"/>
    <n v="120"/>
    <n v="0"/>
    <n v="120"/>
    <n v="0"/>
    <n v="0"/>
    <s v="NPJ ITAQUERA"/>
    <s v="LOCADO DIRETAMENTE POR SMADS"/>
    <s v="RUA MARIA LUIZA AMERICANO, 1877"/>
    <s v="CIDADE LIDER"/>
    <d v="2016-12-01T00:00:00"/>
    <d v="2021-11-30T00:00:00"/>
    <n v="0"/>
    <n v="0"/>
    <n v="34176.839999999997"/>
    <n v="34176.839999999997"/>
    <n v="0"/>
    <n v="34176.839999999997"/>
    <s v="93.10.08.244.3023.6242.3.3.50.39.00.0X - Manutenção e Operação de Equipamentos de Proteção Jurídico Social"/>
  </r>
  <r>
    <s v="BÁSICA"/>
    <s v="ITAQUERA"/>
    <s v="EDITAL 181/19 SEI 6024.2019.0004911-0 DOC 03/08/19 // adaptado doc 20/04/2018 / 147/2014 DOC 05/09/2014"/>
    <s v="181/2019"/>
    <s v="339/SMADS/2019"/>
    <s v="EDITAL"/>
    <s v="6024.2019.0004911-0"/>
    <x v="125"/>
    <s v="SCFV - SERVIÇO DE CONVIVÊNCIA E FORTALECIMENTO DE VÍNCULOS"/>
    <s v="CEDESP - CENTRO DE DESENVOLVIMENTO SOCIAL E PRODUTIVO PARA ADOLESCENTES, JOVENS E ADULTOS"/>
    <n v="120"/>
    <n v="0"/>
    <n v="120"/>
    <n v="0"/>
    <n v="0"/>
    <s v="CEDESP SANTA TEREZINHA"/>
    <s v="DISPONIBILIZADO PELA PRÓPRIA ORGANIZAÇÃO"/>
    <s v="AV. DOS LATINOS, 627 - JD. SANTA TEREZINHA"/>
    <s v="CIDADE LIDER"/>
    <d v="2019-10-28T00:00:00"/>
    <d v="2024-10-27T00:00:00"/>
    <n v="0"/>
    <n v="0"/>
    <n v="67269.39"/>
    <n v="67269.39"/>
    <n v="0"/>
    <n v="67269.39"/>
    <s v="93.10.08.243.3023.6168.3.3.50.39.00.0X - Manutenção e Operação de Equipamentos para Ações de Orientação ao Mundo do Trabalho para Adolescentes, Jovens e Adultos"/>
  </r>
  <r>
    <s v="BÁSICA"/>
    <s v="ITAQUERA"/>
    <s v="EDITAL 217/19 SEI 6024.2019.0004949-7 DOC 07/08/19 // adaptado doc 20/04/2018 146/2014 DOC 05/09/2014"/>
    <s v="217/2019"/>
    <s v="341/SMADS/2019"/>
    <s v="EDITAL"/>
    <s v="6024.2019.0004949-7"/>
    <x v="125"/>
    <s v="SCFV - SERVIÇO DE CONVIVÊNCIA E FORTALECIMENTO DE VÍNCULOS"/>
    <s v="CEDESP - CENTRO DE DESENVOLVIMENTO SOCIAL E PRODUTIVO PARA ADOLESCENTES, JOVENS E ADULTOS"/>
    <n v="120"/>
    <n v="0"/>
    <n v="120"/>
    <n v="0"/>
    <n v="0"/>
    <s v="CEDESP VILA PEDREIRA"/>
    <s v="DISPONIBILIZADO PELA PRÓPRIA ORGANIZAÇÃO"/>
    <s v="R. FAUSTO GUEDES TEIXEIRA, 127, 137,153,159 - VILA PEDREIRA"/>
    <s v="CIDADE LIDER"/>
    <d v="2019-10-28T00:00:00"/>
    <d v="2024-10-27T00:00:00"/>
    <n v="0"/>
    <n v="0"/>
    <n v="65152.79"/>
    <n v="65152.79"/>
    <n v="0"/>
    <n v="65152.79"/>
    <s v="93.10.08.243.3023.6168.3.3.50.39.00.0X - Manutenção e Operação de Equipamentos para Ações de Orientação ao Mundo do Trabalho para Adolescentes, Jovens e Adultos"/>
  </r>
  <r>
    <s v="BÁSICA"/>
    <s v="ITAQUERA"/>
    <s v="010/2019 DOC 15/01/2019"/>
    <s v="010/2019"/>
    <s v="189/SMADS/2019"/>
    <s v="EDITAL"/>
    <s v="6024.2018.0011738-5 "/>
    <x v="122"/>
    <s v="SCFV - SERVIÇO DE CONVIVÊNCIA E FORTALECIMENTO DE VÍNCULOS"/>
    <s v="CJ - CENTRO PARA A JUVENTUDE COM ATENDIMENTO DE ADOLESCENTES E JOVENS DE 15 A 17 ANOS E 11 MESES"/>
    <n v="60"/>
    <n v="0"/>
    <n v="60"/>
    <n v="0"/>
    <n v="0"/>
    <s v="CJ JUNTOS IV"/>
    <s v="DISPONIBILIZADO PELA PRÓPRIA ORGANIZAÇÃO"/>
    <s v="RUA CÂNFORA, 90 - JD. BRASILIA"/>
    <s v="CIDADE LIDER"/>
    <d v="2019-06-30T00:00:00"/>
    <d v="2024-06-29T00:00:00"/>
    <n v="0"/>
    <n v="0"/>
    <n v="35336"/>
    <n v="35336"/>
    <n v="0"/>
    <n v="35336"/>
    <s v="93.10.08.243.3023.2059.3.3.50.39.00.0X - Manutenção e Operação de Equipamentos de Convivência e Fortalecimento de Vínculos para Crianças e Adolescentes"/>
  </r>
  <r>
    <s v="BÁSICA"/>
    <s v="ITAQUERA"/>
    <s v="005/2019 DOC 09/01/2019"/>
    <s v="005/2019"/>
    <s v="201/SMADS/2019"/>
    <s v="EDITAL"/>
    <s v="6024.2018.0011759-8"/>
    <x v="122"/>
    <s v="SCFV - SERVIÇO DE CONVIVÊNCIA E FORTALECIMENTO DE VÍNCULOS"/>
    <s v="CCA - CENTRO PARA CRIANÇAS E ADOLESCENTES COM ATENDIMENTO DE 06 A 14 ANOS E 11 MESES"/>
    <n v="120"/>
    <n v="0"/>
    <n v="120"/>
    <n v="0"/>
    <n v="0"/>
    <s v="CCA JUNTOS I"/>
    <s v="PRÓPRIO MUNICIPAL"/>
    <s v="RUA IBACURI, 72 - JD. FERNANDES"/>
    <s v="CIDADE LIDER"/>
    <d v="2019-06-01T00:00:00"/>
    <d v="2024-05-31T00:00:00"/>
    <n v="0"/>
    <n v="0"/>
    <n v="42793.66"/>
    <n v="42793.66"/>
    <n v="0"/>
    <n v="42793.66"/>
    <s v="93.10.08.243.3023.2059.3.3.50.39.00.0X - Manutenção e Operação de Equipamentos de Convivência e Fortalecimento de Vínculos para Crianças e Adolescentes"/>
  </r>
  <r>
    <s v="BÁSICA"/>
    <s v="ITAQUERA"/>
    <s v="202/2017 DOC 14/12/2017"/>
    <s v="202/2017"/>
    <s v="596/SMADS/2018"/>
    <s v="EDITAL"/>
    <s v="6024.2017.0003036-9   "/>
    <x v="122"/>
    <s v="SCFV - SERVIÇO DE CONVIVÊNCIA E FORTALECIMENTO DE VÍNCULOS"/>
    <s v="CCA - CENTRO PARA CRIANÇAS E ADOLESCENTES COM ATENDIMENTO DE 06 A 14 ANOS E 11 MESES"/>
    <n v="120"/>
    <n v="0"/>
    <n v="120"/>
    <n v="0"/>
    <n v="0"/>
    <s v="CCA JUNTOS II"/>
    <s v="DISPONIBILIZADO PELA PRÓPRIA ORGANIZAÇÃO"/>
    <s v="RUA FREDERICO SEVERO, 50  - JARDIM ARIZI"/>
    <s v="CIDADE LIDER"/>
    <d v="2018-12-01T00:00:00"/>
    <d v="2023-11-30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ESPECIAL - MÉDIA"/>
    <s v="ITAQUERA"/>
    <s v="adaptado doc 06/02/2018  090/2016 DOC 14/05/2016"/>
    <s v="090/2016"/>
    <s v="129/SMADS/2016"/>
    <s v="EDITAL"/>
    <s v="6024.2018.0008014-7 "/>
    <x v="57"/>
    <s v="SEAS - SERVIÇO ESPECIALIZADO DE ABORDAGEM SOCIAL ÀS PESSOAS EM SITUAÇÃO DE RUA "/>
    <s v="SEAS I E II - SERVIÇO ESPECIALIZADO DE ABORDAGEM ÀS CRIANÇAS, ADOLESCENTES  E ADULTOS EM SITUAÇÃO DE RUA - SEAS MISTO "/>
    <n v="160"/>
    <n v="0"/>
    <n v="160"/>
    <n v="0"/>
    <n v="0"/>
    <s v="SEAS ITAQUERA"/>
    <s v="LOCADO DIRETAMENTE POR SMADS"/>
    <s v="AV. MARIA LUIZA AMERICANO, 1877"/>
    <s v="CIDADE LÍDER"/>
    <d v="2016-07-22T00:00:00"/>
    <d v="2021-07-21T00:00:00"/>
    <n v="0"/>
    <n v="0"/>
    <n v="82232.070000000007"/>
    <n v="82232.070000000007"/>
    <n v="0"/>
    <n v="82232.070000000007"/>
    <s v="93.10.08.244.3023.2019.3.3.50.39.00.0X - Serviço Especializado de Abordagem Social - SEAS"/>
  </r>
  <r>
    <s v="ESPECIAL - MÉDIA"/>
    <s v="CIDADE TIRADENTES"/>
    <s v="043/2017 DOC 10/11/2017, REPUBLICADO EM 11/11/2017"/>
    <s v="043/2017"/>
    <s v="027/SMADS/2018"/>
    <s v="EDITAL"/>
    <s v="6024.2017.0002613-2"/>
    <x v="127"/>
    <s v="MSE-MA SERVIÇO DE MEDIDAS SOCIOEDUCATIVAS EM MEIO ABERTO"/>
    <s v="XXXX"/>
    <n v="120"/>
    <n v="0"/>
    <n v="120"/>
    <n v="0"/>
    <n v="0"/>
    <s v="MSE-MA ADÃO MANOEL"/>
    <s v="LOCADO PELA ORGANIZAÇÃO COM REPASSE DE RECURSOS DA SMADS"/>
    <s v="RUA APÓSTOLO TIAGO MENOR, 63"/>
    <s v="CIDADE TIRADENTES"/>
    <d v="2018-02-01T00:00:00"/>
    <d v="2023-01-31T00:00:00"/>
    <n v="4536"/>
    <n v="220.71"/>
    <n v="69571.03"/>
    <n v="74327.740000000005"/>
    <n v="0"/>
    <n v="74327.740000000005"/>
    <s v="93.10.08.243.3013.6226.3.3.50.39.00.0X - Manutenção e Operação de Equipamentos de Proteção Social Especial a Adolescentes em Medida Sócio-Educativas"/>
  </r>
  <r>
    <s v="BÁSICA"/>
    <s v="CIDADE TIRADENTES"/>
    <s v="035/2017 DOC 09/11/2017"/>
    <s v="035/2017"/>
    <s v="059/SMADS/2018"/>
    <s v="EDITAL"/>
    <s v="6024.2017.0002521-7"/>
    <x v="128"/>
    <s v="SCFV - SERVIÇO DE CONVIVÊNCIA E FORTALECIMENTO DE VÍNCULOS"/>
    <s v="NCI - NÚCLEO DE CONVIVÊNCIA DE IDOSOS"/>
    <n v="100"/>
    <n v="0"/>
    <n v="100"/>
    <n v="0"/>
    <n v="0"/>
    <s v="NCI CANTO DA MELHOR IDADE"/>
    <s v="PRÓPRIO MUNICIPAL"/>
    <s v="AVENIDA DOS METALÚRGICOS S/Nº"/>
    <s v="CIDADE TIRADENTES"/>
    <d v="2018-03-01T00:00:00"/>
    <d v="2023-02-28T00:00:00"/>
    <n v="0"/>
    <n v="0"/>
    <n v="19613.22"/>
    <n v="19613.22"/>
    <n v="0"/>
    <n v="19613.22"/>
    <s v="93.10.08.241.3007.2902.3.3.50.39.00.0X - Manutenção e Operação de Equipamentos de Convivência e Fortalecimento de Vínculos para a Pessoa Idosa"/>
  </r>
  <r>
    <s v="BÁSICA"/>
    <s v="CIDADE TIRADENTES"/>
    <s v="172/2019 DOC 18/07/2019"/>
    <s v="172/2019"/>
    <s v="293/SMADS/2019"/>
    <s v="EDITAL"/>
    <s v="6024.2019.0004527-0 "/>
    <x v="128"/>
    <s v="SCFV - SERVIÇO DE CONVIVÊNCIA E FORTALECIMENTO DE VÍNCULOS"/>
    <s v="CCA - CENTRO PARA CRIANÇAS E ADOLESCENTES COM ATENDIMENTO DE 06 A 14 ANOS E 11 MESES"/>
    <n v="90"/>
    <n v="0"/>
    <n v="90"/>
    <n v="0"/>
    <n v="0"/>
    <s v="CCA SEGUIR SONHANDO"/>
    <s v="PRÓPRIO MUNICIPAL"/>
    <s v="AV. DOS METALÚRGICOS, 1999"/>
    <s v="CIDADE TIRADENTES"/>
    <d v="2019-10-28T00:00:00"/>
    <d v="2024-10-27T00:00:00"/>
    <n v="0"/>
    <n v="0"/>
    <n v="36159.97"/>
    <n v="36159.97"/>
    <n v="0"/>
    <n v="36159.97"/>
    <s v="93.10.08.243.3023.2059.3.3.50.39.00.0X - Manutenção e Operação de Equipamentos de Convivência e Fortalecimento de Vínculos para Crianças e Adolescentes"/>
  </r>
  <r>
    <s v="BÁSICA"/>
    <s v="CIDADE TIRADENTES"/>
    <s v="EDITAL 177/SMADS/2019 SEI 6024.2019.0004593-9 DOC 31/07/2019 // adaptado doc 09/05/2018 188/2014 DOC 02/10/2014"/>
    <s v="177/2019"/>
    <s v="299/SMADS/2019"/>
    <s v="EDITAL"/>
    <s v="6024.2019.0004593-9"/>
    <x v="128"/>
    <s v="SCFV - SERVIÇO DE CONVIVÊNCIA E FORTALECIMENTO DE VÍNCULOS"/>
    <s v="CCA - CENTRO PARA CRIANÇAS E ADOLESCENTES COM ATENDIMENTO DE 06 A 14 ANOS E 11 MESES"/>
    <n v="180"/>
    <n v="0"/>
    <n v="180"/>
    <n v="0"/>
    <n v="0"/>
    <s v="CCA ARTE NOSSA"/>
    <s v="PRÓPRIO MUNICIPAL DISPONIBILIZADO PELA SMADS"/>
    <s v="RUA FRANCISCO JOSÉ VIANA, 382"/>
    <s v="CIDADE TIRADENTES"/>
    <d v="2019-10-28T00:00:00"/>
    <d v="2024-10-27T00:00:00"/>
    <n v="0"/>
    <n v="0"/>
    <n v="62288.11"/>
    <n v="62288.11"/>
    <n v="0"/>
    <n v="62288.11"/>
    <s v="93.10.08.243.3023.2059.3.3.50.39.00.0X - Manutenção e Operação de Equipamentos de Convivência e Fortalecimento de Vínculos para Crianças e Adolescentes"/>
  </r>
  <r>
    <s v="BÁSICA"/>
    <s v="CIDADE TIRADENTES"/>
    <s v="029/2016 DOC 23/01/2016 ADAPTADO DOC 17/02/2018"/>
    <s v="029/2016"/>
    <s v="064/SMADS/2016"/>
    <s v="EDITAL"/>
    <s v="6024.2018.0009420-2"/>
    <x v="129"/>
    <s v="SCFV - SERVIÇO DE CONVIVÊNCIA E FORTALECIMENTO DE VÍNCULOS"/>
    <s v="CCA - CENTRO PARA CRIANÇAS E ADOLESCENTES COM ATENDIMENTO DE 06 A 14 ANOS E 11 MESES"/>
    <n v="120"/>
    <n v="0"/>
    <n v="120"/>
    <n v="0"/>
    <n v="0"/>
    <s v="CCA CEBECH INÁCIO MONTEIRO"/>
    <s v="LOCADO PELA ORGANIZAÇÃO COM REPASSE DE RECURSOS DA SMADS"/>
    <s v="RUA CACHOEIRA MORENA, 690"/>
    <s v="CIDADE TIRADENTES"/>
    <d v="2016-05-01T00:00:00"/>
    <d v="2021-04-30T00:00:00"/>
    <n v="5000"/>
    <n v="340.38"/>
    <n v="44639.98"/>
    <n v="49980.36"/>
    <n v="0"/>
    <n v="49980.36"/>
    <s v="93.10.08.243.3023.2059.3.3.50.39.00.0X - Manutenção e Operação de Equipamentos de Convivência e Fortalecimento de Vínculos para Crianças e Adolescentes"/>
  </r>
  <r>
    <s v="BÁSICA"/>
    <s v="CIDADE TIRADENTES"/>
    <s v="096/2016 doc 25/05/2016 adaptado doc 09/05/2018"/>
    <s v="096/2016"/>
    <s v="174/SMADS/2016"/>
    <s v="EDITAL"/>
    <s v="6024.2018.0010025-3 "/>
    <x v="130"/>
    <s v="SCFV - SERVIÇO DE CONVIVÊNCIA E FORTALECIMENTO DE VÍNCULOS"/>
    <s v="CCA - CENTRO PARA CRIANÇAS E ADOLESCENTES COM ATENDIMENTO DE 06 A 14 ANOS E 11 MESES"/>
    <n v="120"/>
    <n v="0"/>
    <n v="120"/>
    <n v="0"/>
    <n v="0"/>
    <s v="CCA VILA PAULISTA"/>
    <s v="LOCADO PELA ORGANIZAÇÃO COM REPASSE DE RECURSOS DA SMADS"/>
    <s v="RUA ANTONIO DOS REIS CRISPIM, 19 - VILA PAULISTA II"/>
    <s v="CIDADE TIRADENTES"/>
    <d v="2016-12-08T00:00:00"/>
    <d v="2021-12-07T00:00:00"/>
    <n v="4590"/>
    <n v="19.34"/>
    <n v="44639.98"/>
    <n v="49249.32"/>
    <n v="0"/>
    <n v="49249.32"/>
    <s v="93.10.08.243.3023.2059.3.3.50.39.00.0X - Manutenção e Operação de Equipamentos de Convivência e Fortalecimento de Vínculos para Crianças e Adolescentes"/>
  </r>
  <r>
    <s v="BÁSICA"/>
    <s v="CIDADE TIRADENTES"/>
    <s v="104/2016 doc 09/06/2016 ADAPTADO DOC 17/02/2018"/>
    <s v="104/2016"/>
    <s v="145/SMADS/2016"/>
    <s v="EDITAL"/>
    <s v="6024.2018.0009283-8"/>
    <x v="128"/>
    <s v="SASF - SERVIÇO DE ASSISTÊNCIA SOCIAL À FAMÍLIA E PROTEÇÃO SOCIAL BÁSICA NO DOMICÍLIO"/>
    <s v="XXXX"/>
    <n v="1000"/>
    <n v="0"/>
    <n v="1000"/>
    <n v="0"/>
    <n v="0"/>
    <s v="SASF CIDADE TIRADENTES"/>
    <s v="LOCADO PELA ORGANIZAÇÃO COM REPASSE DE RECURSOS DA SMADS"/>
    <s v="RUA ERNESTO GOULD, 406"/>
    <s v="CIDADE TIRADENTES"/>
    <d v="2016-09-06T00:00:00"/>
    <d v="2021-09-05T00:00:00"/>
    <n v="2467.48"/>
    <n v="11.38"/>
    <n v="69454.77"/>
    <n v="71933.63"/>
    <n v="0"/>
    <n v="71933.63"/>
    <s v="93.10.08.244.3023.4309.3.3.50.39.00.0X - Manutenção e Operação de Equipamentos de Proteção Social Básica às Famílias"/>
  </r>
  <r>
    <s v="BÁSICA"/>
    <s v="CIDADE TIRADENTES"/>
    <s v="365/2018  DOC 25/08/2018"/>
    <s v="365/2018"/>
    <s v="198/SMADS/2019"/>
    <s v="EDITAL"/>
    <s v="6024.2018.0006403-6"/>
    <x v="59"/>
    <s v="SCFV - SERVIÇO DE CONVIVÊNCIA E FORTALECIMENTO DE VÍNCULOS"/>
    <s v="CCINTER - CENTRO DE CONVIVÊNCIA INTERGERACIONAL "/>
    <n v="240"/>
    <n v="0"/>
    <n v="240"/>
    <n v="0"/>
    <n v="0"/>
    <s v="CCINTER ABAYOMI"/>
    <s v="DISPONIBILIZADO PELA PRÓPRIA ORGANIZAÇÃO"/>
    <s v="RUA SANTA ETELVINA, 184"/>
    <s v="CIDADE TIRADENTES"/>
    <d v="2019-06-01T00:00:00"/>
    <d v="2024-05-31T00:00:00"/>
    <n v="0"/>
    <n v="0"/>
    <n v="95702.03"/>
    <n v="95702.03"/>
    <n v="0"/>
    <n v="95702.03"/>
    <s v="93.10.08.244.3023.6206.3.3.50.39.00.0X - Manutenção e Operação de Equipamentos Intergeracionais de Convivência e Fortalecimento de Vínculos"/>
  </r>
  <r>
    <s v="BÁSICA"/>
    <s v="CIDADE TIRADENTES"/>
    <s v="NOVO EDITAL 6024.2019.0006446-1 EDITAL 268/2019 DOC 27/09/2019  //  ADAPTADO DOC 17/02/2018 083/2015 DOC 28/03/2015"/>
    <s v="268/2019"/>
    <s v="003/SMADS/2020"/>
    <s v="EDITAL"/>
    <s v="6024.2019.0006446-1"/>
    <x v="127"/>
    <s v="SCFV - SERVIÇO DE CONVIVÊNCIA E FORTALECIMENTO DE VÍNCULOS"/>
    <s v="CCA - CENTRO PARA CRIANÇAS E ADOLESCENTES COM ATENDIMENTO DE 06 A 14 ANOS E 11 MESES"/>
    <n v="120"/>
    <n v="0"/>
    <n v="120"/>
    <n v="0"/>
    <n v="0"/>
    <s v="CCA AYANDA - ADÃO MANOEL DA SILVA"/>
    <s v="LOCADO PELA ORGANIZAÇÃO COM REPASSE DE RECURSOS DA SMADS"/>
    <s v="RUA JOSÉ BARRETO FILHO, 23 - JD. PÉROLA"/>
    <s v="CIDADE TIRADENTES"/>
    <d v="2020-01-11T00:00:00"/>
    <d v="2025-01-10T00:00:00"/>
    <n v="3000"/>
    <n v="0"/>
    <n v="44639.98"/>
    <n v="47639.98"/>
    <n v="0"/>
    <n v="47639.98"/>
    <s v="93.10.08.243.3023.2059.3.3.50.39.00.0X - Manutenção e Operação de Equipamentos de Convivência e Fortalecimento de Vínculos para Crianças e Adolescentes"/>
  </r>
  <r>
    <s v="BÁSICA"/>
    <s v="CIDADE TIRADENTES"/>
    <s v="6024.2019.0006466-6 EDITAL 266/2019 DOC 27/09/2019"/>
    <s v="266/2019"/>
    <s v="001/SMADS/2020"/>
    <s v="EDITAL"/>
    <s v="6024.2019.0006466-6"/>
    <x v="128"/>
    <s v="SASF - SERVIÇO DE ASSISTÊNCIA SOCIAL À FAMÍLIA E PROTEÇÃO SOCIAL BÁSICA NO DOMICÍLIO"/>
    <s v="XXXX"/>
    <n v="1000"/>
    <n v="0"/>
    <n v="1000"/>
    <n v="0"/>
    <n v="0"/>
    <s v="SASF UBUNTU - CASA DA HUMANIDADE"/>
    <s v="LOCADO PELA ORGANIZAÇÃO COM REPASSE DE RECURSOS DA SMADS"/>
    <s v="RUA BERILO DA FONSECA NEVES, 87 - SÍTIO DOS PEREIRAS"/>
    <s v="CIDADE TIRADENTES"/>
    <d v="2020-01-11T00:00:00"/>
    <d v="2025-01-10T00:00:00"/>
    <n v="3830.01"/>
    <n v="123.98"/>
    <n v="69454.77"/>
    <n v="73408.759999999995"/>
    <n v="0"/>
    <n v="73408.759999999995"/>
    <s v="93.10.08.244.3023.4309.3.3.50.39.00.0X - Manutenção e Operação de Equipamentos de Proteção Social Básica às Famílias"/>
  </r>
  <r>
    <s v="BÁSICA"/>
    <s v="CIDADE TIRADENTES"/>
    <s v="376/2018 doc 03/10/2018"/>
    <s v="376/2018"/>
    <s v="070/SMADS/2019"/>
    <s v="EDITAL"/>
    <s v="6024.2018.0008127-5"/>
    <x v="129"/>
    <s v="SCFV - SERVIÇO DE CONVIVÊNCIA E FORTALECIMENTO DE VÍNCULOS"/>
    <s v="CCA - CENTRO PARA CRIANÇAS E ADOLESCENTES COM ATENDIMENTO DE 06 A 14 ANOS E 11 MESES"/>
    <n v="120"/>
    <n v="0"/>
    <n v="120"/>
    <n v="0"/>
    <n v="0"/>
    <s v="CCA CEBECH CASTRO ALVES"/>
    <s v="DISPONIBILIZADO PELA PRÓPRIA ORGANIZAÇÃO"/>
    <s v="RUA SARA KUBITSCHECK, 221 - CASTRO ALVES"/>
    <s v="CIDADE TIRADENTES"/>
    <d v="2019-02-01T00:00:00"/>
    <d v="2024-01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ESPECIAL - ALTA"/>
    <s v="CIDADE TIRADENTES"/>
    <s v="095/2019 DOC 26/03/2019 "/>
    <s v="095/2019"/>
    <s v="253/SMADS/2019"/>
    <s v="EDITAL"/>
    <s v="6024.2019.0001865-6"/>
    <x v="128"/>
    <s v="SERVIÇO DE ACOLHIMENTO INSTITUCIONAL PARA CRIANÇAS E ADOLESCENTES - SAICA"/>
    <s v="XXXX"/>
    <n v="15"/>
    <n v="0"/>
    <n v="15"/>
    <n v="0"/>
    <n v="0"/>
    <s v="SAICA MAKORI"/>
    <s v="LOCADO PELA ORGANIZAÇÃO COM REPASSE DE RECURSOS DA SMADS"/>
    <s v="RUA MÁRIO FERRAZ DE SOUZA, 326 - VILA PAULISTA (SIGILOSO)"/>
    <s v="CIDADE TIRADENTES"/>
    <d v="2019-08-14T00:00:00"/>
    <d v="2024-08-13T00:00:00"/>
    <n v="7182.76"/>
    <n v="0"/>
    <n v="81633.570000000007"/>
    <n v="88816.33"/>
    <n v="0"/>
    <n v="88816.33"/>
    <s v="93.10.08.243.3023.6221.3.3.50.39.00.0X - Manutenção e Operação de Equipamentos de Proteção Social Especial a Crianças, Adolescentes e Jovens em Risco Social"/>
  </r>
  <r>
    <s v="ESPECIAL - MÉDIA"/>
    <s v="CIDADE TIRADENTES"/>
    <s v="170/2018 doc 16/03/2018"/>
    <s v="170/2018"/>
    <s v="534/SMADS/2018"/>
    <s v="EDITAL"/>
    <s v="6024.2018.0000857-8  "/>
    <x v="130"/>
    <s v="CENTRO DE DEFESA E DE CONVIVÊNCIA DA MULHER"/>
    <s v="XXXX"/>
    <n v="100"/>
    <n v="0"/>
    <n v="100"/>
    <n v="0"/>
    <n v="0"/>
    <s v="CASA ANASTÁCIA"/>
    <s v="LOCADO PELA ORGANIZAÇÃO COM REPASSE DE RECURSOS DA SMADS"/>
    <s v="RUA AREIA DA AMPULHETA, 101 - CASTRO ALVES"/>
    <s v="CIDADE TIRADENTES"/>
    <d v="2018-10-28T00:00:00"/>
    <d v="2023-10-27T00:00:00"/>
    <n v="4860"/>
    <n v="0"/>
    <n v="36059.57"/>
    <n v="40919.57"/>
    <n v="0"/>
    <n v="40919.57"/>
    <s v="93.10.08.422.3013.6178.3.3.50.39.00.0X - Manutenção e Operação de Equipamentos Públicos voltados ao Atendimento de Mulheres"/>
  </r>
  <r>
    <s v="BÁSICA"/>
    <s v="CIDADE TIRADENTES"/>
    <s v="EDITAL 132/SMADS/2020 SEI 6024.2020.0001256-0 DOC 17/03/2020 / 149/2015 DOC 15/05/2015 ADAPTADO DOC 17/02/2018"/>
    <s v="132/2020"/>
    <s v="191/SMADS/2020"/>
    <s v="EDITAL"/>
    <s v="6024.2020.0001256-0"/>
    <x v="59"/>
    <s v="SCFV - SERVIÇO DE CONVIVÊNCIA E FORTALECIMENTO DE VÍNCULOS"/>
    <s v="NCI - NÚCLEO DE CONVIVÊNCIA DE IDOSOS"/>
    <n v="200"/>
    <n v="0"/>
    <n v="200"/>
    <n v="0"/>
    <n v="0"/>
    <s v="NCI DANDARA"/>
    <s v="PRÓPRIO MUNICIPAL DISPONIBILIZADO PELA SMADS"/>
    <s v="AV. INÁCIO MONTEIRO, 1114"/>
    <s v="CIDADE TIRADENTES"/>
    <d v="2020-07-20T00:00:00"/>
    <d v="2025-07-19T00:00:00"/>
    <n v="0"/>
    <n v="0"/>
    <n v="41835.019999999997"/>
    <n v="41835.019999999997"/>
    <n v="0"/>
    <n v="41835.019999999997"/>
    <s v="93.10.08.241.3007.2902.3.3.50.39.00.0X - Manutenção e Operação de Equipamentos de Convivência e Fortalecimento de Vínculos para a Pessoa Idosa"/>
  </r>
  <r>
    <s v="ESPECIAL - MÉDIA"/>
    <s v="CIDADE TIRADENTES"/>
    <s v="EDITAL 327/SMADS/2019 SEI 6024.2019.0008373-3 DOC 18/12/2019 // PREJUDICADO DOC 05/10 EDITAL 183/SMADS/2019 SEI 6024.2019.0004506-8 DOC 27/07/2019 // adaptado doc 09/05/2018 / 179/2014 DOC 19/09/2014"/>
    <s v="327/2019"/>
    <s v="066/SMADS/2020"/>
    <s v="EDITAL"/>
    <s v="6024.2019.0008373-3"/>
    <x v="128"/>
    <s v="NPJ - NÚCLEO DE PROTEÇÃO JURÍDICO SOCIAL E APOIO PSICOLÓGICO"/>
    <s v="XXXX"/>
    <n v="120"/>
    <n v="0"/>
    <n v="120"/>
    <n v="0"/>
    <n v="0"/>
    <s v="NPJ MOCA CIDADE TIRADENTES"/>
    <s v="PRÓPRIO MUNICIPAL DISPONIBILIZADO PELA SMADS"/>
    <s v="AVENIDA NASCER DO SOL, 529"/>
    <s v="CIDADE TIRADENTES"/>
    <d v="2020-04-26T00:00:00"/>
    <d v="2025-04-25T00:00:00"/>
    <n v="0"/>
    <n v="0"/>
    <n v="43707.73"/>
    <n v="43707.73"/>
    <n v="0"/>
    <n v="43707.73"/>
    <s v="93.10.08.244.3023.6242.3.3.50.39.00.0X - Manutenção e Operação de Equipamentos de Proteção Jurídico Social"/>
  </r>
  <r>
    <s v="BÁSICA"/>
    <s v="CIDADE TIRADENTES"/>
    <s v="069/2018 DOC 01/02/2018"/>
    <s v="069/2018"/>
    <s v="254/SMADS/2018"/>
    <s v="EDITAL"/>
    <s v="6024.2018.0000200-6"/>
    <x v="128"/>
    <s v="SCFV - SERVIÇO DE CONVIVÊNCIA E FORTALECIMENTO DE VÍNCULOS"/>
    <s v="CEDESP - CENTRO DE DESENVOLVIMENTO SOCIAL E PRODUTIVO PARA ADOLESCENTES, JOVENS E ADULTOS"/>
    <n v="80"/>
    <n v="0"/>
    <n v="80"/>
    <n v="0"/>
    <n v="0"/>
    <s v="CEDESP ESTAÇÃO DO SABER"/>
    <s v="PRÓPRIO MUNICIPAL"/>
    <s v="AV. DOS METALÚRGICOS, 2520"/>
    <s v="CIDADE TIRADENTES"/>
    <d v="2018-06-01T00:00:00"/>
    <d v="2023-05-31T00:00:00"/>
    <n v="0"/>
    <n v="0"/>
    <n v="52750.33"/>
    <n v="52750.33"/>
    <n v="0"/>
    <n v="52750.33"/>
    <s v="93.10.08.243.3023.6168.3.3.50.39.00.0X - Manutenção e Operação de Equipamentos para Ações de Orientação ao Mundo do Trabalho para Adolescentes, Jovens e Adultos"/>
  </r>
  <r>
    <s v="ESPECIAL - MÉDIA"/>
    <s v="CIDADE TIRADENTES"/>
    <s v="031/2017 doc 10/11/2017"/>
    <s v="031/2017"/>
    <s v="182/SMADS/2018"/>
    <s v="EDITAL"/>
    <s v="6024.2017.0002525-0"/>
    <x v="25"/>
    <s v="SERVIÇO DE PROTEÇÃO SOCIAL ÀS CRIANÇAS E ADOLESCENTES VÍTIMAS DE VIOLÊNCIA -SPSCAVV"/>
    <s v="XXXX"/>
    <n v="120"/>
    <n v="0"/>
    <n v="120"/>
    <n v="0"/>
    <n v="0"/>
    <s v="SPVV AMANA"/>
    <s v="PRÓPRIO MUNICIPAL DISPONIBILIZADO PELA SMADS"/>
    <s v="AV. DOS METALÚRGICOS, 2.520 x Rua Pedro Iovine, 161 – Cidade Tiradentes"/>
    <s v="CIDADE TIRADENTES"/>
    <d v="2018-05-02T00:00:00"/>
    <d v="2023-05-01T00:00:00"/>
    <n v="0"/>
    <n v="0"/>
    <n v="49460.77"/>
    <n v="49460.77"/>
    <n v="0"/>
    <n v="49460.77"/>
    <s v="93.10.08.243.3013.6169.3.3.50.39.00.0X - Manutenção e Operação de Equipamentos para Crianças e Adolescentes Vítimas de Violência"/>
  </r>
  <r>
    <s v="BÁSICA"/>
    <s v="CIDADE TIRADENTES"/>
    <s v="6024.2019.0006462-3 EDITAL 265/2019 DOC 25/09/2019"/>
    <s v="265/2019"/>
    <s v="002/SMADS/2020"/>
    <s v="EDITAL"/>
    <s v="6024.2019.0006462-3"/>
    <x v="129"/>
    <s v="SCFV - SERVIÇO DE CONVIVÊNCIA E FORTALECIMENTO DE VÍNCULOS"/>
    <s v="CCINTER - CENTRO DE CONVIVÊNCIA INTERGERACIONAL "/>
    <n v="120"/>
    <n v="0"/>
    <n v="120"/>
    <n v="0"/>
    <n v="0"/>
    <s v="CCINTER CEBECH SITIO CONCEIÇÃO"/>
    <s v="LOCADO PELA ORGANIZAÇAO COM REPASSE DE RECURSO DA SMADS"/>
    <s v="RUA ANTONIO CARLOS MINGUES, 1425"/>
    <s v="CIDADE TIRADENTES"/>
    <d v="2020-01-11T00:00:00"/>
    <d v="2025-01-10T00:00:00"/>
    <n v="6086.57"/>
    <n v="301.05"/>
    <n v="55778.67"/>
    <n v="62166.29"/>
    <n v="0"/>
    <n v="62166.29"/>
    <s v="93.10.08.244.3023.6206.3.3.50.39.00.0X - Manutenção e Operação de Equipamentos Intergeracionais de Convivência e Fortalecimento de Vínculos"/>
  </r>
  <r>
    <s v="BÁSICA"/>
    <s v="IPIRANGA"/>
    <s v="020/2018 doc 25/01/2018"/>
    <s v="020/2018"/>
    <s v="199/SMADS/2018"/>
    <s v="EDITAL"/>
    <s v="6024.2018.0000153-0"/>
    <x v="34"/>
    <s v="SCFV - SERVIÇO DE CONVIVÊNCIA E FORTALECIMENTO DE VÍNCULOS"/>
    <s v="CCA - CENTRO PARA CRIANÇAS E ADOLESCENTES COM ATENDIMENTO DE 06 A 14 ANOS E 11 MESES"/>
    <n v="120"/>
    <n v="0"/>
    <n v="120"/>
    <n v="0"/>
    <n v="0"/>
    <s v="CCA AZIZ NACIB AB'SABER"/>
    <s v="LOCADO PELA ORGANIZAÇÃO COM REPASSE DE RECURSOS DA SMADS"/>
    <s v="RUA CALOGERO CALIA, 570 - VILA STO. ESTÉFANO"/>
    <s v="CURSINO"/>
    <d v="2018-05-16T00:00:00"/>
    <d v="2023-05-15T00:00:00"/>
    <n v="5988.74"/>
    <n v="409.05"/>
    <n v="44639.98"/>
    <n v="51037.770000000004"/>
    <n v="0"/>
    <n v="51037.770000000004"/>
    <s v="93.10.08.243.3023.2059.3.3.50.39.00.0X - Manutenção e Operação de Equipamentos de Convivência e Fortalecimento de Vínculos para Crianças e Adolescentes"/>
  </r>
  <r>
    <s v="BÁSICA"/>
    <s v="IPIRANGA"/>
    <s v="249/2018 doc 22/05/2018"/>
    <s v="249/2018"/>
    <s v="476/SMADS/2018"/>
    <s v="EDITAL"/>
    <s v="6024.2018.0003252-5 "/>
    <x v="34"/>
    <s v="SCFV - SERVIÇO DE CONVIVÊNCIA E FORTALECIMENTO DE VÍNCULOS"/>
    <s v="CCA - CENTRO PARA CRIANÇAS E ADOLESCENTES COM ATENDIMENTO DE 06 A 14 ANOS E 11 MESES"/>
    <n v="180"/>
    <n v="0"/>
    <n v="180"/>
    <n v="0"/>
    <n v="0"/>
    <s v="CCA IZAURA MARIA DA CONCEIÇÃO"/>
    <s v="LOCADO PELA ORGANIZAÇÃO COM REPASSE DE RECURSOS DA SMADS"/>
    <s v="RUA DOM MACÁRIO, 246 - SAÚDE"/>
    <s v="CURSINO"/>
    <d v="2018-09-17T00:00:00"/>
    <d v="2023-09-16T00:00:00"/>
    <n v="4091.36"/>
    <n v="454.1"/>
    <n v="66427.100000000006"/>
    <n v="70972.560000000012"/>
    <n v="0"/>
    <n v="70972.560000000012"/>
    <s v="93.10.08.243.3023.2059.3.3.50.39.00.0X - Manutenção e Operação de Equipamentos de Convivência e Fortalecimento de Vínculos para Crianças e Adolescentes"/>
  </r>
  <r>
    <s v="ESPECIAL - ALTA"/>
    <s v="MOOCA"/>
    <s v="EDITAL 089/2019 - 6024.2019.0001336-0  REPUBLICADO EM 27/03/19 // adaptado doc 07/03/2018 038/2014 doc 14/03/2014"/>
    <s v="089/2019"/>
    <s v="246/SMADS/2019"/>
    <s v="EDITAL"/>
    <s v="6024.2019.0001336-0"/>
    <x v="131"/>
    <s v="CENTRO DE ACOLHIDA ÀS PESSOAS EM SITUAÇÃO DE RUA"/>
    <s v="CA II - CENTRO DE ACOLHIDA PARA ADULTOS II POR 24 HORAS"/>
    <n v="350"/>
    <n v="50"/>
    <n v="400"/>
    <n v="200"/>
    <n v="200"/>
    <s v="CA MORADA DO SOL"/>
    <s v="LOCADO DIRETAMENTE POR SMADS"/>
    <s v="RUA JOAQUIM CARLOS, 135/137"/>
    <s v="DISTRITO BELEM"/>
    <d v="2019-08-01T00:00:00"/>
    <d v="2024-07-31T00:00:00"/>
    <n v="0"/>
    <n v="0"/>
    <n v="177199.17"/>
    <n v="177199.17"/>
    <n v="16243.229999999981"/>
    <n v="193442.4"/>
    <s v="93.10.08.244.3023.2021.3.3.50.39.00.0X - Centro de Acolhida"/>
  </r>
  <r>
    <s v="BÁSICA"/>
    <s v="ERMELINO MATARAZZO"/>
    <s v="EDITAL 011/2019 6024.2019.0000106-0 DOC 15/01/19  //  DOC 12/10/18 Edital 423/SMADS/2018 - 6024.2018.0008020-1  DOC 27/12/18 PREJUDICADO"/>
    <s v="011/2019"/>
    <s v="219/SMADS/2019"/>
    <s v="EDITAL"/>
    <s v="6024.2019.0000106-0"/>
    <x v="123"/>
    <s v="SCFV - SERVIÇO DE CONVIVÊNCIA E FORTALECIMENTO DE VÍNCULOS"/>
    <s v="CJ - CENTRO PARA A JUVENTUDE COM ATENDIMENTO DE ADOLESCENTES E JOVENS DE 15 A 17 ANOS E 11 MESES"/>
    <n v="60"/>
    <n v="0"/>
    <n v="60"/>
    <n v="0"/>
    <n v="0"/>
    <s v="CJ UNIÃO ERMELINO"/>
    <s v="LOCADO PELA ORGANIZAÇÃO COM REPASSE DE RECURSOS DA SMADS"/>
    <s v="RUA VALDEMAR AMARANTE, Nº 466"/>
    <s v="ERMELINO MATARAZO"/>
    <d v="2019-06-30T00:00:00"/>
    <d v="2024-06-29T00:00:00"/>
    <n v="5000"/>
    <n v="289.42"/>
    <n v="35336"/>
    <n v="40625.42"/>
    <n v="0"/>
    <n v="40625.42"/>
    <s v="93.10.08.243.3023.2059.3.3.50.39.00.0X - Manutenção e Operação de Equipamentos de Convivência e Fortalecimento de Vínculos para Crianças e Adolescentes"/>
  </r>
  <r>
    <s v="BÁSICA"/>
    <s v="ERMELINO MATARAZZO"/>
    <s v="EDITAL 282/SMADS/2019 SEI 6024.2019.0007453-0 DOC 05/11/2019 / 211/2014 DOC 30/12/2014 //adaptado doc 10/04/2018"/>
    <s v="282/2019"/>
    <s v="036/SMADS/2020"/>
    <s v="EDITAL"/>
    <s v="6024.2019.0007453-0"/>
    <x v="132"/>
    <s v="SCFV - SERVIÇO DE CONVIVÊNCIA E FORTALECIMENTO DE VÍNCULOS"/>
    <s v="CCA - CENTRO PARA CRIANÇAS E ADOLESCENTES COM ATENDIMENTO DE 06 A 14 ANOS E 11 MESES"/>
    <n v="120"/>
    <n v="0"/>
    <n v="120"/>
    <n v="0"/>
    <n v="0"/>
    <s v="CCA PALMARES"/>
    <s v="LOCADO PELA ORGANIZAÇÃO COM REPASSE DE RECURSOS DA SMADS"/>
    <s v="RUA FERNÃO MENDES PINTO, 1300 E 1306 - PQUE BOTURUSSU"/>
    <s v="ERMELINO MATARAZZO"/>
    <d v="2020-03-01T00:00:00"/>
    <d v="2025-02-28T00:00:00"/>
    <n v="3715.54"/>
    <n v="63.15"/>
    <n v="40922.32"/>
    <n v="44701.01"/>
    <n v="0"/>
    <n v="44701.01"/>
    <s v="93.10.08.243.3023.2059.3.3.50.39.00.0X - Manutenção e Operação de Equipamentos de Convivência e Fortalecimento de Vínculos para Crianças e Adolescentes"/>
  </r>
  <r>
    <s v="ESPECIAL - MÉDIA"/>
    <s v="ERMELINO MATARAZZO"/>
    <s v="041/2018 doc 24/01/2018"/>
    <s v="041/2018"/>
    <s v="194/SMADS/2018"/>
    <s v="EDITAL"/>
    <s v="6024.2018.0000207-3"/>
    <x v="133"/>
    <s v="NÚCLEO DE APOIO À INCLUSÃO SOCIAL PARA PESSOAS COM DEFICIÊNCIA"/>
    <s v="NAISPD II E III - NÚCLEO DE APOIO À INCLUSÃO SOCIAL PARA PESSOAS COM DEFICIÊNCIA II DE 7 ANOS A 14 ANOS E III A PARTIR DE 15 ANOS"/>
    <n v="120"/>
    <n v="0"/>
    <n v="120"/>
    <n v="0"/>
    <n v="0"/>
    <s v="ACDEM II"/>
    <s v="LOCADO PELA ORGANIZAÇÃO COM REPASSE DE RECURSOS DA SMADS"/>
    <s v="RUA JOSÉ LOPES RODRIGUES, 510"/>
    <s v="ERMELINO MATARAZZO"/>
    <d v="2018-05-01T00:00:00"/>
    <d v="2023-04-30T00:00:00"/>
    <n v="6043.69"/>
    <n v="464.56"/>
    <n v="65575.02"/>
    <n v="72083.27"/>
    <n v="0"/>
    <n v="72083.27"/>
    <s v="93.10.08.242.3006.6152.3.3.50.39.00.0X - Manutenção e Operação de Equipamentos de Proteção Social Especial à Pessoa com Deficiência"/>
  </r>
  <r>
    <s v="ESPECIAL - MÉDIA"/>
    <s v="ERMELINO MATARAZZO"/>
    <s v="INCISO IV 6024.2020.0005094-2 / 172/2015 doc 27/05/2015 ADAPTADO DOC 01/02/2018"/>
    <s v="DISPENSA"/>
    <s v="174/SMADS/2020"/>
    <s v="DISPENSA"/>
    <s v="6024.2020.0005094-2"/>
    <x v="133"/>
    <s v="NÚCLEO DE APOIO À INCLUSÃO SOCIAL PARA PESSOAS COM DEFICIÊNCIA"/>
    <s v="NAISPD II E III - NÚCLEO DE APOIO À INCLUSÃO SOCIAL PARA PESSOAS COM DEFICIÊNCIA II DE 7 ANOS A 14 ANOS E III A PARTIR DE 15 ANOS"/>
    <n v="120"/>
    <n v="0"/>
    <n v="120"/>
    <n v="0"/>
    <n v="0"/>
    <s v="NAISPD ACDEM VII"/>
    <s v="LOCADO PELA ORGANIZAÇÃO COM REPASSE DE RECURSOS DA SMADS"/>
    <s v="RUA DUILIO LENARDUZZI, 203 - VILA PARANAGUÁ"/>
    <s v="ERMELINO MATARAZZO"/>
    <d v="2020-07-22T00:00:00"/>
    <d v="2025-07-21T00:00:00"/>
    <n v="2962.08"/>
    <n v="55.34"/>
    <n v="63989.85"/>
    <n v="67007.26999999999"/>
    <n v="0"/>
    <n v="67007.26999999999"/>
    <s v="93.10.08.242.3006.6152.3.3.50.39.00.0X - Manutenção e Operação de Equipamentos de Proteção Social Especial à Pessoa com Deficiência"/>
  </r>
  <r>
    <s v="ESPECIAL - MÉDIA"/>
    <s v="ERMELINO MATARAZZO"/>
    <s v="6024.2019.0000346-2 EDITAL 049/2019 DOC 25/01/2019  // adaptado doc 05/05/2018 / 643/2013 DOC 12/12/2013"/>
    <s v="049/2019"/>
    <s v="199/SMADS/2019"/>
    <s v="EDITAL"/>
    <s v="6024.2019.0000346-2"/>
    <x v="133"/>
    <s v="NÚCLEO DE APOIO À INCLUSÃO SOCIAL PARA PESSOAS COM DEFICIÊNCIA"/>
    <s v="NAISPD II E III - NÚCLEO DE APOIO À INCLUSÃO SOCIAL PARA PESSOAS COM DEFICIÊNCIA II DE 7 ANOS A 14 ANOS E III A PARTIR DE 15 ANOS"/>
    <n v="80"/>
    <n v="0"/>
    <n v="80"/>
    <n v="0"/>
    <n v="0"/>
    <s v="NÚCLEO ACDEM VI"/>
    <s v="LOCADO PELA ORGANIZAÇÃO COM REPASSE DE RECURSOS DA SMADS"/>
    <s v="RUA FOLHA DA FORTUNA, 01 - JD. MATARAZZO"/>
    <s v="ERMELINO MATARAZZO"/>
    <d v="2019-06-01T00:00:00"/>
    <d v="2024-05-31T00:00:00"/>
    <n v="5800"/>
    <n v="525.99"/>
    <n v="49087.93"/>
    <n v="55413.919999999998"/>
    <n v="0"/>
    <n v="55413.919999999998"/>
    <s v="93.10.08.242.3006.6152.3.3.50.39.00.0X - Manutenção e Operação de Equipamentos de Proteção Social Especial à Pessoa com Deficiência"/>
  </r>
  <r>
    <s v="BÁSICA"/>
    <s v="ERMELINO MATARAZZO"/>
    <s v="161/2016 DOC 11/10/2016 adaptado doc 10/04/2018"/>
    <s v="161/2016"/>
    <s v="211/SMADS/2016"/>
    <s v="EDITAL"/>
    <s v="6024.2018.0011482-3 "/>
    <x v="122"/>
    <s v="SCFV - SERVIÇO DE CONVIVÊNCIA E FORTALECIMENTO DE VÍNCULOS"/>
    <s v="CCA - CENTRO PARA CRIANÇAS E ADOLESCENTES COM ATENDIMENTO DE 06 A 14 ANOS E 11 MESES"/>
    <n v="120"/>
    <n v="0"/>
    <n v="120"/>
    <n v="0"/>
    <n v="0"/>
    <s v="CCA JARDIM KERALUX"/>
    <s v="LOCADO PELA ORGANIZAÇÃO COM REPASSE DE RECURSOS DA SMADS"/>
    <s v="RUA ARLINDO BETIO, 821 - JD. VERONA - KERALUX"/>
    <s v="ERMELINO MATARAZZO"/>
    <d v="2016-12-30T00:00:00"/>
    <d v="2021-12-29T00:00:00"/>
    <n v="4000"/>
    <n v="0"/>
    <n v="44639.98"/>
    <n v="48639.98"/>
    <n v="0"/>
    <n v="48639.98"/>
    <s v="93.10.08.243.3023.2059.3.3.50.39.00.0X - Manutenção e Operação de Equipamentos de Convivência e Fortalecimento de Vínculos para Crianças e Adolescentes"/>
  </r>
  <r>
    <s v="BÁSICA"/>
    <s v="ERMELINO MATARAZZO"/>
    <s v="421/SMADS/2018 DOC 12/10/2018"/>
    <s v="421/2018"/>
    <s v="053/SMADS/2019"/>
    <s v="EDITAL"/>
    <s v="6024.2018.0008198-4 "/>
    <x v="123"/>
    <s v="SCFV - SERVIÇO DE CONVIVÊNCIA E FORTALECIMENTO DE VÍNCULOS"/>
    <s v="CCA - CENTRO PARA CRIANÇAS E ADOLESCENTES COM ATENDIMENTO DE 06 A 14 ANOS E 11 MESES"/>
    <n v="120"/>
    <n v="0"/>
    <n v="120"/>
    <n v="0"/>
    <n v="0"/>
    <s v="CCA VERÔNIA"/>
    <s v="LOCADO PELA ORGANIZAÇÃO COM REPASSE DE RECURSOS DA SMADS"/>
    <s v="AV. SÃO JOSÉ DOS CORDEIROS, 205"/>
    <s v="ERMELINO MATARAZZO"/>
    <d v="2019-02-01T00:00:00"/>
    <d v="2024-01-31T00:00:00"/>
    <n v="3641.08"/>
    <n v="98"/>
    <n v="44639.98"/>
    <n v="48379.060000000005"/>
    <n v="0"/>
    <n v="48379.060000000005"/>
    <s v="93.10.08.243.3023.2059.3.3.50.39.00.0X - Manutenção e Operação de Equipamentos de Convivência e Fortalecimento de Vínculos para Crianças e Adolescentes"/>
  </r>
  <r>
    <s v="BÁSICA"/>
    <s v="ERMELINO MATARAZZO"/>
    <s v="275/2018 doc 30/05/2018"/>
    <s v="275/2018"/>
    <s v="458/SMADS/2018"/>
    <s v="EDITAL"/>
    <s v="6024.2018.0003314-9"/>
    <x v="5"/>
    <s v="SCFV - SERVIÇO DE CONVIVÊNCIA E FORTALECIMENTO DE VÍNCULOS"/>
    <s v="CCA - CENTRO PARA CRIANÇAS E ADOLESCENTES COM ATENDIMENTO DE 06 A 14 ANOS E 11 MESES"/>
    <n v="90"/>
    <n v="0"/>
    <n v="90"/>
    <n v="0"/>
    <n v="0"/>
    <s v="CCA BOTURUSSU"/>
    <s v="LOCADO PELA ORGANIZAÇÃO COM REPASSE DE RECURSOS DA SMADS"/>
    <s v="RUA DÁRIO DA COSTA MATOS, 98 - PQUE BOTURUSSU"/>
    <s v="ERMELINO MATARAZZO"/>
    <d v="2018-09-02T00:00:00"/>
    <d v="2023-09-01T00:00:00"/>
    <n v="3419.64"/>
    <n v="106.48"/>
    <n v="34057.21"/>
    <n v="37583.33"/>
    <n v="0"/>
    <n v="37583.33"/>
    <s v="93.10.08.243.3023.2059.3.3.50.39.00.0X - Manutenção e Operação de Equipamentos de Convivência e Fortalecimento de Vínculos para Crianças e Adolescentes"/>
  </r>
  <r>
    <s v="BÁSICA"/>
    <s v="ERMELINO MATARAZZO"/>
    <s v="INCISO IV 6024.2020.0006815-9 / 234/2015 DOC 18/08/2015 ADAPTADO DOC 03/05/2018"/>
    <s v="DISPENSA"/>
    <s v="246/SMADS/2020"/>
    <s v="DISPENSA"/>
    <s v="6024.2020.0006815-9"/>
    <x v="134"/>
    <s v="SCFV - SERVIÇO DE CONVIVÊNCIA E FORTALECIMENTO DE VÍNCULOS"/>
    <s v="NCI - NÚCLEO DE CONVIVÊNCIA DE IDOSOS"/>
    <n v="100"/>
    <n v="0"/>
    <n v="100"/>
    <n v="0"/>
    <n v="0"/>
    <s v="NCI APRENDENDO A VIVER"/>
    <s v="DISPONIBILIZADO PELA PRÓPRIA ORGANIZAÇÃO"/>
    <s v="RUA CAIÇARA DO RIO DO VENTO, 1032 - VILA CISPER"/>
    <s v="ERMELINO MATARAZZO"/>
    <d v="2020-11-05T00:00:00"/>
    <d v="2025-11-04T00:00:00"/>
    <n v="0"/>
    <n v="0"/>
    <n v="18262.55"/>
    <n v="18262.55"/>
    <n v="0"/>
    <n v="18262.55"/>
    <s v="93.10.08.241.3007.2902.3.3.50.39.00.0X - Manutenção e Operação de Equipamentos de Convivência e Fortalecimento de Vínculos para a Pessoa Idosa"/>
  </r>
  <r>
    <s v="ESPECIAL - ALTA"/>
    <s v="ERMELINO MATARAZZO"/>
    <s v="RETIFICAÇÃO DO EDITAL 187/2019 DOC 11/08/2020//EDITAL 187/SMADS/2019 SEI 6024.2019.0004412-6 DOC 27/07/2019  - EDITAL SUSPENSO DOC 14/08/19 / 154/2014 DOC 13/09/2014  // ADAPTADO DOC 04/05/2018"/>
    <s v="187/2019"/>
    <s v="241/SMADS/2020"/>
    <s v="EDITAL"/>
    <s v="6024.2019.0004412-6"/>
    <x v="5"/>
    <s v="CENTRO DE ACOLHIDA ÀS PESSOAS EM SITUAÇÃO DE RUA"/>
    <s v="CA II - CENTRO DE ACOLHIDA PARA ADULTOS II POR 24 HORAS"/>
    <n v="130"/>
    <n v="0"/>
    <n v="130"/>
    <n v="50"/>
    <n v="80"/>
    <s v="CA NOVA CONQUISTA"/>
    <s v="LOCADO PELA ORGANIZAÇÃO COM REPASSE DE RECURSOS DA SMADS"/>
    <s v="RUA GUILHERME DE OLIVEIRA SÁ, 795/797/799"/>
    <s v="ERMELINO MATARAZZO"/>
    <d v="2020-10-22T00:00:00"/>
    <d v="2025-10-21T00:00:00"/>
    <n v="7426.67"/>
    <n v="680.31"/>
    <n v="94307.62"/>
    <n v="102414.67"/>
    <n v="0"/>
    <n v="102414.67"/>
    <s v="93.10.08.244.3023.2021.3.3.50.39.00.0X - Centro de Acolhida"/>
  </r>
  <r>
    <s v="ESPECIAL - ALTA"/>
    <s v="ERMELINO MATARAZZO"/>
    <s v="041/2019 doc 25/01/2019"/>
    <s v="041/2019"/>
    <s v="242/SMADS/2019"/>
    <s v="EDITAL"/>
    <s v="6024.2019.0000114-1"/>
    <x v="12"/>
    <s v="SERVIÇO DE ACOLHIMENTO INSTITUCIONAL PARA CRIANÇAS E ADOLESCENTES - SAICA"/>
    <s v="XXXX"/>
    <n v="15"/>
    <n v="0"/>
    <n v="15"/>
    <n v="0"/>
    <n v="0"/>
    <s v="SAICA GIRASSOL"/>
    <s v="LOCADO PELA ORGANIZAÇÃO COM REPASSE DE RECURSOS DA SMADS"/>
    <s v="RUA BRAMANTE BUFFONI, 60 (SIGILOSO)"/>
    <s v="ERMELINO MATARAZZO"/>
    <d v="2019-08-02T00:00:00"/>
    <d v="2024-08-01T00:00:00"/>
    <n v="3435.73"/>
    <n v="237.3"/>
    <n v="81633.570000000007"/>
    <n v="85306.6"/>
    <n v="0"/>
    <n v="85306.6"/>
    <s v="93.10.08.243.3023.6221.3.3.50.39.00.0X - Manutenção e Operação de Equipamentos de Proteção Social Especial a Crianças, Adolescentes e Jovens em Risco Social"/>
  </r>
  <r>
    <s v="ESPECIAL - ALTA"/>
    <s v="ERMELINO MATARAZZO"/>
    <s v="ADAPTADO DOC 01/02/2018 / 107/2016 DOC 08/07/2016"/>
    <s v="107/2016"/>
    <s v="154/SMADS/2016"/>
    <s v="EDITAL"/>
    <s v="6024.2018.0011678-8"/>
    <x v="133"/>
    <s v="SERVIÇO DE ACOLHIMENTO INSTITUCIONAL PARA CRIANÇAS E ADOLESCENTES - SAICA"/>
    <s v="XXXX"/>
    <n v="15"/>
    <n v="0"/>
    <n v="15"/>
    <n v="0"/>
    <n v="0"/>
    <s v="ABRIGO ACDEM"/>
    <s v="LOCADO PELA ORGANIZAÇÃO COM REPASSE DE RECURSOS DA SMADS"/>
    <s v="RUA ANTONIO BONICI, 317 - JD. MATARAZZO (SIGILOSO)"/>
    <s v="ERMELINO MATARAZZO"/>
    <d v="2016-10-07T00:00:00"/>
    <d v="2021-10-06T00:00:00"/>
    <n v="5184.16"/>
    <n v="308.39999999999998"/>
    <n v="70349.05"/>
    <n v="75841.61"/>
    <n v="0"/>
    <n v="75841.61"/>
    <s v="93.10.08.243.3023.6221.3.3.50.39.00.0X - Manutenção e Operação de Equipamentos de Proteção Social Especial a Crianças, Adolescentes e Jovens em Risco Social"/>
  </r>
  <r>
    <s v="ESPECIAL - ALTA"/>
    <s v="ERMELINO MATARAZZO"/>
    <s v="EDITAL 178/2020 SEI 6024.2020.0005518-9 DOC 07/07/2020 //EDITAL 013/SMADS/2020 SEI 6024.2019.0008968-5 DOC 14/01/2020 ANULADO DOC 21/03/2020 / 015/2015 DOC 31/01/2015  ADAPTADO DOC 02/02/2018"/>
    <s v="178/2020"/>
    <s v="225/SMADS/2020"/>
    <s v="EDITAL"/>
    <s v="6024.2020.0005518-9"/>
    <x v="135"/>
    <s v="CENTRO DE ACOLHIDA PARA MULHERES EM SITUAÇÃO DE VIOLÊNCIA"/>
    <s v="XXXX"/>
    <n v="20"/>
    <n v="0"/>
    <n v="20"/>
    <n v="0"/>
    <n v="0"/>
    <s v="CENTRO DE ACOLHIDA PARA MULHERES MARIA ISABEL CARVALHO"/>
    <s v="LOCADO PELA ORGANIZAÇÃO COM REPASSE DE RECURSOS DA SMADS"/>
    <s v="RUA ABEL TAVARES, 2300 SIGILOSO"/>
    <s v="ERMELINO MATARAZZO"/>
    <d v="2020-09-30T00:00:00"/>
    <d v="2025-09-29T00:00:00"/>
    <n v="6863.9"/>
    <n v="436.11"/>
    <n v="47431.53"/>
    <n v="54731.54"/>
    <n v="0"/>
    <n v="54731.54"/>
    <s v="93.10.08.422.3013.6178.3.3.50.39.00.0X - Manutenção e Operação de Equipamentos Públicos voltados ao Atendimento de Mulheres"/>
  </r>
  <r>
    <s v="ESPECIAL - MÉDIA"/>
    <s v="ERMELINO MATARAZZO"/>
    <s v="077/2016 DOC 19/04/2016 adaptado doc 07/04/2018"/>
    <s v="077/2016"/>
    <s v="125/SMADS/2016"/>
    <s v="EDITAL"/>
    <s v="6024.2018.0011728-8 "/>
    <x v="12"/>
    <s v="MSE-MA SERVIÇO DE MEDIDAS SOCIOEDUCATIVAS EM MEIO ABERTO"/>
    <s v="XXXX"/>
    <n v="90"/>
    <n v="0"/>
    <n v="90"/>
    <n v="0"/>
    <n v="0"/>
    <s v="MSE/MA ERMELINO MATARAZO"/>
    <s v="LOCADO PELA ORGANIZAÇÃO COM REPASSE DE RECURSOS DA SMADS"/>
    <s v="RUA ANTONIO BONICI, 331 - JD. MATARAZZO"/>
    <s v="ERMELINO MATARAZZO"/>
    <d v="2016-07-13T00:00:00"/>
    <d v="2021-07-12T00:00:00"/>
    <n v="3398.54"/>
    <n v="254.51"/>
    <n v="56392.31"/>
    <n v="60045.36"/>
    <n v="0"/>
    <n v="60045.36"/>
    <s v="93.10.08.243.3013.6226.3.3.50.39.00.0X - Manutenção e Operação de Equipamentos de Proteção Social Especial a Adolescentes em Medida Sócio-Educativas"/>
  </r>
  <r>
    <s v="ESPECIAL - ALTA"/>
    <s v="ERMELINO MATARAZZO"/>
    <s v="345/2018 doc 04/08/2018"/>
    <s v="345/2018"/>
    <s v="529/SMADS/2018"/>
    <s v="EDITAL"/>
    <s v="6024.2018.0006476-1"/>
    <x v="59"/>
    <s v="CENTRO DE ACOLHIDA ÀS PESSOAS EM SITUAÇÃO DE RUA "/>
    <s v="CAE - CENTRO DE ACOLHIDA ESPECIAL PARA FAMÍLIAS"/>
    <n v="80"/>
    <n v="0"/>
    <n v="80"/>
    <n v="0"/>
    <n v="0"/>
    <s v="CAE CARLOS STRABELLI"/>
    <s v="LOCADO DIRETAMENTE POR SMADS"/>
    <s v="AV. PARANAGUÁ, 2074"/>
    <s v="ERMELINO MATARAZZO"/>
    <d v="2018-10-07T00:00:00"/>
    <d v="2023-10-06T00:00:00"/>
    <n v="0"/>
    <n v="0"/>
    <n v="136347.76"/>
    <n v="136347.76"/>
    <n v="4765.4399999999996"/>
    <n v="141113.20000000001"/>
    <s v="93.10.08.244.3023.2022.3.3.50.39.00.0X - Centro de Acolhida Especial"/>
  </r>
  <r>
    <s v="BÁSICA"/>
    <s v="ERMELINO MATARAZZO"/>
    <s v="223/2018 doc 08/05/2018"/>
    <s v="223/2018"/>
    <s v="399/SMADS/2018"/>
    <s v="EDITAL"/>
    <s v="6024.2018.0002688-6"/>
    <x v="136"/>
    <s v="SCFV - SERVIÇO DE CONVIVÊNCIA E FORTALECIMENTO DE VÍNCULOS"/>
    <s v="NCI - NÚCLEO DE CONVIVÊNCIA DE IDOSOS"/>
    <n v="200"/>
    <n v="0"/>
    <n v="200"/>
    <n v="0"/>
    <n v="0"/>
    <s v="NCI TEREZA BUGOLIM"/>
    <s v="DISPONIBILIZADO PELA PRÓPRIA ORGANIZAÇÃO"/>
    <s v="RUA PRIMAVERA DA VIDA, 1-B - VILA ROBERTINA"/>
    <s v="ERMELINO MATARAZZO"/>
    <d v="2018-08-01T00:00:00"/>
    <d v="2023-07-31T00:00:00"/>
    <n v="0"/>
    <n v="0"/>
    <n v="42485.18"/>
    <n v="42485.18"/>
    <n v="0"/>
    <n v="42485.18"/>
    <s v="93.10.08.241.3007.2902.3.3.50.39.00.0X - Manutenção e Operação de Equipamentos de Convivência e Fortalecimento de Vínculos para a Pessoa Idosa"/>
  </r>
  <r>
    <s v="BÁSICA"/>
    <s v="ERMELINO MATARAZZO"/>
    <s v="EDITAL 094/SMADS/2020 SEI 6024.2020.0000760-5 DOC 19/02/2020 117/2015 DOC 24/04/2015 adaptado doc 10/04/2018"/>
    <s v="094/2020"/>
    <s v="211/SMADS/2020"/>
    <s v="EDITAL"/>
    <s v="6024.2020.0000760-5"/>
    <x v="137"/>
    <s v="SCFV - SERVIÇO DE CONVIVÊNCIA E FORTALECIMENTO DE VÍNCULOS"/>
    <s v="CEDESP - CENTRO DE DESENVOLVIMENTO SOCIAL E PRODUTIVO PARA ADOLESCENTES, JOVENS E ADULTOS"/>
    <n v="120"/>
    <n v="0"/>
    <n v="120"/>
    <n v="0"/>
    <n v="0"/>
    <s v="CEDESP NEUZA AVELINO"/>
    <s v="DISPONIBILIZADO PELA PRÓPRIA ORGANIZAÇÃO"/>
    <s v="RUA TANAZEIRO, 10"/>
    <s v="ERMELINO MATARAZZO"/>
    <d v="2020-08-20T00:00:00"/>
    <d v="2025-08-19T00:00:00"/>
    <n v="0"/>
    <n v="0"/>
    <n v="68475.34"/>
    <n v="68475.34"/>
    <n v="0"/>
    <n v="68475.34"/>
    <s v="93.10.08.243.3023.6168.3.3.50.39.00.0X - Manutenção e Operação de Equipamentos para Ações de Orientação ao Mundo do Trabalho para Adolescentes, Jovens e Adultos"/>
  </r>
  <r>
    <s v="ESPECIAL - ALTA"/>
    <s v="ERMELINO MATARAZZO"/>
    <s v="EDITAL 193/2020 SEI 6024.2020.0006095-6 DOC 01/08/2020 "/>
    <s v="193/2020"/>
    <s v="031/SMADS/2021"/>
    <s v="EDITAL"/>
    <s v="6024.2020.0006095-6"/>
    <x v="138"/>
    <s v="CENTRO DE ACOLHIDA ÀS PESSOAS EM SITUAÇÃO DE RUA "/>
    <s v="CAE - CENTRO DE ACOLHIDA ESPECIAL PARA MULHERES"/>
    <n v="60"/>
    <n v="0"/>
    <n v="60"/>
    <n v="0"/>
    <n v="0"/>
    <s v="CAE MULHERES ERMELINO MATARAZZO"/>
    <s v="LOCADO PELA ORGANIZAÇÃO COM REPASSE DE RECURSO DA SMADS"/>
    <s v="RUA UTRECHT, 99"/>
    <s v="PONTE RASA"/>
    <d v="2021-01-22T00:00:00"/>
    <d v="2026-01-21T00:00:00"/>
    <n v="11254.11"/>
    <n v="1155.75"/>
    <n v="94444.41"/>
    <n v="106854.27"/>
    <n v="0"/>
    <n v="106854.27"/>
    <s v="93.10.08.244.3023.2022.3.3.50.39.00.0X - Centro de Acolhida Especial"/>
  </r>
  <r>
    <s v="ESPECIAL - MÉDIA"/>
    <s v="ERMELINO MATARAZZO"/>
    <s v="346/2015 DOC04/12/2015 ADAPTADO DOC 02/02/2018"/>
    <s v="346/2015"/>
    <s v="041/SMADS/2016"/>
    <s v="EDITAL"/>
    <s v="6024.2018.0011767-9 "/>
    <x v="59"/>
    <s v="CENTRO DIA PARA IDOSO"/>
    <s v="XXXX"/>
    <n v="30"/>
    <n v="0"/>
    <n v="30"/>
    <n v="0"/>
    <n v="0"/>
    <s v="CENTRO DIA SÃO FRANCISCO DE ASSIS"/>
    <s v="LOCADO PELA ORGANIZAÇÃO COM REPASSE DE RECURSOS DA SMADS"/>
    <s v="RUA JOÃO FIDÉLIS RIBEIRO, 36 - ERMELINO MATARAZZO"/>
    <s v="ERMELINO MATARAZZO"/>
    <d v="2016-04-01T00:00:00"/>
    <d v="2021-03-31T00:00:00"/>
    <n v="5787.4"/>
    <n v="371.2"/>
    <n v="95269.92"/>
    <n v="101428.51999999999"/>
    <n v="0"/>
    <n v="101428.51999999999"/>
    <s v="93.10.08.241.3007.6154.3.3.50.39.00.0X - Manutenção e Operação de Equipamentos de Proteção Social Especial à População Idosa"/>
  </r>
  <r>
    <s v="ESPECIAL - MÉDIA"/>
    <s v="ERMELINO MATARAZZO"/>
    <s v="INCISO IV 6024.2020.0005028-4 // EDITAL 119/SMADS/2020 SEI 6024.2020.0000951-9 DOC 10/03/2020 NULO EM 16/04/2020 / 106/2015 DOC 15/04/2015 ADAPTADO DOC 01/05/2018"/>
    <s v="DISPENSA"/>
    <s v="189/SMADS/2020"/>
    <s v="DISPENSA"/>
    <s v="6024.2020.0005028-4"/>
    <x v="5"/>
    <s v="NPJ - NÚCLEO DE PROTEÇÃO JURÍDICO SOCIAL E APOIO PSICOLÓGICO"/>
    <s v="XXXX"/>
    <n v="180"/>
    <n v="0"/>
    <n v="180"/>
    <n v="0"/>
    <n v="0"/>
    <s v="NPJ ERMELINO MATARAZZO"/>
    <s v="LOCADO DIRETAMENTE POR SMADS"/>
    <s v="AVENIDA BOTURUSSU, 1626"/>
    <s v="ERMELINO MATARAZZO"/>
    <d v="2020-07-20T00:00:00"/>
    <d v="2025-07-19T00:00:00"/>
    <n v="0"/>
    <n v="0"/>
    <n v="36680.14"/>
    <n v="36680.14"/>
    <n v="0"/>
    <n v="36680.14"/>
    <s v="93.10.08.244.3023.6242.3.3.50.39.00.0X - Manutenção e Operação de Equipamentos de Proteção Jurídico Social"/>
  </r>
  <r>
    <s v="ESPECIAL - ALTA"/>
    <s v="ERMELINO MATARAZZO"/>
    <s v="INCISO IV 6024.2020.0008636-0 / 274/2015 doc 22/10/2015 ADAPTADO DOC 02/02/2018"/>
    <s v="DISPENSA"/>
    <s v="288/SMADS/2020"/>
    <s v="DISPENSA"/>
    <s v="6024.2020.0008636-0"/>
    <x v="138"/>
    <s v="REPÚBLICA"/>
    <s v="REPÚBLICA PARA JOVENS DE 18 A 21 ANOS"/>
    <n v="12"/>
    <n v="0"/>
    <n v="12"/>
    <n v="0"/>
    <n v="0"/>
    <s v="REPÚBLICA JOVEM ERMELINO MATARAZZO"/>
    <s v="LOCADO PELA ORGANIZAÇÃO COM REPASSE DE RECURSOS DA SMADS"/>
    <s v="UNIDADE 1 RUA RAIMUNDO MACHADO, 647 REP. FEMININA E UNIDADE 2 RUA ARACATIAÇU, 4 ESQUINA COM CIPRIANO ALVES, 29 REP MASCULINA"/>
    <s v="ERMELINO MATARAZZO E PONTE RASA"/>
    <d v="2020-12-18T00:00:00"/>
    <d v="2025-12-17T00:00:00"/>
    <n v="7028.37"/>
    <n v="325.43"/>
    <n v="26312.75"/>
    <n v="33666.550000000003"/>
    <n v="0"/>
    <n v="33666.550000000003"/>
    <s v="93.10.08.244.3023.6221.3.3.50.39.00.0X - Manutenção e Operação de Equipamentos de Proteção Social Especial a Crianças, Adolescentes e Jovens em Risco Social"/>
  </r>
  <r>
    <s v="ESPECIAL - MÉDIA"/>
    <s v="ARICANDUVA"/>
    <s v="049/2018 doc 25/01/2018"/>
    <s v="049/2018"/>
    <s v="165/SMADS/2018"/>
    <s v="EDITAL"/>
    <s v="6024.2018.0000126-3"/>
    <x v="5"/>
    <s v="SEAS - SERVIÇO ESPECIALIZADO DE ABORDAGEM SOCIAL ÀS PESSOAS EM SITUAÇÃO DE RUA "/>
    <s v="SEAS I E II - SERVIÇO ESPECIALIZADO DE ABORDAGEM ÀS CRIANÇAS, ADOLESCENTES  E ADULTOS EM SITUAÇÃO DE RUA - SEAS MISTO "/>
    <n v="250"/>
    <n v="0"/>
    <n v="250"/>
    <n v="0"/>
    <n v="0"/>
    <s v="SEAS ARICANDUVA"/>
    <s v="LOCADO PELA ORGANIZAÇÃO COM REPASSE DE RECURSOS DA SMADS"/>
    <s v="RUA SALVADOR DO VALE, 329-A - VILA FORMOSA"/>
    <s v="FORMOSA"/>
    <d v="2018-04-16T00:00:00"/>
    <d v="2023-04-15T00:00:00"/>
    <n v="2958.84"/>
    <n v="0"/>
    <n v="92405.63"/>
    <n v="95364.47"/>
    <n v="0"/>
    <n v="95364.47"/>
    <s v="93.10.08.244.3023.2019.3.3.50.39.00.0X - Serviço Especializado de Abordagem Social - SEAS"/>
  </r>
  <r>
    <s v="ESPECIAL - MÉDIA"/>
    <s v="FREGUESIA DO O"/>
    <s v="EDITAL 140/SMADS/2020 SEI 6024.2020.0001100-9 DOC 21/03/2020 166/2015 DOC 26/05/2015 ADAPTADO 09/02/2018"/>
    <s v="140/2020"/>
    <s v="167/SMADS/2020"/>
    <s v="EDITAL"/>
    <s v="6024.2020.0001100-9"/>
    <x v="45"/>
    <s v="MSE-MA SERVIÇO DE MEDIDAS SOCIOEDUCATIVAS EM MEIO ABERTO"/>
    <s v="XXXX"/>
    <n v="75"/>
    <n v="0"/>
    <n v="75"/>
    <n v="0"/>
    <n v="0"/>
    <s v="MSE/MA ALPS II"/>
    <s v="LOCADO PELA ORGANIZAÇÃO COM REPASSE DE RECURSOS DA SMADS"/>
    <s v="RUA DIOGO DOMINGUES, 176 - FREGUESIA DO Ó"/>
    <s v="FREGUESIA DO Ó"/>
    <d v="2020-07-14T00:00:00"/>
    <d v="2025-07-13T00:00:00"/>
    <n v="2792.03"/>
    <n v="233.24"/>
    <n v="47194.38"/>
    <n v="50219.649999999994"/>
    <n v="0"/>
    <n v="50219.649999999994"/>
    <s v="93.10.08.243.3013.6226.3.3.50.39.00.0X - Manutenção e Operação de Equipamentos de Proteção Social Especial a Adolescentes em Medida Sócio-Educativas"/>
  </r>
  <r>
    <s v="BÁSICA"/>
    <s v="FREGUESIA DO O"/>
    <s v="204/2017 doc 21/12/2017"/>
    <s v="204/2017"/>
    <s v="422/SMADS/2018"/>
    <s v="EDITAL"/>
    <s v="6024.2017.0002979-4"/>
    <x v="49"/>
    <s v="SCFV - SERVIÇO DE CONVIVÊNCIA E FORTALECIMENTO DE VÍNCULOS"/>
    <s v="CCA - CENTRO PARA CRIANÇAS E ADOLESCENTES COM ATENDIMENTO DE 06 A 14 ANOS E 11 MESES"/>
    <n v="120"/>
    <n v="0"/>
    <n v="120"/>
    <n v="0"/>
    <n v="0"/>
    <s v="CCA MORRO GRANDE"/>
    <s v="DISPONIBILIZADO PELA PRÓPRIA ORGANIZAÇÃO"/>
    <s v="RUA XAVIER DA SILVA FERRÃO, 451 - MORRO GRANDE"/>
    <s v="FREGUESIA DO Ó"/>
    <d v="2018-09-01T00:00:00"/>
    <d v="2023-08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FREGUESIA DO O"/>
    <s v="203/2017 doc 14/12/2017"/>
    <s v="203/2017"/>
    <s v="344/SMADS/2018"/>
    <s v="EDITAL"/>
    <s v="6024.2017.0002987-5"/>
    <x v="139"/>
    <s v="SCFV - SERVIÇO DE CONVIVÊNCIA E FORTALECIMENTO DE VÍNCULOS"/>
    <s v="CCA - CENTRO PARA CRIANÇAS E ADOLESCENTES COM ATENDIMENTO DE 06 A 14 ANOS E 11 MESES"/>
    <n v="120"/>
    <n v="0"/>
    <n v="120"/>
    <n v="0"/>
    <n v="0"/>
    <s v="CCA TIJOLINHO"/>
    <s v="DISPONIBILIZADO PELA PRÓPRIA ORGANIZAÇÃO"/>
    <s v="RUA AFONSO DE CARVALHO, 16 - MORRO GRANDE"/>
    <s v="FREGUESIA DO Ó"/>
    <d v="2018-07-01T00:00:00"/>
    <d v="2023-06-30T00:00:00"/>
    <n v="0"/>
    <n v="0"/>
    <n v="40783.599999999999"/>
    <n v="40783.599999999999"/>
    <n v="0"/>
    <n v="40783.599999999999"/>
    <s v="93.10.08.243.3023.2059.3.3.50.39.00.0X - Manutenção e Operação de Equipamentos de Convivência e Fortalecimento de Vínculos para Crianças e Adolescentes"/>
  </r>
  <r>
    <s v="BÁSICA"/>
    <s v="FREGUESIA DO O"/>
    <s v="097-2017 doc 07/12/2017"/>
    <s v="097/2017"/>
    <s v="322/SMADS/2018"/>
    <s v="EDITAL"/>
    <s v="6024.2017.0002972-7"/>
    <x v="51"/>
    <s v="SCFV - SERVIÇO DE CONVIVÊNCIA E FORTALECIMENTO DE VÍNCULOS"/>
    <s v="CCA - CENTRO PARA CRIANÇAS E ADOLESCENTES COM ATENDIMENTO DE 06 A 14 ANOS E 11 MESES"/>
    <n v="180"/>
    <n v="0"/>
    <n v="180"/>
    <n v="0"/>
    <n v="0"/>
    <s v="CCA CORAÇÃO MATERNO"/>
    <s v="DISPONIBILIZADO PELA PRÓPRIA ORGANIZAÇÃO"/>
    <s v="RUA ANTONIO PIRES, 663"/>
    <s v="FREGUESIA DO Ó"/>
    <d v="2018-07-01T00:00:00"/>
    <d v="2023-06-30T00:00:00"/>
    <n v="0"/>
    <n v="0"/>
    <n v="59604.65"/>
    <n v="59604.65"/>
    <n v="0"/>
    <n v="59604.65"/>
    <s v="93.10.08.243.3023.2059.3.3.50.39.00.0X - Manutenção e Operação de Equipamentos de Convivência e Fortalecimento de Vínculos para Crianças e Adolescentes"/>
  </r>
  <r>
    <s v="ESPECIAL - ALTA"/>
    <s v="FREGUESIA DO O"/>
    <s v="077/2019 DOC 27/02/19 "/>
    <s v="077/2019"/>
    <s v="186/SMADS/2019"/>
    <s v="EDITAL"/>
    <s v="6024.2019.0001164-3"/>
    <x v="5"/>
    <s v="SERVIÇO DE ACOLHIMENTO INSTITUCIONAL PARA CRIANÇAS E ADOLESCENTES - SAICA"/>
    <s v="XXXX"/>
    <n v="15"/>
    <n v="0"/>
    <n v="15"/>
    <n v="0"/>
    <n v="0"/>
    <s v="SAICA VILA NINA"/>
    <s v="LOCADO DIRETAMENTE POR SMADS"/>
    <s v="RUA TENENTE CORONEL JOSÉ JOAQUIM CORREIA DE ARRUDA, 183 - VILA PORTUGUESA (SIGILOSO)"/>
    <s v="FREGUESIA DO Ó"/>
    <d v="2019-06-01T00:00:00"/>
    <d v="2024-05-31T00:00:00"/>
    <n v="0"/>
    <n v="0"/>
    <n v="68972.399999999994"/>
    <n v="68972.399999999994"/>
    <n v="0"/>
    <n v="68972.399999999994"/>
    <s v="93.10.08.243.3023.6221.3.3.50.39.00.0X - Manutenção e Operação de Equipamentos de Proteção Social Especial a Crianças, Adolescentes e Jovens em Risco Social"/>
  </r>
  <r>
    <s v="BÁSICA"/>
    <s v="FREGUESIA DO O"/>
    <s v="6024.2019.0001935-0 EDITAL AINDA NÃO AUTORIZADO  //  EDITAL NOVO 6024.2019.0000222-9 EDITAL 020/2019 DOC 18/01/19 - PREJUDICADO 23/03/2019 // adaptado doc 16/05/2018 / 043/2014 DOC 14/03/2014"/>
    <s v="150/2019"/>
    <s v="295/SMADS/2019"/>
    <s v="EDITAL"/>
    <s v="6024.2019.0003115-6"/>
    <x v="140"/>
    <s v="SCFV - SERVIÇO DE CONVIVÊNCIA E FORTALECIMENTO DE VÍNCULOS"/>
    <s v="CCA - CENTRO PARA CRIANÇAS E ADOLESCENTES COM ATENDIMENTO DE 06 A 14 ANOS E 11 MESES"/>
    <n v="180"/>
    <n v="0"/>
    <n v="180"/>
    <n v="0"/>
    <n v="0"/>
    <s v="CCA NOSSA SENHORA DO Ó"/>
    <s v="PRÓPRIO MUNICIPAL DISPONIBILIZADO PELA SMADS"/>
    <s v="RUA ANTONIETA LEITÃO, 375 - FREGUESIA DO Ó"/>
    <s v="FREGUESIA DO Ó"/>
    <d v="2019-11-12T00:00:00"/>
    <d v="2024-11-11T00:00:00"/>
    <n v="0"/>
    <n v="0"/>
    <n v="62288.11"/>
    <n v="62288.11"/>
    <n v="0"/>
    <n v="62288.11"/>
    <s v="93.10.08.243.3023.2059.3.3.50.39.00.0X - Manutenção e Operação de Equipamentos de Convivência e Fortalecimento de Vínculos para Crianças e Adolescentes"/>
  </r>
  <r>
    <s v="BÁSICA"/>
    <s v="FREGUESIA DO O"/>
    <s v="EDITAL 229/19 SEI 6024.2019.0002825-2 DOC 23/08/19 // EDITAL 070/2019 - 6024.2019.0001168-6 // adaptado doc 24/04/2018 / 015/2014  DOC 25/01/2014"/>
    <s v="229/2019"/>
    <s v="317/SMADS/2019"/>
    <s v="EDITAL"/>
    <s v="6024.2019.0002825-2"/>
    <x v="140"/>
    <s v="SCFV - SERVIÇO DE CONVIVÊNCIA E FORTALECIMENTO DE VÍNCULOS"/>
    <s v="CJ - CENTRO PARA A JUVENTUDE COM ATENDIMENTO DE ADOLESCENTES E JOVENS DE 15 A 17 ANOS E 11 MESES"/>
    <n v="150"/>
    <n v="0"/>
    <n v="150"/>
    <n v="0"/>
    <n v="0"/>
    <s v="CJ NOSSA SENHORA DO Ó"/>
    <s v="PRÓPRIO MUNICIPAL DISPONIBILIZADO PELA SMADS"/>
    <s v="RUA ANTONIETA LEITÃO, 375 - FREGUESIA DO Ó"/>
    <s v="FREGUESIA DO Ó"/>
    <d v="2019-10-28T00:00:00"/>
    <d v="2024-10-27T00:00:00"/>
    <n v="0"/>
    <n v="0"/>
    <n v="56240.77"/>
    <n v="56240.77"/>
    <n v="0"/>
    <n v="56240.77"/>
    <s v="93.10.08.243.3023.2059.3.3.50.39.00.0X - Manutenção e Operação de Equipamentos de Convivência e Fortalecimento de Vínculos para Crianças e Adolescentes"/>
  </r>
  <r>
    <s v="BÁSICA"/>
    <s v="FREGUESIA DO O"/>
    <s v="069/2019 DOC 21/02/2019"/>
    <s v="069/2019"/>
    <s v="164/SMADS/2019"/>
    <s v="EDITAL"/>
    <s v="6024.2019.0001167-8"/>
    <x v="139"/>
    <s v="SCFV - SERVIÇO DE CONVIVÊNCIA E FORTALECIMENTO DE VÍNCULOS"/>
    <s v="CJ - CENTRO PARA A JUVENTUDE COM ATENDIMENTO DE ADOLESCENTES E JOVENS DE 15 A 17 ANOS E 11 MESES"/>
    <n v="60"/>
    <n v="0"/>
    <n v="60"/>
    <n v="0"/>
    <n v="0"/>
    <s v="CJ TIJOLINHO"/>
    <s v="DISPONIBILIZADO PELA PRÓPRIA ORGANIZAÇÃO"/>
    <s v="RUA AFONSO DE CARVALHO, 16 - MORRO GRANDE"/>
    <s v="FREGUESIA DO Ó"/>
    <d v="2019-05-01T00:00:00"/>
    <d v="2024-04-30T00:00:00"/>
    <n v="0"/>
    <n v="0"/>
    <n v="31261.1"/>
    <n v="31261.1"/>
    <n v="0"/>
    <n v="31261.1"/>
    <s v="93.10.08.243.3023.2059.3.3.50.39.00.0X - Manutenção e Operação de Equipamentos de Convivência e Fortalecimento de Vínculos para Crianças e Adolescentes"/>
  </r>
  <r>
    <s v="BÁSICA"/>
    <s v="FREGUESIA DO O"/>
    <s v="076/2019 DOC 26/02/19 "/>
    <s v="076/2019"/>
    <s v="195/SMADS/2019"/>
    <s v="EDITAL"/>
    <s v="6024.2019.0001389-1  "/>
    <x v="141"/>
    <s v="SCFV - SERVIÇO DE CONVIVÊNCIA E FORTALECIMENTO DE VÍNCULOS"/>
    <s v="CCINTER - CENTRO DE CONVIVÊNCIA INTERGERACIONAL "/>
    <n v="90"/>
    <n v="0"/>
    <n v="90"/>
    <n v="0"/>
    <n v="0"/>
    <s v="CASA CLAMOR CAVANIS &quot;IRMÃO ALDO MENGHI&quot;"/>
    <s v="DISPONIBILIZADO PELA PRÓPRIA ORGANIZAÇÃO"/>
    <s v="RUA CAJATI, 65 - VILA ALBERTINA"/>
    <s v="FREGUESIA DO Ó"/>
    <d v="2019-06-01T00:00:00"/>
    <d v="2024-05-31T00:00:00"/>
    <n v="0"/>
    <n v="0"/>
    <n v="42266.77"/>
    <n v="42266.77"/>
    <n v="0"/>
    <n v="42266.77"/>
    <s v="93.10.08.244.3023.6206.3.3.50.39.00.0X - Manutenção e Operação de Equipamentos Intergeracionais de Convivência e Fortalecimento de Vínculos"/>
  </r>
  <r>
    <s v="ESPECIAL - ALTA"/>
    <s v="FREGUESIA DO O"/>
    <s v="233/2018 doc 12/05/2018"/>
    <s v="233/2018"/>
    <s v="512/SMADS/2018"/>
    <s v="EDITAL"/>
    <s v="6024.2018.0002281-3"/>
    <x v="96"/>
    <s v="SERVIÇO DE ACOLHIMENTO INSTITUCIONAL PARA CRIANÇAS E ADOLESCENTES - SAICA"/>
    <s v="XXXX"/>
    <n v="20"/>
    <n v="0"/>
    <n v="20"/>
    <n v="0"/>
    <n v="0"/>
    <s v="SAICA INSTITUTO ESTRELA DO AMANHÃ II"/>
    <s v="LOCADO DIRETAMENTE POR SMADS"/>
    <s v="RUA AMAZONITA, 117 (SIGILOSO)"/>
    <s v="FREGUESIA DO Ó"/>
    <d v="2018-10-01T00:00:00"/>
    <d v="2023-09-30T00:00:00"/>
    <n v="0"/>
    <n v="0"/>
    <n v="80271.100000000006"/>
    <n v="80271.100000000006"/>
    <n v="0"/>
    <n v="80271.100000000006"/>
    <s v="93.10.08.243.3023.6221.3.3.50.39.00.0X - Manutenção e Operação de Equipamentos de Proteção Social Especial a Crianças, Adolescentes e Jovens em Risco Social"/>
  </r>
  <r>
    <s v="ESPECIAL - ALTA"/>
    <s v="FREGUESIA DO O"/>
    <s v="EDITAL 308/SMADS/2019 SEI 6024.2019.0007679-6 DOC 19/11/19 // 6024.2018/0006473-7 Edital 343/2018 doc 04/08/2018 PREJUDICADO DOC 22/09/2018  // ADAPTADO DOC 13/09/2018 / 030/2015 doc 10/03/2015"/>
    <s v="308/2019"/>
    <s v="006/SMADS/2020"/>
    <s v="EDITAL"/>
    <s v="6024.2019.0007679-6"/>
    <x v="5"/>
    <s v="SERVIÇO DE ACOLHIMENTO INSTITUCIONAL PARA CRIANÇAS E ADOLESCENTES - SAICA"/>
    <s v="XXXX"/>
    <n v="15"/>
    <n v="0"/>
    <n v="15"/>
    <n v="0"/>
    <n v="0"/>
    <s v="SAICA LAR VITÓRIA"/>
    <s v="LOCADO DIRETAMENTE POR SMADS"/>
    <s v="RUA ALICE GARCIA VEGA, 401 - VILA ITABERABA (SIGILOSO)"/>
    <s v="FREGUESIA DO Ó"/>
    <d v="2020-01-20T00:00:00"/>
    <d v="2025-01-19T00:00:00"/>
    <n v="0"/>
    <n v="0"/>
    <n v="68972.399999999994"/>
    <n v="68972.399999999994"/>
    <n v="0"/>
    <n v="68972.399999999994"/>
    <s v="93.10.08.243.3023.6221.3.3.50.39.00.0X - Manutenção e Operação de Serviço de Acolhimento Institucional para Crianças e Adolescentes (SAICA) - Programa de Metas 14.o"/>
  </r>
  <r>
    <s v="BÁSICA"/>
    <s v="CAPELA DO SOCORRO"/>
    <s v="RESCISÃO A PARTIR DE 23/01/2021 (DOC 23/01/2021) - ENTRARÁ EMERGENCIAL / 034/2016 DOC 30/01/2016 adaptado doc 23/02/2018"/>
    <s v="034/2016"/>
    <s v="109/SMADS/2016"/>
    <s v="EDITAL"/>
    <s v="6024.2018.0011684-2"/>
    <x v="142"/>
    <s v="SCFV - SERVIÇO DE CONVIVÊNCIA E FORTALECIMENTO DE VÍNCULOS"/>
    <s v="CCA - CENTRO PARA CRIANÇAS E ADOLESCENTES COM ATENDIMENTO DE 06 A 14 ANOS E 11 MESES"/>
    <n v="180"/>
    <n v="0"/>
    <n v="180"/>
    <n v="0"/>
    <n v="0"/>
    <s v="CCA AURI VERDE"/>
    <s v="LOCADO PELA ORGANIZAÇÃO COM REPASSE DE RECURSOS DA SMADS"/>
    <s v="RUA SERESTA DE AMOR, 99 - CHÁCARA SANTO AMARO"/>
    <s v="GRAJAU"/>
    <d v="2016-06-01T00:00:00"/>
    <d v="2021-05-31T00:00:00"/>
    <n v="4720"/>
    <n v="280"/>
    <n v="65057.59"/>
    <n v="70057.59"/>
    <n v="0"/>
    <n v="70057.59"/>
    <s v="93.10.08.243.3023.2059.3.3.50.39.00.0X - Manutenção e Operação de Equipamentos de Convivência e Fortalecimento de Vínculos para Crianças e Adolescentes"/>
  </r>
  <r>
    <s v="ESPECIAL - ALTA"/>
    <s v="CAPELA DO SOCORRO"/>
    <s v="060/2019 DOC 02/02/2019 "/>
    <s v="060/2019"/>
    <s v="182/SMADS/2019"/>
    <s v="EDITAL"/>
    <s v="6024.2019.0000368-3 "/>
    <x v="116"/>
    <s v="SERVIÇO DE ACOLHIMENTO INSTITUCIONAL PARA CRIANÇAS E ADOLESCENTES - SAICA"/>
    <s v="XXXX"/>
    <n v="15"/>
    <n v="0"/>
    <n v="15"/>
    <n v="0"/>
    <n v="0"/>
    <s v="SAICA COCAIA"/>
    <s v="LOCADO PELA ORGANIZAÇÃO COM REPASSE DE RECURSOS DA SMADS"/>
    <s v="RUA JUPYRA CUNHA MARCONDES, 01 LT 01 QD 4, esquina com a RUA PROF.º HAROLDO NOGUEIRA, 06 –– CHÁCARA COCAIA (SIGILOSO)       "/>
    <s v="GRAJAU"/>
    <d v="2019-05-15T00:00:00"/>
    <d v="2024-05-14T00:00:00"/>
    <n v="4365.3500000000004"/>
    <n v="342.98"/>
    <n v="81742.67"/>
    <n v="86451"/>
    <n v="0"/>
    <n v="86451"/>
    <s v="93.10.08.243.3023.6221.3.3.50.39.00.0X - Manutenção e Operação de Equipamentos de Proteção Social Especial a Crianças, Adolescentes e Jovens em Risco Social"/>
  </r>
  <r>
    <s v="BÁSICA"/>
    <s v="CAPELA DO SOCORRO"/>
    <s v="190/2016 doc 04/11/2016  ADAPTADO DOC 01/03/2018"/>
    <s v="190/2016"/>
    <s v="067/SMADS/2017"/>
    <s v="EDITAL"/>
    <s v="6024.2018.0011582-0"/>
    <x v="143"/>
    <s v="SCFV - SERVIÇO DE CONVIVÊNCIA E FORTALECIMENTO DE VÍNCULOS"/>
    <s v="CCA - CENTRO PARA CRIANÇAS E ADOLESCENTES COM ATENDIMENTO DE 06 A 14 ANOS E 11 MESES"/>
    <n v="120"/>
    <n v="0"/>
    <n v="120"/>
    <n v="0"/>
    <n v="0"/>
    <s v="CCA CONOSCO"/>
    <s v="LOCADO PELA ORGANIZAÇÃO COM REPASSE DE RECURSOS DA SMADS"/>
    <s v="RUA JOÃO AMOS COMENIUS, 365 - JD. SÃO BERNARDO"/>
    <s v="GRAJAU"/>
    <d v="2017-04-01T00:00:00"/>
    <d v="2022-03-31T00:00:00"/>
    <n v="5327.6"/>
    <n v="1095.32"/>
    <n v="40783.599999999999"/>
    <n v="47206.52"/>
    <n v="0"/>
    <n v="47206.52"/>
    <s v="93.10.08.243.3023.2059.3.3.50.39.00.0X - Manutenção e Operação de Equipamentos de Convivência e Fortalecimento de Vínculos para Crianças e Adolescentes"/>
  </r>
  <r>
    <s v="BÁSICA"/>
    <s v="CAPELA DO SOCORRO"/>
    <s v="146/2016 DOC 26/08/2016  ADAPTADO 22/02/2018"/>
    <s v="146/2016"/>
    <s v="204/SMADS/2016"/>
    <s v="EDITAL"/>
    <s v="6024.2018.0011250-2 "/>
    <x v="118"/>
    <s v="SCFV - SERVIÇO DE CONVIVÊNCIA E FORTALECIMENTO DE VÍNCULOS"/>
    <s v="CCA - CENTRO PARA CRIANÇAS E ADOLESCENTES COM ATENDIMENTO DE 06 A 14 ANOS E 11 MESES"/>
    <n v="120"/>
    <n v="0"/>
    <n v="120"/>
    <n v="0"/>
    <n v="0"/>
    <s v="CCA FREI LEONEL"/>
    <s v="LOCADO PELA ORGANIZAÇÃO COM REPASSE DE RECURSOS DA SMADS"/>
    <s v="RUA MARCANTONIO MAZZONI, 34 - PARQUE AMÉRICA"/>
    <s v="GRAJAU"/>
    <d v="2016-12-01T00:00:00"/>
    <d v="2021-11-30T00:00:00"/>
    <n v="3704.63"/>
    <n v="0"/>
    <n v="44639.98"/>
    <n v="48344.61"/>
    <n v="0"/>
    <n v="48344.61"/>
    <s v="93.10.08.243.3023.2059.3.3.50.39.00.0X - Manutenção e Operação de Equipamentos de Convivência e Fortalecimento de Vínculos para Crianças e Adolescentes"/>
  </r>
  <r>
    <s v="BÁSICA"/>
    <s v="CAPELA DO SOCORRO"/>
    <s v="187/2016 doc 04/11/2016  ADAPTADO 22/02/2018"/>
    <s v="187/2016"/>
    <s v="040/SMADS/2017"/>
    <s v="EDITAL"/>
    <s v="6024.2018.0011675-3 "/>
    <x v="144"/>
    <s v="SASF - SERVIÇO DE ASSISTÊNCIA SOCIAL À FAMÍLIA E PROTEÇÃO SOCIAL BÁSICA NO DOMICÍLIO"/>
    <s v="XXXX"/>
    <n v="1000"/>
    <n v="0"/>
    <n v="1000"/>
    <n v="0"/>
    <n v="0"/>
    <s v="SASF GRAJAU V"/>
    <s v="LOCADO PELA ORGANIZAÇÃO COM REPASSE DE RECURSOS DA SMADS"/>
    <s v="RUA SATURNINO LOPES DE MORAIS, 13 - JD. ZILDA"/>
    <s v="GRAJAU"/>
    <d v="2017-03-08T00:00:00"/>
    <d v="2022-03-07T00:00:00"/>
    <n v="3600"/>
    <n v="0"/>
    <n v="69454.77"/>
    <n v="73054.77"/>
    <n v="0"/>
    <n v="73054.77"/>
    <s v="93.10.08.244.3023.4309.3.3.50.39.00.0X - Manutenção e Operação de Equipamentos de Proteção Social Básica às Famílias"/>
  </r>
  <r>
    <s v="BÁSICA"/>
    <s v="CAPELA DO SOCORRO"/>
    <s v="148/2016 DOC 26/08/2016  adaptado doc 06/03/2018"/>
    <s v="148/2016"/>
    <s v="210/SMADS/2016"/>
    <s v="EDITAL"/>
    <s v="6024.2018.0010794-0"/>
    <x v="143"/>
    <s v="SCFV - SERVIÇO DE CONVIVÊNCIA E FORTALECIMENTO DE VÍNCULOS"/>
    <s v="CCA - CENTRO PARA CRIANÇAS E ADOLESCENTES COM ATENDIMENTO DE 06 A 14 ANOS E 11 MESES"/>
    <n v="120"/>
    <n v="0"/>
    <n v="120"/>
    <n v="0"/>
    <n v="0"/>
    <s v="CCA GAIVOTAS"/>
    <s v="LOCADO PELA ORGANIZAÇÃO COM REPASSE DE RECURSOS DA SMADS"/>
    <s v="RUA SÃO LUCAS, 49 - JARDIM GAIVOTAS"/>
    <s v="GRAJAU"/>
    <d v="2017-01-01T00:00:00"/>
    <d v="2021-12-31T00:00:00"/>
    <n v="2630.89"/>
    <n v="0"/>
    <n v="40783.599999999999"/>
    <n v="43414.49"/>
    <n v="0"/>
    <n v="43414.49"/>
    <s v="93.10.08.243.3023.2059.3.3.50.39.00.0X - Manutenção e Operação de Equipamentos de Convivência e Fortalecimento de Vínculos para Crianças e Adolescentes"/>
  </r>
  <r>
    <s v="BÁSICA"/>
    <s v="CAPELA DO SOCORRO"/>
    <s v="134/2016 DOC 30/07/2016  ADAPTADO DOC 22/02/2018"/>
    <s v="134/2016"/>
    <s v="169/SMADS/2016"/>
    <s v="EDITAL"/>
    <s v="6024.2018.0011640-0 "/>
    <x v="144"/>
    <s v="SASF - SERVIÇO DE ASSISTÊNCIA SOCIAL À FAMÍLIA E PROTEÇÃO SOCIAL BÁSICA NO DOMICÍLIO"/>
    <s v="XXXX"/>
    <n v="1000"/>
    <n v="0"/>
    <n v="1000"/>
    <n v="0"/>
    <n v="0"/>
    <s v="SASF GRAJAU IV"/>
    <s v="LOCADO PELA ORGANIZAÇÃO COM REPASSE DE RECURSOS DA SMADS"/>
    <s v="RUA JOÃO AMOS COMENIUS, 1109 - JD. SÃO BERNARDO"/>
    <s v="GRAJAU"/>
    <d v="2016-11-07T00:00:00"/>
    <d v="2021-11-06T00:00:00"/>
    <n v="2350"/>
    <n v="247.23"/>
    <n v="69454.77"/>
    <n v="72052"/>
    <n v="0"/>
    <n v="72052"/>
    <s v="93.10.08.244.3023.4309.3.3.50.39.00.0X - Manutenção e Operação de Equipamentos de Proteção Social Básica às Famílias"/>
  </r>
  <r>
    <s v="BÁSICA"/>
    <s v="CAPELA DO SOCORRO"/>
    <s v="132/2018 doc 09/03/2018"/>
    <s v="132/2018"/>
    <s v="391/SMADS/2018"/>
    <s v="EDITAL"/>
    <s v="6024.2018.0000961-2"/>
    <x v="145"/>
    <s v="SCFV - SERVIÇO DE CONVIVÊNCIA E FORTALECIMENTO DE VÍNCULOS"/>
    <s v="NCI - NÚCLEO DE CONVIVÊNCIA DE IDOSOS"/>
    <n v="100"/>
    <n v="0"/>
    <n v="100"/>
    <n v="0"/>
    <n v="0"/>
    <s v="NCI JARDIM REIMBERG"/>
    <s v="DISPONIBILIZADO PELA PRÓPRIA ORGANIZAÇÃO"/>
    <s v="RUA ALBA VALDEZ, 03 - JARDIM REIMBERG"/>
    <s v="GRAJAU"/>
    <d v="2018-08-01T00:00:00"/>
    <d v="2023-07-31T00:00:00"/>
    <n v="0"/>
    <n v="0"/>
    <n v="19938.3"/>
    <n v="19938.3"/>
    <n v="0"/>
    <n v="19938.3"/>
    <s v="93.10.08.241.3007.2902.3.3.50.39.00.0X - Manutenção e Operação de Equipamentos de Convivência e Fortalecimento de Vínculos para a Pessoa Idosa"/>
  </r>
  <r>
    <s v="BÁSICA"/>
    <s v="CAPELA DO SOCORRO"/>
    <s v="018/2018 doc 24/01/2018"/>
    <s v="018/2018"/>
    <s v="240/SMADS/2018"/>
    <s v="EDITAL"/>
    <s v="6024.2018.0000095-0"/>
    <x v="146"/>
    <s v="SCFV - SERVIÇO DE CONVIVÊNCIA E FORTALECIMENTO DE VÍNCULOS"/>
    <s v="CCA - CENTRO PARA CRIANÇAS E ADOLESCENTES COM ATENDIMENTO DE 06 A 14 ANOS E 11 MESES"/>
    <n v="210"/>
    <n v="0"/>
    <n v="210"/>
    <n v="0"/>
    <n v="0"/>
    <s v="CCA JARDIM IPANEMA"/>
    <s v="DISPONIBILIZADO PELA PRÓPRIA ORGANIZAÇÃO"/>
    <s v="RUA JOSÉ CARDOSO COUTINHO, 87 - JD. IPANEMA"/>
    <s v="GRAJAU"/>
    <d v="2018-06-01T00:00:00"/>
    <d v="2023-05-31T00:00:00"/>
    <n v="0"/>
    <n v="0"/>
    <n v="66473.649999999994"/>
    <n v="66473.649999999994"/>
    <n v="0"/>
    <n v="66473.649999999994"/>
    <s v="93.10.08.243.3023.2059.3.3.50.39.00.0X - Manutenção e Operação de Equipamentos de Convivência e Fortalecimento de Vínculos para Crianças e Adolescentes"/>
  </r>
  <r>
    <s v="ESPECIAL - ALTA"/>
    <s v="CAPELA DO SOCORRO"/>
    <s v="060/2016 DOC 28/04/2016 adaptado doc 06/03/2018"/>
    <s v="060/2016"/>
    <s v="180/SMADS/2016"/>
    <s v="EDITAL"/>
    <s v="6024.2018.0010695-2 "/>
    <x v="147"/>
    <s v="INSTITUIÇÃO DE LONGA PERMANÊNCIA PARA IDOSOS - ILPI"/>
    <s v="XXXX"/>
    <n v="30"/>
    <n v="0"/>
    <n v="30"/>
    <n v="0"/>
    <n v="0"/>
    <s v="ILPI MADRE TEREZA DE CALCUTÁ"/>
    <s v="DISPONIBILIZADO PELA PRÓPRIA ORGANIZAÇÃO"/>
    <s v="RUA MUTANBA NATAL, 15 - VILA NATAL"/>
    <s v="GRAJAU"/>
    <d v="2016-11-01T00:00:00"/>
    <d v="2021-10-31T00:00:00"/>
    <n v="0"/>
    <n v="0"/>
    <n v="115025.12"/>
    <n v="115025.12"/>
    <n v="0"/>
    <n v="115025.12"/>
    <s v="93.10.08.241.3007.6154.3.3.50.39.00.0X - Manutenção e Operação de Equipamentos de Proteção Social Especial à População Idosa"/>
  </r>
  <r>
    <s v="BÁSICA"/>
    <s v="CAPELA DO SOCORRO"/>
    <s v="INCISO IV 6024.2020.0007526-0 229/2015 DOC 13/08/2015 adaptado doc 06/03/2018"/>
    <s v="DISPENSA"/>
    <s v="011/SMADS/2021"/>
    <s v="DISPENSA"/>
    <s v="6024.2020.0007526-0"/>
    <x v="113"/>
    <s v="SCFV - SERVIÇO DE CONVIVÊNCIA E FORTALECIMENTO DE VÍNCULOS"/>
    <s v="CCA - CENTRO PARA CRIANÇAS E ADOLESCENTES COM ATENDIMENTO DE 06 A 14 ANOS E 11 MESES"/>
    <n v="120"/>
    <n v="0"/>
    <n v="120"/>
    <n v="0"/>
    <n v="0"/>
    <s v="CCA JARDIM SABIÁ "/>
    <s v="DISPONIBILIZADO PELA PRÓPRIA ORGANIZAÇÃO"/>
    <s v="RUA FALCÃO PEREGRINO, 611 - JARDIM SABIÁ"/>
    <s v="GRAJAU"/>
    <d v="2021-01-01T00:00:00"/>
    <d v="2025-12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CAPELA DO SOCORRO"/>
    <s v=" EDITAL 108/SMADS/2020 SEI 6024.2020.0000976-4 DOC 04/03/2020 // ADAPTADO DOC 24/03/2018 / 197/2014 DOC 19/11/2014"/>
    <s v="108/2020"/>
    <s v="172/SMADS/2020"/>
    <s v="EDITAL"/>
    <s v="6024.2020.0000976-4"/>
    <x v="148"/>
    <s v="SASF - SERVIÇO DE ASSISTÊNCIA SOCIAL À FAMÍLIA E PROTEÇÃO SOCIAL BÁSICA NO DOMICÍLIO"/>
    <s v="XXXX"/>
    <n v="1000"/>
    <n v="0"/>
    <n v="1000"/>
    <n v="0"/>
    <n v="0"/>
    <s v="SASF GRAJAU III"/>
    <s v="DISPONIBILIZADO PELA PRÓPRIA ORGANIZAÇÃO"/>
    <s v="RUA ALZIRO PINHEIRO MAGALHÃES, 578 - PQUE SÃO MIGUEL"/>
    <s v="GRAJAU"/>
    <d v="2020-07-14T00:00:00"/>
    <d v="2025-07-13T00:00:00"/>
    <n v="0"/>
    <n v="0"/>
    <n v="57254.04"/>
    <n v="57254.04"/>
    <n v="0"/>
    <n v="57254.04"/>
    <s v="93.10.08.244.3023.4309.3.3.50.39.00.0X - Manutenção e Operação de Equipamentos de Proteção Social Básica às Famílias"/>
  </r>
  <r>
    <s v="BÁSICA"/>
    <s v="CAPELA DO SOCORRO"/>
    <s v="168/SMADS/2019 // ADAPTADO DOC 18/05/2018//166/2014 DOC 08/09/2014"/>
    <s v="168/2019"/>
    <s v="351/SMADS/2019"/>
    <s v="EDITAL"/>
    <s v="6024.2019.0004690-0"/>
    <x v="148"/>
    <s v="SCFV - SERVIÇO DE CONVIVÊNCIA E FORTALECIMENTO DE VÍNCULOS"/>
    <s v="CJ - CENTRO PARA A JUVENTUDE COM ATENDIMENTO DE ADOLESCENTES E JOVENS DE 15 A 17 ANOS E 11 MESES"/>
    <n v="120"/>
    <n v="0"/>
    <n v="120"/>
    <n v="0"/>
    <n v="0"/>
    <s v="CJ IAG PROJETO ANCHIETA"/>
    <s v="DISPONIBILIZADO PELA PRÓPRIA ORGANIZAÇÃO"/>
    <s v="RUA ALZIRA PINHEIRO MAGALHÃES, 578 - PARQUE SÃO MIGUEL"/>
    <s v="GRAJAU"/>
    <d v="2019-10-29T00:00:00"/>
    <d v="2024-10-28T00:00:00"/>
    <n v="0"/>
    <n v="0"/>
    <n v="43368.68"/>
    <n v="43368.68"/>
    <n v="0"/>
    <n v="43368.68"/>
    <s v="93.10.08.243.3023.2059.3.3.50.39.00.0X - Manutenção e Operação de Equipamentos de Convivência e Fortalecimento de Vínculos para Crianças e Adolescentes"/>
  </r>
  <r>
    <s v="BÁSICA"/>
    <s v="CAPELA DO SOCORRO"/>
    <s v=" EDITAL 196/19 SEI 6024.2019.0004860-1 COM MUDANÇA DE TIPOLOGIA PARA CIRCO SOCIAL COM 300 VAGAS - PORTANTO ENTROU NO EDITAL COM SERVIÇO NOVO //ADAPTADO DOC 18/05/2018 / 484/2013 doc 31/08/2013"/>
    <s v="196/2019"/>
    <s v="375/SMADS/2019"/>
    <s v="EDITAL"/>
    <s v="6024.2019.0004860-1"/>
    <x v="119"/>
    <s v="SCFV - SERVIÇO DE CONVIVÊNCIA E FORTALECIMENTO DE VÍNCULOS"/>
    <s v="CIRCO SOCIAL"/>
    <n v="300"/>
    <n v="0"/>
    <n v="300"/>
    <n v="0"/>
    <n v="0"/>
    <s v="CIRCO SOCIAL GRAJAÚ"/>
    <s v="PRÓPRIO MUNICIPAL DISPONIBILIZADO PELA SMADS"/>
    <s v="RUA EZEQUIEL LOPES CARDOSO, 333"/>
    <s v="GRAJAU"/>
    <d v="2019-11-29T00:00:00"/>
    <d v="2024-11-28T00:00:00"/>
    <n v="0"/>
    <n v="0"/>
    <n v="134774.18"/>
    <n v="134774.18"/>
    <n v="0"/>
    <n v="134774.18"/>
    <s v="93.10.08.243.3023.2059.3.3.50.39.00.0X - Manutenção e Operação de Equipamentos de Convivência e Fortalecimento de Vínculos para Crianças e Adolescentes"/>
  </r>
  <r>
    <s v="BÁSICA"/>
    <s v="CAPELA DO SOCORRO"/>
    <s v="EDITAL 6024.2019/0000313-6 036/2019 DOC 23/01/19 //   ADAPTADO DOC 18/05/2018 / 058/2014 doc 11/04/2014"/>
    <s v="036/2019"/>
    <s v="212/SMADS/2019"/>
    <s v="EDITAL"/>
    <s v="6024.2019.0000313-6"/>
    <x v="148"/>
    <s v="SCFV - SERVIÇO DE CONVIVÊNCIA E FORTALECIMENTO DE VÍNCULOS"/>
    <s v="CCA - CENTRO PARA CRIANÇAS E ADOLESCENTES COM ATENDIMENTO DE 06 A 14 ANOS E 11 MESES"/>
    <n v="240"/>
    <n v="0"/>
    <n v="240"/>
    <n v="0"/>
    <n v="0"/>
    <s v="CCA ARTE &amp; EDUCAÇÃO - ANCHIETA"/>
    <s v="DISPONIBILIZADO PELA PRÓPRIA ORGANIZAÇÃO"/>
    <s v="RUA ALZIRO PINHEIRO MAGALHÃES, 578 - PQUE SÃO MIGUEL"/>
    <s v="GRAJAU"/>
    <d v="2019-06-11T00:00:00"/>
    <d v="2024-06-10T00:00:00"/>
    <n v="0"/>
    <n v="0"/>
    <n v="73338.759999999995"/>
    <n v="73338.759999999995"/>
    <n v="0"/>
    <n v="73338.759999999995"/>
    <s v="93.10.08.243.3023.2059.3.3.50.39.00.0X - Manutenção e Operação de Equipamentos de Convivência e Fortalecimento de Vínculos para Crianças e Adolescentes"/>
  </r>
  <r>
    <s v="BÁSICA"/>
    <s v="CAPELA DO SOCORRO"/>
    <s v="394/2018 doc 04/10/2018   "/>
    <s v="394/2018"/>
    <s v="042/SMADS/2019"/>
    <s v="EDITAL"/>
    <s v="6024.2018.0008187-9"/>
    <x v="113"/>
    <s v="SCFV - SERVIÇO DE CONVIVÊNCIA E FORTALECIMENTO DE VÍNCULOS"/>
    <s v="CJ - CENTRO PARA A JUVENTUDE COM ATENDIMENTO DE ADOLESCENTES E JOVENS DE 15 A 17 ANOS E 11 MESES"/>
    <n v="150"/>
    <n v="0"/>
    <n v="150"/>
    <n v="0"/>
    <n v="0"/>
    <s v="CJ ROSA MÍSTICA"/>
    <s v="DISPONIBILIZADO PELA PRÓPRIA ORGANIZAÇÃO"/>
    <s v="RUA MARTIM CACHÁ, 57"/>
    <s v="GRAJAU"/>
    <d v="2019-02-01T00:00:00"/>
    <d v="2024-01-31T00:00:00"/>
    <n v="0"/>
    <n v="0"/>
    <n v="53734.49"/>
    <n v="53734.49"/>
    <n v="0"/>
    <n v="53734.49"/>
    <s v="93.10.08.243.3023.2059.3.3.50.39.00.0X - Manutenção e Operação de Equipamentos de Convivência e Fortalecimento de Vínculos para Crianças e Adolescentes"/>
  </r>
  <r>
    <s v="ESPECIAL - ALTA"/>
    <s v="CAPELA DO SOCORRO"/>
    <s v="472/2018 DOC 31/10/2018"/>
    <s v="472/2018"/>
    <s v="025/SMADS/2019"/>
    <s v="EDITAL"/>
    <s v="6024.2018.0009384-2"/>
    <x v="5"/>
    <s v="CENTRO DE ACOLHIDA ÀS PESSOAS EM SITUAÇÃO DE RUA "/>
    <s v="CA I - CENTRO DE ACOLHIDA PARA ADULTOS I POR 16 HORAS / ADT EMERG PARA CA II"/>
    <n v="50"/>
    <n v="50"/>
    <n v="100"/>
    <n v="50"/>
    <n v="50"/>
    <s v="CA PARA ADULTOS I POR 16 HORAS - GRAJAÚ"/>
    <s v="PRÓPRIO MUNICIPAL"/>
    <s v="RUA SÃO JOSÉ DO RIO PRETO, 190"/>
    <s v="GRAJAU"/>
    <d v="2019-01-01T00:00:00"/>
    <d v="2023-12-31T00:00:00"/>
    <n v="0"/>
    <n v="0"/>
    <n v="51193.33"/>
    <n v="51193.33"/>
    <n v="28365.200000000001"/>
    <n v="79558.53"/>
    <s v="93.10.08.244.3023.2021.3.3.50.39.00.0X - Centro de Acolhida"/>
  </r>
  <r>
    <s v="BÁSICA"/>
    <s v="CAPELA DO SOCORRO"/>
    <s v="143/2016 doc 19/08/2016  adaptado doc 23/02/2018"/>
    <s v="143/2016"/>
    <s v="181/SMADS/2016"/>
    <s v="EDITAL"/>
    <s v="6024.2018.0010491-7 "/>
    <x v="116"/>
    <s v="SCFV - SERVIÇO DE CONVIVÊNCIA E FORTALECIMENTO DE VÍNCULOS"/>
    <s v="CCA - CENTRO PARA CRIANÇAS E ADOLESCENTES COM ATENDIMENTO DE 06 A 14 ANOS E 11 MESES"/>
    <n v="120"/>
    <n v="0"/>
    <n v="120"/>
    <n v="0"/>
    <n v="0"/>
    <s v="CCA IVM"/>
    <s v="LOCADO PELA ORGANIZAÇÃO COM REPASSE DE RECURSOS DA SMADS"/>
    <s v="RUA SANTO ANTONIO DE OSSELA, 244 - PQUE. COCAIA"/>
    <s v="GRAJAÚ"/>
    <d v="2016-11-01T00:00:00"/>
    <d v="2021-10-31T00:00:00"/>
    <n v="5000"/>
    <n v="0"/>
    <n v="40922.32"/>
    <n v="45922.32"/>
    <n v="0"/>
    <n v="45922.32"/>
    <s v="93.10.08.243.3023.2059.3.3.50.39.00.0X - Manutenção e Operação de Equipamentos de Convivência e Fortalecimento de Vínculos para Crianças e Adolescentes"/>
  </r>
  <r>
    <s v="BÁSICA"/>
    <s v="CAPELA DO SOCORRO"/>
    <s v="INCISO IV 6024.2020.0006283-5 / 212/2015 DOC 13/08/2015 adaptado doc 06/03/2018"/>
    <s v="DISPENSA"/>
    <s v="265/SMADS/2020"/>
    <s v="DISPENSA"/>
    <s v="6024.2020.0006283-5"/>
    <x v="101"/>
    <s v="SCFV - SERVIÇO DE CONVIVÊNCIA E FORTALECIMENTO DE VÍNCULOS"/>
    <s v="CCA - CENTRO PARA CRIANÇAS E ADOLESCENTES COM ATENDIMENTO DE 06 A 14 ANOS E 11 MESES"/>
    <n v="120"/>
    <n v="0"/>
    <n v="120"/>
    <n v="0"/>
    <n v="0"/>
    <s v="CCA CRÊ-SER"/>
    <s v="LOCADO PELA ORGANIZAÇÃO COM REPASSE DE RECURSOS DA SMADS"/>
    <s v="RUA MAJOR JOSÉ LOPES, 484 - ANTIGO 91 - JD. XANGRILÁ"/>
    <s v="GRAJAÚ"/>
    <d v="2020-11-17T00:00:00"/>
    <d v="2025-11-16T00:00:00"/>
    <n v="5000"/>
    <n v="463.27"/>
    <n v="40922.32"/>
    <n v="46385.59"/>
    <n v="0"/>
    <n v="46385.59"/>
    <s v="93.10.08.243.3023.2059.3.3.50.39.00.0X - Manutenção e Operação de Equipamentos de Convivência e Fortalecimento de Vínculos para Crianças e Adolescentes"/>
  </r>
  <r>
    <s v="BÁSICA"/>
    <s v="CAPELA DO SOCORRO"/>
    <s v=" 6024.2020.0005412-3 INCISO IV // EDITAL 070/SMADS/2020 SEI 6024.2020.0000587-4 DOC 08/02/2020 DESERTO EM 02/04/2020/ 105/2015 DOC 11/04/2015 ADAPTADO 22/02/2018"/>
    <s v="DISPENSA"/>
    <s v="149/SMADS/2020"/>
    <s v="DISPENSA"/>
    <s v="6024.2020.0005412-3"/>
    <x v="144"/>
    <s v="SCFV - SERVIÇO DE CONVIVÊNCIA E FORTALECIMENTO DE VÍNCULOS"/>
    <s v="CCA - CENTRO PARA CRIANÇAS E ADOLESCENTES COM ATENDIMENTO DE 06 A 14 ANOS E 11 MESES"/>
    <n v="120"/>
    <n v="0"/>
    <n v="120"/>
    <n v="0"/>
    <n v="0"/>
    <s v="CCA AMAI II - CONJ. HAB. BRIG. FARIA LIMA"/>
    <s v="LOCADO PELA ORGANIZAÇÃO COM REPASSE DE RECURSOS DA SMADS"/>
    <s v="RUA LUIZ GOSSELIN, 400"/>
    <s v="GRAJAÚ"/>
    <d v="2020-07-01T00:00:00"/>
    <d v="2025-06-30T00:00:00"/>
    <n v="6500"/>
    <n v="0"/>
    <n v="44639.98"/>
    <n v="51139.98"/>
    <n v="0"/>
    <n v="51139.98"/>
    <s v="93.10.08.243.3023.2059.3.3.50.39.00.0X - Manutenção e Operação de Equipamentos de Convivência e Fortalecimento de Vínculos para Crianças e Adolescentes"/>
  </r>
  <r>
    <s v="BÁSICA"/>
    <s v="CAPELA DO SOCORRO"/>
    <s v="351/2015 doc 18/11/2015 ADAPTADO DOC 24/03/2018"/>
    <s v="351/2015"/>
    <s v="082/SMADS/2016"/>
    <s v="EDITAL"/>
    <s v="6024.2018.0011586-2"/>
    <x v="148"/>
    <s v="SASF - SERVIÇO DE ASSISTÊNCIA SOCIAL À FAMÍLIA E PROTEÇÃO SOCIAL BÁSICA NO DOMICÍLIO"/>
    <s v="XXXX"/>
    <n v="1000"/>
    <n v="0"/>
    <n v="1000"/>
    <n v="0"/>
    <n v="0"/>
    <s v="SASF GRAJAÚ II"/>
    <s v="LOCADO PELA ORGANIZAÇÃO COM REPASSE DE RECURSOS DA SMADS"/>
    <s v="RUA FRANCISCO MONTESUMA, 95 - PQUE RESIDENCIAL COCAIA"/>
    <s v="GRAJAÚ"/>
    <d v="2016-05-01T00:00:00"/>
    <d v="2021-04-30T00:00:00"/>
    <n v="3458.68"/>
    <n v="0"/>
    <n v="60380.639999999999"/>
    <n v="63839.32"/>
    <n v="0"/>
    <n v="63839.32"/>
    <s v="93.10.08.244.3023.4309.3.3.50.39.00.0X - Manutenção e Operação de Equipamentos de Proteção Social Básica às Famílias"/>
  </r>
  <r>
    <s v="BÁSICA"/>
    <s v="CAPELA DO SOCORRO"/>
    <s v="373/2015 DOC 07/01/2016 adaptado doc 06/03/2018"/>
    <s v="373/2015"/>
    <s v="062/SMADS/2016"/>
    <s v="EDITAL"/>
    <s v="6024.2018.0011329-0"/>
    <x v="113"/>
    <s v="SASF - SERVIÇO DE ASSISTÊNCIA SOCIAL À FAMÍLIA E PROTEÇÃO SOCIAL BÁSICA NO DOMICÍLIO"/>
    <s v="XXXX"/>
    <n v="1000"/>
    <n v="0"/>
    <n v="1000"/>
    <n v="0"/>
    <n v="0"/>
    <s v="SASF GRAJAÚ I"/>
    <s v="LOCADO PELA ORGANIZAÇÃO COM REPASSE DE RECURSOS DA SMADS"/>
    <s v="RUA ARRIBENHOS, 38 - JARDIM VARGINHA"/>
    <s v="GRAJAÚ"/>
    <d v="2016-05-01T00:00:00"/>
    <d v="2021-04-30T00:00:00"/>
    <n v="2100"/>
    <n v="0"/>
    <n v="60380.639999999999"/>
    <n v="62480.639999999999"/>
    <n v="0"/>
    <n v="62480.639999999999"/>
    <s v="93.10.08.244.3023.4309.3.3.50.39.00.0X - Manutenção e Operação de Equipamentos de Proteção Social Básica às Famílias"/>
  </r>
  <r>
    <s v="BÁSICA"/>
    <s v="CAPELA DO SOCORRO"/>
    <s v="093/2017 doc 05/12/2017"/>
    <s v="093/2017"/>
    <s v="294/SMADS/2018"/>
    <s v="EDITAL"/>
    <s v="6024.2017.0002894-1"/>
    <x v="145"/>
    <s v="SCFV - SERVIÇO DE CONVIVÊNCIA E FORTALECIMENTO DE VÍNCULOS"/>
    <s v="CCA - CENTRO PARA CRIANÇAS E ADOLESCENTES COM ATENDIMENTO DE 06 A 14 ANOS E 11 MESES"/>
    <n v="90"/>
    <n v="0"/>
    <n v="90"/>
    <n v="0"/>
    <n v="0"/>
    <s v="CCA JOSÉ RAMOS FILHO"/>
    <s v="DISPONIBILIZADO PELA PRÓPRIA ORGANIZAÇÃO"/>
    <s v="RUA ALBA VALDEZ, 03 - JARDIM REIMBERG"/>
    <s v="GRAJAÚ"/>
    <d v="2018-07-01T00:00:00"/>
    <d v="2023-06-30T00:00:00"/>
    <n v="0"/>
    <n v="0"/>
    <n v="37544.71"/>
    <n v="37544.71"/>
    <n v="0"/>
    <n v="37544.71"/>
    <s v="93.10.08.243.3023.2059.3.3.50.39.00.0X - Manutenção e Operação de Equipamentos de Convivência e Fortalecimento de Vínculos para Crianças e Adolescentes"/>
  </r>
  <r>
    <s v="BÁSICA"/>
    <s v="CAPELA DO SOCORRO"/>
    <s v="012/2018 doc 24/01/2018"/>
    <s v="012/2018"/>
    <s v="237/SMADS/2018"/>
    <s v="EDITAL"/>
    <s v="6024.2018.0000086-0"/>
    <x v="149"/>
    <s v="SCFV - SERVIÇO DE CONVIVÊNCIA E FORTALECIMENTO DE VÍNCULOS"/>
    <s v="CCA - CENTRO PARA CRIANÇAS E ADOLESCENTES COM ATENDIMENTO DE 06 A 14 ANOS E 11 MESES"/>
    <n v="90"/>
    <n v="0"/>
    <n v="90"/>
    <n v="0"/>
    <n v="0"/>
    <s v="CCA AMCOSE"/>
    <s v="DISPONIBILIZADO PELA PRÓPRIA ORGANIZAÇÃO"/>
    <s v="RUA PROF. FRANCISCO MARQUES DE OLIVEIRA JUNIOR, 119 - JARDIM TRÊS CORAÇÕES"/>
    <s v="GRAJAÚ"/>
    <d v="2018-06-01T00:00:00"/>
    <d v="2023-05-31T00:00:00"/>
    <n v="0"/>
    <n v="0"/>
    <n v="37544.71"/>
    <n v="37544.71"/>
    <n v="0"/>
    <n v="37544.71"/>
    <s v="93.10.08.243.3023.2059.3.3.50.39.00.0X - Manutenção e Operação de Equipamentos de Convivência e Fortalecimento de Vínculos para Crianças e Adolescentes"/>
  </r>
  <r>
    <s v="BÁSICA"/>
    <s v="CAPELA DO SOCORRO"/>
    <s v="143/2017 doc 07/12/2017"/>
    <s v="143/2017"/>
    <s v="106/SMADS/2018"/>
    <s v="EDITAL"/>
    <s v="6024.2017.0002893-3"/>
    <x v="144"/>
    <s v="SCFV - SERVIÇO DE CONVIVÊNCIA E FORTALECIMENTO DE VÍNCULOS"/>
    <s v="CCA - CENTRO PARA CRIANÇAS E ADOLESCENTES COM ATENDIMENTO DE 06 A 14 ANOS E 11 MESES"/>
    <n v="120"/>
    <n v="0"/>
    <n v="120"/>
    <n v="0"/>
    <n v="0"/>
    <s v="CCA AMAI I – VILA ARCO IRIS"/>
    <s v="DISPONIBILIZADO PELA PRÓPRIA ORGANIZAÇÃO"/>
    <s v="RUA DOMINGOS DA COSTA FIGUEIRA, 85 - VILA ARCO IRIS"/>
    <s v="GRAJAÚ"/>
    <d v="2018-04-01T00:00:00"/>
    <d v="2023-03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CAPELA DO SOCORRO"/>
    <s v="086/2017 doc 05/12/2017"/>
    <s v="086/2017"/>
    <s v="132/SMADS/2018"/>
    <s v="EDITAL"/>
    <s v="6024.2017.0002899-2"/>
    <x v="150"/>
    <s v="SCFV - SERVIÇO DE CONVIVÊNCIA E FORTALECIMENTO DE VÍNCULOS"/>
    <s v="CCA - CENTRO PARA CRIANÇAS E ADOLESCENTES COM ATENDIMENTO DE 06 A 14 ANOS E 11 MESES"/>
    <n v="210"/>
    <n v="0"/>
    <n v="210"/>
    <n v="0"/>
    <n v="0"/>
    <s v="CCA PADRE GIUSEPPE PEGORARO"/>
    <s v="DISPONIBILIZADO PELA PRÓPRIA ORGANIZAÇÃO"/>
    <s v="RUA GIUSEPPE BENITO PEGORARO, 93 - JARDIM LUCÉLIA"/>
    <s v="GRAJAÚ"/>
    <d v="2018-04-01T00:00:00"/>
    <d v="2023-03-31T00:00:00"/>
    <n v="0"/>
    <n v="0"/>
    <n v="66268.91"/>
    <n v="66268.91"/>
    <n v="0"/>
    <n v="66268.91"/>
    <s v="93.10.08.243.3023.2059.3.3.50.39.00.0X - Manutenção e Operação de Equipamentos de Convivência e Fortalecimento de Vínculos para Crianças e Adolescentes"/>
  </r>
  <r>
    <s v="BÁSICA"/>
    <s v="CAPELA DO SOCORRO"/>
    <s v="089-2017 doc 05/12/2017"/>
    <s v="089/2017"/>
    <s v="096/SMADS/2018"/>
    <s v="EDITAL"/>
    <s v="6024.2017.0002884-4"/>
    <x v="151"/>
    <s v="SCFV - SERVIÇO DE CONVIVÊNCIA E FORTALECIMENTO DE VÍNCULOS"/>
    <s v="CCA - CENTRO PARA CRIANÇAS E ADOLESCENTES COM ATENDIMENTO DE 06 A 14 ANOS E 11 MESES"/>
    <n v="180"/>
    <n v="0"/>
    <n v="180"/>
    <n v="0"/>
    <n v="0"/>
    <s v="CCA CENTRO DE CONVIVÊNCIA SANTA DOROTÉIA"/>
    <s v="DISPONIBILIZADO PELA PRÓPRIA ORGANIZAÇÃO"/>
    <s v="RUA JULIO GADDA, 199 - JD. CIPRAMAR"/>
    <s v="GRAJAÚ"/>
    <d v="2018-04-01T00:00:00"/>
    <d v="2023-03-31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BÁSICA"/>
    <s v="CAPELA DO SOCORRO"/>
    <s v="017/2016 DOC 14/01/2016  adaptado doc 23/02/2018"/>
    <s v="017/2016"/>
    <s v="107/SMADS/2016"/>
    <s v="EDITAL"/>
    <s v="6024.2018.0010563-8   _x000a_"/>
    <x v="152"/>
    <s v="SCFV - SERVIÇO DE CONVIVÊNCIA E FORTALECIMENTO DE VÍNCULOS"/>
    <s v="CCA - CENTRO PARA CRIANÇAS E ADOLESCENTES COM ATENDIMENTO DE 06 A 14 ANOS E 11 MESES"/>
    <n v="120"/>
    <n v="0"/>
    <n v="120"/>
    <n v="0"/>
    <n v="0"/>
    <s v="CCA FÉ E ALEGRIA JARDIM SHANGRI-LÁ"/>
    <s v="DISPONIBILIZADO PELA PRÓPRIA ORGANIZAÇÃO"/>
    <s v="AV. CARLOS BARBOSA SANTOS, 235 - JARDIM SHANGRILÁ"/>
    <s v="GRAJAÚ"/>
    <d v="2016-06-01T00:00:00"/>
    <d v="2021-05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ESPECIAL - ALTA"/>
    <s v="GUAIANASES"/>
    <s v="289/2017 doc 21/12/2017"/>
    <s v="289/2017"/>
    <s v="105/SMADS/2018"/>
    <s v="EDITAL"/>
    <s v="6024.2017.0002908-5"/>
    <x v="153"/>
    <s v="SERVIÇO DE ACOLHIMENTO INSTITUCIONAL PARA CRIANÇAS E ADOLESCENTES - SAICA"/>
    <s v="XXXX"/>
    <n v="15"/>
    <n v="0"/>
    <n v="15"/>
    <n v="0"/>
    <n v="0"/>
    <s v="CASA LAURA VICUÑA"/>
    <s v="LOCADO PELA ORGANIZAÇÃO COM REPASSE DE RECURSOS DA SMADS"/>
    <s v="RUA PROFESSOR FRANCISCO PINHEIRO, 801 (SIGILOSO)"/>
    <s v="GUAIANASES"/>
    <d v="2018-04-01T00:00:00"/>
    <d v="2023-03-31T00:00:00"/>
    <n v="8629.0300000000007"/>
    <n v="783.26"/>
    <n v="81742.67"/>
    <n v="91154.959999999992"/>
    <n v="0"/>
    <n v="91154.959999999992"/>
    <s v="93.10.08.243.3023.6221.3.3.50.39.00.0X - Manutenção e Operação de Equipamentos de Proteção Social Especial a Crianças, Adolescentes e Jovens em Risco Social"/>
  </r>
  <r>
    <s v="BÁSICA"/>
    <s v="GUAIANASES"/>
    <s v="EDITAL 251/2020 SEI 6024.2020.0008152-0 DOC 28/10/2020 275/2015 DOC 28/10/2015 adaptado doc 30/01/2018"/>
    <s v="251/2020"/>
    <s v="033/SMADS/2021"/>
    <s v="EDITAL"/>
    <s v="6024.2020.0008152-0"/>
    <x v="154"/>
    <s v="SCFV - SERVIÇO DE CONVIVÊNCIA E FORTALECIMENTO DE VÍNCULOS"/>
    <s v="CCA - CENTRO PARA CRIANÇAS E ADOLESCENTES COM ATENDIMENTO DE 06 A 14 ANOS E 11 MESES"/>
    <n v="120"/>
    <n v="0"/>
    <n v="120"/>
    <n v="0"/>
    <n v="0"/>
    <s v="CCA VILA PRINCESA IZABEL - 3º MILÊNIO"/>
    <s v="LOCADO PELA ORGANIZAÇÃO COM REPASSE DE RECURSOS DA SMADS"/>
    <s v="RUA PROFESSOR FRANCISCO PINHEIRO, 285"/>
    <s v="GUAIANASES"/>
    <d v="2021-01-18T00:00:00"/>
    <d v="2026-01-17T00:00:00"/>
    <n v="4671.3100000000004"/>
    <n v="295.7"/>
    <n v="40922.32"/>
    <n v="45889.329999999994"/>
    <n v="0"/>
    <n v="45889.329999999994"/>
    <s v="93.10.08.243.3023.2059.3.3.50.39.00.0X - Manutenção e Operação de Equipamentos de Convivência e Fortalecimento de Vínculos para Crianças e Adolescentes"/>
  </r>
  <r>
    <s v="ESPECIAL - ALTA"/>
    <s v="GUAIANASES"/>
    <s v="  Edital 324/2018 doc 21/07/2018 124/2008, publicado no DOC em 03/10/2008"/>
    <s v="324/2018"/>
    <s v="577/SMADS/2018"/>
    <s v="EDITAL"/>
    <s v="6024.2018.0006116-9 "/>
    <x v="155"/>
    <s v="SERVIÇO DE ACOLHIMENTO INSTITUCIONAL PARA CRIANÇAS E ADOLESCENTES - SAICA"/>
    <s v="XXXX"/>
    <n v="15"/>
    <n v="0"/>
    <n v="15"/>
    <n v="0"/>
    <n v="0"/>
    <s v="SAICA NOVO LAR BETANIA I"/>
    <s v="LOCADO PELA ORGANIZAÇÃO COM REPASSE DE RECURSOS DA SMADS"/>
    <s v="RUA ACÁCIO MARCHESE, 140 (SIGILOSO)"/>
    <s v="GUAIANASES"/>
    <d v="2018-11-13T00:00:00"/>
    <d v="2023-11-12T00:00:00"/>
    <n v="6413.88"/>
    <n v="402.28"/>
    <n v="95328.76"/>
    <n v="102144.92"/>
    <n v="0"/>
    <n v="102144.92"/>
    <s v="93.10.08.243.3023.6221.3.3.50.39.00.0X - Manutenção e Operação de Equipamentos de Proteção Social Especial a Crianças, Adolescentes e Jovens em Risco Social"/>
  </r>
  <r>
    <s v="BÁSICA"/>
    <s v="GUAIANASES"/>
    <s v="159/2016 DOC 22/09/2016 adaptado doc 06/02/2018"/>
    <s v="159/2016"/>
    <s v="001/SMADS/2017"/>
    <s v="EDITAL"/>
    <s v="6024.2018.0010325-2"/>
    <x v="156"/>
    <s v="SCFV - SERVIÇO DE CONVIVÊNCIA E FORTALECIMENTO DE VÍNCULOS"/>
    <s v="CCA - CENTRO PARA CRIANÇAS E ADOLESCENTES COM ATENDIMENTO DE 06 A 14 ANOS E 11 MESES"/>
    <n v="120"/>
    <n v="0"/>
    <n v="120"/>
    <n v="0"/>
    <n v="0"/>
    <s v="CCA 3º MILÊNIO - VILA MARILENA"/>
    <s v="LOCADO PELA ORGANIZAÇÃO COM REPASSE DE RECURSOS DA SMADS"/>
    <s v="RUA DA FÉ, 349 - VILA MARILENA"/>
    <s v="GUAIANASES"/>
    <d v="2017-01-04T00:00:00"/>
    <d v="2022-01-03T00:00:00"/>
    <n v="3028.97"/>
    <n v="93.61"/>
    <n v="40922.32"/>
    <n v="44044.9"/>
    <n v="0"/>
    <n v="44044.9"/>
    <s v="93.10.08.243.3023.2059.3.3.50.39.00.0X - Manutenção e Operação de Equipamentos de Convivência e Fortalecimento de Vínculos para Crianças e Adolescentes"/>
  </r>
  <r>
    <s v="BÁSICA"/>
    <s v="GUAIANASES"/>
    <s v="122/2016 DOC 07/07/2016 adaptado doc 06/02/2018"/>
    <s v="122/2016"/>
    <s v="178/SMADS/2016"/>
    <s v="EDITAL"/>
    <s v="6024.2018.0010599-9"/>
    <x v="156"/>
    <s v="SCFV - SERVIÇO DE CONVIVÊNCIA E FORTALECIMENTO DE VÍNCULOS"/>
    <s v="CCA - CENTRO PARA CRIANÇAS E ADOLESCENTES COM ATENDIMENTO DE 06 A 14 ANOS E 11 MESES"/>
    <n v="120"/>
    <n v="0"/>
    <n v="120"/>
    <n v="0"/>
    <n v="0"/>
    <s v="CCA SÃO GERALDO"/>
    <s v="LOCADO PELA ORGANIZAÇÃO COM REPASSE DE RECURSOS DA SMADS"/>
    <s v="RUA ANTONIO SOARES PAIS, 414 - VILA SÃO GERALDO"/>
    <s v="GUAIANASES"/>
    <d v="2016-12-01T00:00:00"/>
    <d v="2021-11-30T00:00:00"/>
    <n v="4577.3599999999997"/>
    <n v="704.73"/>
    <n v="40922.32"/>
    <n v="46204.41"/>
    <n v="0"/>
    <n v="46204.41"/>
    <s v="93.10.08.243.3023.2059.3.3.50.39.00.0X - Manutenção e Operação de Equipamentos de Convivência e Fortalecimento de Vínculos para Crianças e Adolescentes"/>
  </r>
  <r>
    <s v="ESPECIAL - ALTA"/>
    <s v="GUAIANASES"/>
    <s v="098/2019 DOC 10/04/2019 6024.2019.0002162-2  //  ANULAÇÃO DO CERTAME DOC 26/02/19 E 26/03/2019 // 6024.2018-0000372-0 Edital 071/2018 doc 01/02/2018"/>
    <s v="098/2019"/>
    <s v="352/SMADS/2019"/>
    <s v="EDITAL"/>
    <s v="6024.2019.0002162-2"/>
    <x v="153"/>
    <s v="SERVIÇO DE ACOLHIMENTO INSTITUCIONAL PARA CRIANÇAS E ADOLESCENTES - SAICA"/>
    <s v="XXXX"/>
    <n v="15"/>
    <n v="0"/>
    <n v="15"/>
    <n v="0"/>
    <n v="0"/>
    <s v="SAICA IRMÃO GENÉSIO DALMÔNICO"/>
    <s v="LOCADO PELA ORGANIZAÇÃO COM REPASSE DE RECURSOS DA SMADS"/>
    <s v="RUA SERRA DO MAR, 46 (SIGILOSO)"/>
    <s v="GUAIANASES"/>
    <d v="2019-11-02T00:00:00"/>
    <d v="2024-11-01T00:00:00"/>
    <n v="3931.71"/>
    <n v="248.3"/>
    <n v="81742.67"/>
    <n v="85922.680000000008"/>
    <n v="0"/>
    <n v="85922.680000000008"/>
    <s v="93.10.08.243.3023.6221.3.3.50.39.00.0X - Manutenção e Operação de Equipamentos de Proteção Social Especial a Crianças, Adolescentes e Jovens em Risco Social"/>
  </r>
  <r>
    <s v="BÁSICA"/>
    <s v="GUAIANASES"/>
    <s v="065/218 doc 25/01/2018"/>
    <s v="065/2018"/>
    <s v="196/SMADS/2018"/>
    <s v="EDITAL"/>
    <s v="6024.2018.0000370-3"/>
    <x v="156"/>
    <s v="SCFV - SERVIÇO DE CONVIVÊNCIA E FORTALECIMENTO DE VÍNCULOS"/>
    <s v="CCA - CENTRO PARA CRIANÇAS E ADOLESCENTES COM ATENDIMENTO DE 06 A 14 ANOS E 11 MESES"/>
    <n v="120"/>
    <n v="0"/>
    <n v="120"/>
    <n v="0"/>
    <n v="0"/>
    <s v="CCA VILA CRUZEIRO"/>
    <s v="LOCADO PELA ORGANIZAÇÃO COM REPASSE DE RECURSOS DA SMADS"/>
    <s v="RUA IDEAL, 76 - VILA POPULAR"/>
    <s v="GUAIANASES"/>
    <d v="2018-05-01T00:00:00"/>
    <d v="2023-04-30T00:00:00"/>
    <n v="2036.9999999999995"/>
    <n v="2.14"/>
    <n v="40922.32"/>
    <n v="42961.46"/>
    <n v="0"/>
    <n v="42961.46"/>
    <s v="93.10.08.243.3023.2059.3.3.50.39.00.0X - Manutenção e Operação de Equipamentos de Convivência e Fortalecimento de Vínculos para Crianças e Adolescentes"/>
  </r>
  <r>
    <s v="BÁSICA"/>
    <s v="GUAIANASES"/>
    <s v="151/2018 doc 10/03/2018"/>
    <s v="151/2018"/>
    <s v="347/SMADS/2018"/>
    <s v="EDITAL"/>
    <s v="6024.2018.0001222-2"/>
    <x v="127"/>
    <s v="SCFV - SERVIÇO DE CONVIVÊNCIA E FORTALECIMENTO DE VÍNCULOS"/>
    <s v="CCA - CENTRO PARA CRIANÇAS E ADOLESCENTES COM ATENDIMENTO DE 06 A 14 ANOS E 11 MESES"/>
    <n v="120"/>
    <n v="0"/>
    <n v="120"/>
    <n v="0"/>
    <n v="0"/>
    <s v="CCA PARQUE CENTRAL"/>
    <s v="LOCADO PELA ORGANIZAÇÃO COM REPASSE DE RECURSOS DA SMADS"/>
    <s v="AV RIBEIRAO ITAQUERA, 59"/>
    <s v="GUAIANASES"/>
    <d v="2018-07-03T00:00:00"/>
    <d v="2023-07-02T00:00:00"/>
    <n v="914.74"/>
    <n v="0"/>
    <n v="44639.98"/>
    <n v="45554.720000000001"/>
    <n v="0"/>
    <n v="45554.720000000001"/>
    <s v="93.10.08.243.3023.2059.3.3.50.39.00.0X - Manutenção e Operação de Equipamentos de Convivência e Fortalecimento de Vínculos para Crianças e Adolescentes"/>
  </r>
  <r>
    <s v="ESPECIAL - MÉDIA"/>
    <s v="GUAIANASES"/>
    <s v="090/2018 doc 08/03/2018"/>
    <s v="090/2018"/>
    <s v="269/SMADS/2018"/>
    <s v="EDITAL"/>
    <s v="6024.2018.0000890-0"/>
    <x v="4"/>
    <s v="CENTRO DE DEFESA E DE CONVIVÊNCIA DA MULHER"/>
    <s v="XXXX"/>
    <n v="100"/>
    <n v="0"/>
    <n v="100"/>
    <n v="0"/>
    <n v="0"/>
    <s v="CDCM HELENA VITÓRIA FERNANDES"/>
    <s v="LOCADO DIRETAMENTE POR SMADS"/>
    <s v="RUA CEL. CARLOS DOURADO, 07 - VILA MARILENA"/>
    <s v="GUAIANASES"/>
    <d v="2018-06-02T00:00:00"/>
    <d v="2023-06-01T00:00:00"/>
    <n v="0"/>
    <n v="0"/>
    <n v="35517.769999999997"/>
    <n v="35517.769999999997"/>
    <n v="0"/>
    <n v="35517.769999999997"/>
    <s v="93.10.08.422.3013.6178.3.3.50.39.00.0X - Manutenção e Operação de Equipamentos Públicos voltados ao Atendimento de Mulheres"/>
  </r>
  <r>
    <s v="ESPECIAL - MÉDIA"/>
    <s v="GUAIANASES"/>
    <s v="384/SMADS/2018 doc 03/10/2018 RETIFICADO EM DOC DE 12/10/18"/>
    <s v="384/2018"/>
    <s v="107/SMADS/2019"/>
    <s v="EDITAL"/>
    <s v="6024.2018.0008173-9"/>
    <x v="157"/>
    <s v="NÚCLEO DE APOIO À INCLUSÃO SOCIAL PARA PESSOAS COM DEFICIÊNCIA "/>
    <s v="NAISPD II E III - NÚCLEO DE APOIO À INCLUSÃO SOCIAL PARA PESSOAS COM DEFICIÊNCIA II DE 7 ANOS A 14 ANOS E III A PARTIR DE 15 ANOS"/>
    <n v="60"/>
    <n v="0"/>
    <n v="60"/>
    <n v="0"/>
    <n v="0"/>
    <s v="CANTINHO DA PAZ - NÚCLEO IV"/>
    <s v="DISPONIBILIZADO PELA PRÓPRIA ORGANIZAÇÃO"/>
    <s v="RUA JOÃO DOS REIS, 11 / 19"/>
    <s v="GUAIANASES"/>
    <d v="2019-03-01T00:00:00"/>
    <d v="2024-02-29T00:00:00"/>
    <n v="0"/>
    <n v="0"/>
    <n v="40249.53"/>
    <n v="40249.53"/>
    <n v="0"/>
    <n v="40249.53"/>
    <s v="93.10.08.242.3006.6152.3.3.50.39.00.0X - Manutenção e Operação de Equipamentos de Proteção Social Especial à Pessoa com Deficiência"/>
  </r>
  <r>
    <s v="ESPECIAL - ALTA"/>
    <s v="GUAIANASES"/>
    <s v="211/2018 doc 28/04/2018"/>
    <s v="211/2018"/>
    <s v="474/SMADS/2018"/>
    <s v="EDITAL"/>
    <s v="6024.2018.0002798-0"/>
    <x v="5"/>
    <s v="CENTRO DE ACOLHIDA ÀS PESSOAS EM SITUAÇÃO DE RUA"/>
    <s v="CA II - CENTRO DE ACOLHIDA PARA ADULTOS II POR 24 HORAS"/>
    <n v="160"/>
    <n v="0"/>
    <n v="160"/>
    <n v="80"/>
    <n v="80"/>
    <s v="CTA - CENTRO TEMPORÁRIO DE ACOLHIMENTO - CTA GUAIANASES"/>
    <s v="PRÓPRIO MUNICIPAL"/>
    <s v="PRAÇA GETÚLIO VARGAS, S/Nº "/>
    <s v="GUAIANASES"/>
    <d v="2018-09-17T00:00:00"/>
    <d v="2023-09-16T00:00:00"/>
    <n v="0"/>
    <n v="0"/>
    <n v="114362.46"/>
    <n v="114362.46"/>
    <n v="0"/>
    <n v="114362.46"/>
    <s v="93.10.08.244.3023.2021.3.3.50.39.00.0X - Centro de Acolhida"/>
  </r>
  <r>
    <s v="ESPECIAL - MÉDIA"/>
    <s v="GUAIANASES"/>
    <s v="EDITAL 156/SMADS/2020 SEI 6024.2020.0002506-9 DOC 06/05/2020 / 306/2015 DOC 12/11/2015"/>
    <s v="156/2020"/>
    <s v="203/SMADS/2020"/>
    <s v="EDITAL"/>
    <s v="6024.2020.0002506-9"/>
    <x v="25"/>
    <s v="CENTRO DIA PARA IDOSO"/>
    <s v="XXXX"/>
    <n v="30"/>
    <n v="0"/>
    <n v="30"/>
    <n v="0"/>
    <n v="0"/>
    <s v="CENTRO DIA PARA IDOSOS - CDI GUAIANASES"/>
    <s v="LOCADO DIRETAMENTE POR SMADS"/>
    <s v="RUA SATURNINO PEREIRA, 387"/>
    <s v="GUAIANASES"/>
    <d v="2020-08-02T00:00:00"/>
    <d v="2025-08-01T00:00:00"/>
    <n v="0"/>
    <n v="0"/>
    <n v="83106.59"/>
    <n v="83106.59"/>
    <n v="0"/>
    <n v="83106.59"/>
    <s v="93.10.08.241.3007.6154.3.3.50.39.00.0X - Manutenção e Operação de Equipamentos de Proteção Social Especial à População Idosa"/>
  </r>
  <r>
    <s v="ESPECIAL - ALTA"/>
    <s v="GUAIANASES"/>
    <s v="276/2015 DOC 28/10/2015 ADAPTADO DOC 17/02/2018"/>
    <s v="276/2015"/>
    <s v="014/SMADS/2016"/>
    <s v="EDITAL"/>
    <s v="6024.2018.0009999-9 "/>
    <x v="123"/>
    <s v="SERVIÇO DE ACOLHIMENTO INSTITUCIONAL PARA CRIANÇAS E ADOLESCENTES - SAICA"/>
    <s v="XXXX"/>
    <n v="15"/>
    <n v="0"/>
    <n v="15"/>
    <n v="0"/>
    <n v="0"/>
    <s v="SAICA LAR MARIA"/>
    <s v="LOCADO DIRETAMENTE POR SMADS"/>
    <s v="RUA ANTONIO SOARES PAIS, 518 (SIGILOSO)"/>
    <s v="GUAIANASES"/>
    <d v="2016-03-01T00:00:00"/>
    <d v="2021-02-28T00:00:00"/>
    <n v="0"/>
    <n v="0"/>
    <n v="95328.76"/>
    <n v="95328.76"/>
    <n v="0"/>
    <n v="95328.76"/>
    <s v="93.10.08.243.3023.6221.3.3.50.39.00.0X - Manutenção e Operação de Equipamentos de Proteção Social Especial a Crianças, Adolescentes e Jovens em Risco Social"/>
  </r>
  <r>
    <s v="ESPECIAL - MÉDIA"/>
    <s v="SAO MATEUS"/>
    <s v="EDITAL 109/SMADS/2020 SEI 6024.2020.0001054-1 DOC 06/03/2020 / 368/2013 DOC 05/04/2013 ADAPTADO 09/02/2018"/>
    <s v="109/2020"/>
    <s v="201/SMADS/2020"/>
    <s v="EDITAL"/>
    <s v="6024.2020.0001054-1"/>
    <x v="12"/>
    <s v="MSE-MA SERVIÇO DE MEDIDAS SOCIOEDUCATIVAS EM MEIO ABERTO"/>
    <s v="XXXX"/>
    <n v="60"/>
    <n v="0"/>
    <n v="60"/>
    <n v="0"/>
    <n v="0"/>
    <s v="MSE-MA DIAS MELHORES"/>
    <s v="LOCADO PELA ORGANIZAÇÃO COM REPASSE DE RECURSOS DA SMADS"/>
    <s v="RUA FRANCISCO DE MELO PALHETA, 342"/>
    <s v="IGUATEMI"/>
    <d v="2020-07-29T00:00:00"/>
    <d v="2025-07-28T00:00:00"/>
    <n v="2300"/>
    <n v="80.2"/>
    <n v="40605.019999999997"/>
    <n v="42985.219999999994"/>
    <n v="0"/>
    <n v="42985.219999999994"/>
    <s v="93.10.08.243.3013.6226.3.3.50.39.00.0X - Manutenção e Operação de Equipamentos de Proteção Social Especial a Adolescentes em Medida Sócio-Educativas"/>
  </r>
  <r>
    <s v="ESPECIAL - MÉDIA"/>
    <s v="SAO MATEUS"/>
    <s v="272/2018 DOC 16/06/2018"/>
    <s v="272/2018"/>
    <s v="522/SMADS/2018"/>
    <s v="EDITAL"/>
    <s v="6024.2018.0003249-5"/>
    <x v="157"/>
    <s v="NÚCLEO DE APOIO À INCLUSÃO SOCIAL PARA PESSOAS COM DEFICIÊNCIA"/>
    <s v="NAISPD II E III - NÚCLEO DE APOIO À INCLUSÃO SOCIAL PARA PESSOAS COM DEFICIÊNCIA II DE 7 ANOS A 14 ANOS E III A PARTIR DE 15 ANOS"/>
    <n v="60"/>
    <n v="0"/>
    <n v="60"/>
    <n v="0"/>
    <n v="0"/>
    <s v="NAISPD CANTINHO DA PAZ NUCLEO II"/>
    <s v="DISPONIBILIZADO PELA PRÓPRIA ORGANIZAÇÃO"/>
    <s v="RUA DIOGO GARCIA, 254 - PQUE BOA ESPERANÇA"/>
    <s v="IGUATEMI"/>
    <d v="2018-10-02T00:00:00"/>
    <d v="2023-10-01T00:00:00"/>
    <n v="0"/>
    <n v="0"/>
    <n v="40249.53"/>
    <n v="40249.53"/>
    <n v="0"/>
    <n v="40249.53"/>
    <s v="93.10.08.242.3006.6152.3.3.50.39.00.0X - Manutenção e Operação de Equipamentos de Proteção Social Especial à Pessoa com Deficiência"/>
  </r>
  <r>
    <s v="BÁSICA"/>
    <s v="SAO MATEUS"/>
    <s v="238/2017 doc 20/12/2017"/>
    <s v="238/2017"/>
    <s v="214/SMADS/2018"/>
    <s v="EDITAL"/>
    <s v="6024.2017.0003033-4"/>
    <x v="158"/>
    <s v="SCFV - SERVIÇO DE CONVIVÊNCIA E FORTALECIMENTO DE VÍNCULOS"/>
    <s v="CCA - CENTRO PARA CRIANÇAS E ADOLESCENTES COM ATENDIMENTO DE 06 A 14 ANOS E 11 MESES"/>
    <n v="60"/>
    <n v="0"/>
    <n v="60"/>
    <n v="0"/>
    <n v="0"/>
    <s v="CCA JARDIM HELENA"/>
    <s v="DISPONIBILIZADO PELA PRÓPRIA ORGANIZAÇÃO"/>
    <s v="RUA LORENZO PENNA, 350 - JARDIM HELENA"/>
    <s v="IGUATEMI"/>
    <d v="2018-06-01T00:00:00"/>
    <d v="2023-05-31T00:00:00"/>
    <n v="0"/>
    <n v="0"/>
    <n v="30641.7"/>
    <n v="30641.7"/>
    <n v="0"/>
    <n v="30641.7"/>
    <s v="93.10.08.243.3023.2059.3.3.50.39.00.0X - Manutenção e Operação de Equipamentos de Convivência e Fortalecimento de Vínculos para Crianças e Adolescentes"/>
  </r>
  <r>
    <s v="BÁSICA"/>
    <s v="SAO MATEUS"/>
    <s v="251/2017 doc 19/12/2017"/>
    <s v="251/2017"/>
    <s v="245/SMADS/2018"/>
    <s v="EDITAL"/>
    <s v="6024.2017.0003037-7"/>
    <x v="3"/>
    <s v="SCFV - SERVIÇO DE CONVIVÊNCIA E FORTALECIMENTO DE VÍNCULOS"/>
    <s v="CCA - CENTRO PARA CRIANÇAS E ADOLESCENTES COM ATENDIMENTO DE 06 A 14 ANOS E 11 MESES"/>
    <n v="360"/>
    <n v="0"/>
    <n v="360"/>
    <n v="0"/>
    <n v="0"/>
    <s v="CCA TABOR"/>
    <s v="DISPONIBILIZADO PELA PRÓPRIA ORGANIZAÇÃO"/>
    <s v="ESTRADA DA COLÔNIA, 120/122 - JARDIM SÃO GONÇALO"/>
    <s v="IGUATEMI"/>
    <d v="2018-06-01T00:00:00"/>
    <d v="2023-05-31T00:00:00"/>
    <n v="0"/>
    <n v="0"/>
    <n v="103200.55"/>
    <n v="103200.55"/>
    <n v="0"/>
    <n v="103200.55"/>
    <s v="93.10.08.243.3023.2059.3.3.50.39.00.0X - Manutenção e Operação de Equipamentos de Convivência e Fortalecimento de Vínculos para Crianças e Adolescentes"/>
  </r>
  <r>
    <s v="BÁSICA"/>
    <s v="SAO MATEUS"/>
    <s v="298/2017 doc 20/12/2017"/>
    <s v="298/2017"/>
    <s v="093/SMADS/2018"/>
    <s v="EDITAL"/>
    <s v="6024.2017.0003009-1"/>
    <x v="158"/>
    <s v="SCFV - SERVIÇO DE CONVIVÊNCIA E FORTALECIMENTO DE VÍNCULOS"/>
    <s v="CCA - CENTRO PARA CRIANÇAS E ADOLESCENTES COM ATENDIMENTO DE 06 A 14 ANOS E 11 MESES"/>
    <n v="120"/>
    <n v="0"/>
    <n v="120"/>
    <n v="0"/>
    <n v="0"/>
    <s v="CCA SÃO JOÃO"/>
    <s v="DISPONIBILIZADO PELA PRÓPRIA ORGANIZAÇÃO"/>
    <s v="RUA ANTONIO BASTOS, 17 - JARDIM SÃO JOÃO"/>
    <s v="IGUATEMI"/>
    <d v="2018-04-01T00:00:00"/>
    <d v="2023-03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SAO MATEUS"/>
    <s v="317/2017 doc 21/12/2017"/>
    <s v="317/2017"/>
    <s v="107/SMADS/2018"/>
    <s v="EDITAL"/>
    <s v="6024.2017.0003035-0"/>
    <x v="158"/>
    <s v="SCFV - SERVIÇO DE CONVIVÊNCIA E FORTALECIMENTO DE VÍNCULOS"/>
    <s v="CCA - CENTRO PARA CRIANÇAS E ADOLESCENTES COM ATENDIMENTO DE 06 A 14 ANOS E 11 MESES"/>
    <n v="60"/>
    <n v="0"/>
    <n v="60"/>
    <n v="0"/>
    <n v="0"/>
    <s v="CCA ALTO ALEGRE"/>
    <s v="DISPONIBILIZADO PELA PRÓPRIA ORGANIZAÇÃO"/>
    <s v="RUA OSMAR LÚCIO DE ALENCAR, 57 - JARDIM ALTO ALEGRE"/>
    <s v="IGUATEMI"/>
    <d v="2018-04-01T00:00:00"/>
    <d v="2023-03-31T00:00:00"/>
    <n v="0"/>
    <n v="0"/>
    <n v="30641.7"/>
    <n v="30641.7"/>
    <n v="0"/>
    <n v="30641.7"/>
    <s v="93.10.08.243.3023.2059.3.3.50.39.00.0X - Manutenção e Operação de Equipamentos de Convivência e Fortalecimento de Vínculos para Crianças e Adolescentes"/>
  </r>
  <r>
    <s v="BÁSICA"/>
    <s v="SAO MATEUS"/>
    <s v="260/2017 doc 15/12/2017"/>
    <s v="260/2017"/>
    <s v="126/SMADS/2018"/>
    <s v="EDITAL"/>
    <s v="6024.2017.0003020-2"/>
    <x v="158"/>
    <s v="SCFV - SERVIÇO DE CONVIVÊNCIA E FORTALECIMENTO DE VÍNCULOS"/>
    <s v="CCA - CENTRO PARA CRIANÇAS E ADOLESCENTES COM ATENDIMENTO DE 06 A 14 ANOS E 11 MESES"/>
    <n v="120"/>
    <n v="0"/>
    <n v="120"/>
    <n v="0"/>
    <n v="0"/>
    <s v="CCA JARDIM LARANJEIRAS"/>
    <s v="DISPONIBILIZADO PELA PRÓPRIA ORGANIZAÇÃO"/>
    <s v="RUA BERNARDO ANTUNES ROLIM, 12-B - JARDIM LARANJEIRAS"/>
    <s v="IGUATEMI"/>
    <d v="2018-04-01T00:00:00"/>
    <d v="2023-03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SAO MATEUS"/>
    <s v="216/2017 doc 15/12/2017"/>
    <s v="216/2017"/>
    <s v="116/SMADS/2018"/>
    <s v="EDITAL"/>
    <s v="6024.2017.0003007-5"/>
    <x v="158"/>
    <s v="SCFV - SERVIÇO DE CONVIVÊNCIA E FORTALECIMENTO DE VÍNCULOS"/>
    <s v="CCA - CENTRO PARA CRIANÇAS E ADOLESCENTES COM ATENDIMENTO DE 06 A 14 ANOS E 11 MESES"/>
    <n v="120"/>
    <n v="0"/>
    <n v="120"/>
    <n v="0"/>
    <n v="0"/>
    <s v="CCA SÃO JOSÉ OPERÁRIO"/>
    <s v="DISPONIBILIZADO PELA PRÓPRIA ORGANIZAÇÃO"/>
    <s v="RUA ABNER RIBEIRO BORGES, 36 - JARDIM ROSELI"/>
    <s v="IGUATEMI"/>
    <d v="2018-04-01T00:00:00"/>
    <d v="2023-03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SAO MATEUS"/>
    <s v="273/2017 doc 21/12/2017"/>
    <s v="273/2017"/>
    <s v="084/SMADS/2018"/>
    <s v="EDITAL"/>
    <s v="6024.2017.0003026-1"/>
    <x v="158"/>
    <s v="SCFV - SERVIÇO DE CONVIVÊNCIA E FORTALECIMENTO DE VÍNCULOS"/>
    <s v="CCA - CENTRO PARA CRIANÇAS E ADOLESCENTES COM ATENDIMENTO DE 06 A 14 ANOS E 11 MESES"/>
    <n v="120"/>
    <n v="0"/>
    <n v="120"/>
    <n v="0"/>
    <n v="0"/>
    <s v="CCA BOA ESPERANÇA"/>
    <s v="DISPONIBILIZADO PELA PRÓPRIA ORGANIZAÇÃO"/>
    <s v="RUA JOÃO CRISPINIANO SOARES, 20 - PARQUE BOA ESPERANÇA"/>
    <s v="IGUATEMI"/>
    <d v="2018-04-01T00:00:00"/>
    <d v="2023-03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SAO MATEUS"/>
    <s v="011/2016 DOC 14/01/2016 ADAPTADO 09/02/2018"/>
    <s v="011/2016"/>
    <s v="101/SMADS/2016"/>
    <s v="EDITAL"/>
    <s v="6024.2018.0010537-9 "/>
    <x v="158"/>
    <s v="SCFV - SERVIÇO DE CONVIVÊNCIA E FORTALECIMENTO DE VÍNCULOS"/>
    <s v="CCA - CENTRO PARA CRIANÇAS E ADOLESCENTES COM ATENDIMENTO DE 06 A 14 ANOS E 11 MESES"/>
    <n v="120"/>
    <n v="0"/>
    <n v="120"/>
    <n v="0"/>
    <n v="0"/>
    <s v="CCA SANTO ADRIANO"/>
    <s v="DISPONIBILIZADO PELA PRÓPRIA ORGANIZAÇÃO"/>
    <s v="RUA LAGO MICHIGAN, 04 - JARDIM PALANQUE"/>
    <s v="IGUATEMI"/>
    <d v="2016-06-01T00:00:00"/>
    <d v="2021-05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SAO MATEUS"/>
    <s v="EDITAL 238/19 6024.2019.0005594-2 DOC 17/08/19 // EDITAL 213/19 SEI 6024.2019.0005022-3 DOC 03/08/19 - EDITAL REVOGADO DOC 14/08/19 // adaptado doc 11/04/2018 / 111/2014 DOC 22/08/2014"/>
    <s v="238/2019"/>
    <s v="340/SMADS/2019"/>
    <s v="EDITAL"/>
    <s v="6024.2019.0005594-2"/>
    <x v="158"/>
    <s v="SCFV - SERVIÇO DE CONVIVÊNCIA E FORTALECIMENTO DE VÍNCULOS"/>
    <s v="CEDESP - CENTRO DE DESENVOLVIMENTO SOCIAL E PRODUTIVO PARA ADOLESCENTES, JOVENS E ADULTOS"/>
    <n v="280"/>
    <n v="0"/>
    <n v="280"/>
    <n v="0"/>
    <n v="0"/>
    <s v="CEDESP CPA PADRE BELLO"/>
    <s v="DISPONIBILIZADO PELA PRÓPRIA ORGANIZAÇÃO"/>
    <s v="ESTRADA DA COLÔNIA, 110 - JARDIM SÃO GONÇALO"/>
    <s v="IGUATEMI"/>
    <d v="2019-10-28T00:00:00"/>
    <d v="2024-10-27T00:00:00"/>
    <n v="0"/>
    <n v="0"/>
    <n v="153950.85"/>
    <n v="153950.85"/>
    <n v="0"/>
    <n v="153950.85"/>
    <s v="93.10.08.243.3023.6168.3.3.50.39.00.0X - Manutenção e Operação de Equipamentos para Ações de Orientação ao Mundo do Trabalho para Adolescentes, Jovens e Adultos"/>
  </r>
  <r>
    <s v="BÁSICA"/>
    <s v="SAO MATEUS"/>
    <s v="EDITAL 291/SMADS/2019 SEI 6024.2019.0007447-5 DOC 05/11/2019 // EDITAL 224/19 PREJUDICADO SEI 6024.2019.0005030-4 DOC 08/08/19 // adaptado doc 05/05/2018 / 113/2014 DOC 22/08/2014"/>
    <s v="291/2019"/>
    <s v="10/SMADS/2020"/>
    <s v="EDITAL"/>
    <s v="6024.2019.0007447-5"/>
    <x v="3"/>
    <s v="SCFV - SERVIÇO DE CONVIVÊNCIA E FORTALECIMENTO DE VÍNCULOS"/>
    <s v="CEDESP - CENTRO DE DESENVOLVIMENTO SOCIAL E PRODUTIVO PARA ADOLESCENTES, JOVENS E ADULTOS"/>
    <n v="120"/>
    <n v="0"/>
    <n v="120"/>
    <n v="0"/>
    <n v="0"/>
    <s v="CEDESP TABOR"/>
    <s v="DISPONIBILIZADO PELA PRÓPRIA ORGANIZAÇÃO"/>
    <s v="ESTRADA DA COLÔNIA, 120/122 - JARDIM SÃO GONÇALO"/>
    <s v="IGUATEMI"/>
    <d v="2020-02-01T00:00:00"/>
    <d v="2025-01-31T00:00:00"/>
    <n v="0"/>
    <n v="0"/>
    <n v="76641.740000000005"/>
    <n v="76641.740000000005"/>
    <n v="0"/>
    <n v="76641.740000000005"/>
    <s v="93.10.08.243.3023.6168.3.3.50.39.00.0X - Manutenção e Operação de Equipamentos para Ações de Orientação ao Mundo do Trabalho para Adolescentes, Jovens e Adultos"/>
  </r>
  <r>
    <s v="BÁSICA"/>
    <s v="SAO MATEUS"/>
    <s v="390/SMADS/2018 doc 04/10/2018"/>
    <s v="390/2018"/>
    <s v="082/SMADS/2019"/>
    <s v="EDITAL"/>
    <s v="6024.2018.0008133-0 "/>
    <x v="158"/>
    <s v="SCFV - SERVIÇO DE CONVIVÊNCIA E FORTALECIMENTO DE VÍNCULOS"/>
    <s v="CJ - CENTRO PARA A JUVENTUDE COM ATENDIMENTO DE ADOLESCENTES E JOVENS DE 15 A 17 ANOS E 11 MESES"/>
    <n v="120"/>
    <n v="0"/>
    <n v="120"/>
    <n v="0"/>
    <n v="0"/>
    <s v="CJ CPA PE. BELLO"/>
    <s v="DISPONIBILIZADO PELA PRÓPRIA ORGANIZAÇÃO"/>
    <s v="ESTRADA DA COLÔNIA, 110 - JARDIM SÃO GONÇALO"/>
    <s v="IGUATEMI"/>
    <d v="2019-02-01T00:00:00"/>
    <d v="2024-01-31T00:00:00"/>
    <n v="0"/>
    <n v="0"/>
    <n v="47297"/>
    <n v="47297"/>
    <n v="0"/>
    <n v="47297"/>
    <s v="93.10.08.243.3023.2059.3.3.50.39.00.0X - Manutenção e Operação de Equipamentos de Convivência e Fortalecimento de Vínculos para Crianças e Adolescentes"/>
  </r>
  <r>
    <s v="BÁSICA"/>
    <s v="SAO MATEUS"/>
    <s v=" 492/2018 DOC 08/11/18 "/>
    <s v="492/2018"/>
    <s v="013/SMADS/2019"/>
    <s v="EDITAL"/>
    <s v="6024.2018-0009630-2"/>
    <x v="12"/>
    <s v="SCFV - SERVIÇO DE CONVIVÊNCIA E FORTALECIMENTO DE VÍNCULOS"/>
    <s v="NCI - NÚCLEO DE CONVIVÊNCIA DE IDOSOS"/>
    <n v="100"/>
    <n v="0"/>
    <n v="100"/>
    <n v="0"/>
    <n v="0"/>
    <s v="NCI IGUATEMI"/>
    <s v="DISPONIBILIZADO PELA PRÓPRIA ORGANIZAÇÃO"/>
    <s v="RUA PADRE JÓSIMO MORAIS TAVARES, 56 - JD. ALTO ALEGRE"/>
    <s v="IGUATEMI"/>
    <d v="2019-01-01T00:00:00"/>
    <d v="2023-12-31T00:00:00"/>
    <n v="0"/>
    <n v="0"/>
    <n v="18262.55"/>
    <n v="18262.55"/>
    <n v="0"/>
    <n v="18262.55"/>
    <s v="93.10.08.241.3007.2902.3.3.50.39.00.0X - Manutenção e Operação de Equipamentos de Convivência e Fortalecimento de Vínculos para a Pessoa Idosa"/>
  </r>
  <r>
    <s v="ESPECIAL - MÉDIA"/>
    <s v="IPIRANGA"/>
    <s v="279/2018 doc 16/06/2018"/>
    <s v="279/2018"/>
    <s v="533/SMADS/2018"/>
    <s v="EDITAL"/>
    <s v="6024.2018.0003779-9   "/>
    <x v="34"/>
    <s v="CENTRO DE DEFESA E DE CONVIVÊNCIA DA MULHER"/>
    <s v="XXXX"/>
    <n v="100"/>
    <n v="0"/>
    <n v="100"/>
    <n v="0"/>
    <n v="0"/>
    <s v="CDCM SONIA MARIA BATISTA"/>
    <s v="LOCADO PELA ORGANIZAÇÃO COM REPASSE DE RECURSOS DA SMADS"/>
    <s v="RUA RIBEIRO DO AMARAL, 136 - IPIRANGA"/>
    <s v="IPIRANGA"/>
    <d v="2018-12-10T00:00:00"/>
    <d v="2023-12-09T00:00:00"/>
    <n v="5057.03"/>
    <n v="660.63"/>
    <n v="36059.57"/>
    <n v="41777.229999999996"/>
    <n v="0"/>
    <n v="41777.229999999996"/>
    <s v="93.10.08.422.3013.6178.3.3.50.39.00.0X - Manutenção e Operação de Equipamentos Públicos voltados ao Atendimento de Mulheres"/>
  </r>
  <r>
    <s v="ESPECIAL - MÉDIA"/>
    <s v="IPIRANGA"/>
    <s v="298/2015 DOC 12/11/2015 adaptado doc 06/02/2018"/>
    <s v="298/2015"/>
    <s v="038/SMADS/2016"/>
    <s v="EDITAL"/>
    <s v="6024.2018.0008049-0"/>
    <x v="34"/>
    <s v="SERVIÇO DE PROTEÇÃO SOCIAL ÀS CRIANÇAS E ADOLESCENTES VÍTIMAS DE VIOLÊNCIA -SPSCAVV"/>
    <s v="XXXX"/>
    <n v="80"/>
    <n v="0"/>
    <n v="80"/>
    <n v="0"/>
    <n v="0"/>
    <s v="SPSCAVV CURUMINS DO BRASIL"/>
    <s v="LOCADO PELA ORGANIZAÇÃO COM REPASSE DE RECURSOS DA SMADS"/>
    <s v="RUA XAVIER CURADO, 410"/>
    <s v="IPIRANGA"/>
    <d v="2016-04-01T00:00:00"/>
    <d v="2021-03-31T00:00:00"/>
    <n v="4790.82"/>
    <n v="209.18"/>
    <n v="47842.46"/>
    <n v="52842.46"/>
    <n v="0"/>
    <n v="52842.46"/>
    <s v="93.10.08.243.3013.6169.3.3.50.39.00.0X - Manutenção e Operação de Equipamentos para Crianças e Adolescentes Vítimas de Violência"/>
  </r>
  <r>
    <s v="BÁSICA"/>
    <s v="IPIRANGA"/>
    <s v="118/2017 doc 06/12/2017"/>
    <s v="118/2017"/>
    <s v="466/SMADS/2018"/>
    <s v="EDITAL"/>
    <s v="6024.2017.0002948-4"/>
    <x v="159"/>
    <s v="SCFV - SERVIÇO DE CONVIVÊNCIA E FORTALECIMENTO DE VÍNCULOS"/>
    <s v="CCA - CENTRO PARA CRIANÇAS E ADOLESCENTES COM ATENDIMENTO DE 06 A 14 ANOS E 11 MESES"/>
    <n v="210"/>
    <n v="0"/>
    <n v="210"/>
    <n v="0"/>
    <n v="0"/>
    <s v="CCA EDUCANDÁRIO SAGRADA FAMÍLIA"/>
    <s v="DISPONIBILIZADO PELA PRÓPRIA ORGANIZAÇÃO"/>
    <s v="RUA BARÃO DE LORETO, 182 - IPIRANGA"/>
    <s v="IPIRANGA"/>
    <d v="2018-09-01T00:00:00"/>
    <d v="2023-08-31T00:00:00"/>
    <n v="0"/>
    <n v="0"/>
    <n v="66473.649999999994"/>
    <n v="66473.649999999994"/>
    <n v="0"/>
    <n v="66473.649999999994"/>
    <s v="93.10.08.243.3023.2059.3.3.50.39.00.0X - Manutenção e Operação de Equipamentos de Convivência e Fortalecimento de Vínculos para Crianças e Adolescentes"/>
  </r>
  <r>
    <s v="BÁSICA"/>
    <s v="IPIRANGA"/>
    <s v="021/2018 doc 24/01/2018"/>
    <s v="021/2018"/>
    <s v="217/SMADS/2018"/>
    <s v="EDITAL"/>
    <s v="6024.2018.0000155-7"/>
    <x v="34"/>
    <s v="SCFV - SERVIÇO DE CONVIVÊNCIA E FORTALECIMENTO DE VÍNCULOS"/>
    <s v="CCA - CENTRO PARA CRIANÇAS E ADOLESCENTES COM ATENDIMENTO DE 06 A 14 ANOS E 11 MESES"/>
    <n v="120"/>
    <n v="0"/>
    <n v="120"/>
    <n v="0"/>
    <n v="0"/>
    <s v="CCA CIDADE DO SOL / IMPERADOR"/>
    <s v="DISPONIBILIZADO PELA PRÓPRIA ORGANIZAÇÃO"/>
    <s v="RUA COMANDANTE TAYLOR, 1347 - HELIÓPOLIS"/>
    <s v="IPIRANGA"/>
    <d v="2018-06-01T00:00:00"/>
    <d v="2023-05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IPIRANGA"/>
    <s v="109/2017 doc 05/12/2017"/>
    <s v="109/2017"/>
    <s v="220/SMADS/2018"/>
    <s v="EDITAL"/>
    <s v="6024.2017.0002945-0"/>
    <x v="160"/>
    <s v="SCFV - SERVIÇO DE CONVIVÊNCIA E FORTALECIMENTO DE VÍNCULOS"/>
    <s v="CCA - CENTRO PARA CRIANÇAS E ADOLESCENTES COM ATENDIMENTO DE 06 A 14 ANOS E 11 MESES"/>
    <n v="180"/>
    <n v="0"/>
    <n v="180"/>
    <n v="0"/>
    <n v="0"/>
    <s v="CCA CASA DA CRIANÇA SANTA ANGELA"/>
    <s v="DISPONIBILIZADO PELA PRÓPRIA ORGANIZAÇÃO"/>
    <s v="RUA MICHELE PRÍNCIPE, 300 - HELIÓPOLIS"/>
    <s v="IPIRANGA"/>
    <d v="2018-06-01T00:00:00"/>
    <d v="2023-05-31T00:00:00"/>
    <n v="0"/>
    <n v="0"/>
    <n v="59604.65"/>
    <n v="59604.65"/>
    <n v="0"/>
    <n v="59604.65"/>
    <s v="93.10.08.243.3023.2059.3.3.50.39.00.0X - Manutenção e Operação de Equipamentos de Convivência e Fortalecimento de Vínculos para Crianças e Adolescentes"/>
  </r>
  <r>
    <s v="ESPECIAL - ALTA"/>
    <s v="IPIRANGA"/>
    <s v="324/2017 doc 23/12/2017"/>
    <s v="324/2017"/>
    <s v="205/SMADS/2018"/>
    <s v="EDITAL"/>
    <s v="6024.2017.0002961-1"/>
    <x v="161"/>
    <s v="CENTRO DE ACOLHIDA ÀS PESSOAS EM SITUAÇÃO DE RUA"/>
    <s v="CA II - CENTRO DE ACOLHIDA PARA ADULTOS II POR 24 HORAS"/>
    <n v="150"/>
    <n v="50"/>
    <n v="200"/>
    <n v="100"/>
    <n v="100"/>
    <s v="ESTAÇÃO BEM ESTAR"/>
    <s v="LOCADO DIRETAMENTE POR SMADS"/>
    <s v="AV. TANCREDO NEVES, 270 - VILA NAIR"/>
    <s v="IPIRANGA"/>
    <d v="2018-06-01T00:00:00"/>
    <d v="2023-05-31T00:00:00"/>
    <n v="0"/>
    <n v="0"/>
    <n v="94551.87"/>
    <n v="94551.87"/>
    <n v="17099.130000000005"/>
    <n v="111651"/>
    <s v="93.10.08.244.3023.2021.3.3.50.39.00.0X - Centro de Acolhida"/>
  </r>
  <r>
    <s v="BÁSICA"/>
    <s v="IPIRANGA"/>
    <s v="141-2017 doc 06/12/2017"/>
    <s v="141/2017"/>
    <s v="113/SMADS/2018"/>
    <s v="EDITAL"/>
    <s v="6024.2017.0002949-2"/>
    <x v="161"/>
    <s v="SCFV - SERVIÇO DE CONVIVÊNCIA E FORTALECIMENTO DE VÍNCULOS"/>
    <s v="CCA - CENTRO PARA CRIANÇAS E ADOLESCENTES COM ATENDIMENTO DE 06 A 14 ANOS E 11 MESES"/>
    <n v="60"/>
    <n v="0"/>
    <n v="60"/>
    <n v="0"/>
    <n v="0"/>
    <s v="CCA ESTAÇÃO ADOLESCER, FILIAL CNPJ 55.072.474/0004-83, "/>
    <s v="DISPONIBILIZADO PELA PRÓPRIA ORGANIZAÇÃO"/>
    <s v="RUA LORD COCKANE, 505                               "/>
    <s v="IPIRANGA"/>
    <d v="2018-04-01T00:00:00"/>
    <d v="2023-03-31T00:00:00"/>
    <n v="0"/>
    <n v="0"/>
    <n v="27384.35"/>
    <n v="27384.35"/>
    <n v="0"/>
    <n v="27384.35"/>
    <s v="93.10.08.243.3023.2059.3.3.50.39.00.0X - Manutenção e Operação de Equipamentos de Convivência e Fortalecimento de Vínculos para Crianças e Adolescentes"/>
  </r>
  <r>
    <s v="ESPECIAL - ALTA"/>
    <s v="IPIRANGA"/>
    <s v="102/2016 DOC em 09/06/2016  adaptado doc 06/02/2018"/>
    <s v="102/2016"/>
    <s v="171/SMADS/2016"/>
    <s v="EDITAL"/>
    <s v="6024.2018.0008052-0 "/>
    <x v="74"/>
    <s v="SERVIÇO DE ACOLHIMENTO INSTITUCIONAL PARA CRIANÇAS E ADOLESCENTES - SAICA"/>
    <s v="XXXX"/>
    <n v="15"/>
    <n v="0"/>
    <n v="15"/>
    <n v="0"/>
    <n v="0"/>
    <s v="SAICA IPIRANGA ABECAL"/>
    <s v="LOCADO DIRETAMENTE POR SMADS"/>
    <s v="RUA ARMORIAL, 16 - IPIRANGA (SIGILOSO)"/>
    <s v="IPIRANGA"/>
    <d v="2016-11-01T00:00:00"/>
    <d v="2021-10-31T00:00:00"/>
    <n v="0"/>
    <n v="0"/>
    <n v="73529.850000000006"/>
    <n v="73529.850000000006"/>
    <n v="0"/>
    <n v="73529.850000000006"/>
    <s v="93.10.08.243.3023.6221.3.3.50.39.00.0X - Manutenção e Operação de Equipamentos de Proteção Social Especial a Crianças, Adolescentes e Jovens em Risco Social"/>
  </r>
  <r>
    <s v="ESPECIAL - MÉDIA"/>
    <s v="IPIRANGA"/>
    <s v="EDITAL 121/SMADS/2020 SEI 6024.2020.0001050-9 DOC 11/03/2020 / 195/2014 DOC 19/11/2014 adaptado doc 06/02/2018"/>
    <s v="121/2020"/>
    <s v="185/SMADS/2020"/>
    <s v="EDITAL"/>
    <s v="6024.2020.0001050-9"/>
    <x v="76"/>
    <s v="SEAS - SERVIÇO ESPECIALIZADO DE ABORDAGEM SOCIAL ÀS PESSOAS EM SITUAÇÃO DE RUA "/>
    <s v="SEAS I E II - SERVIÇO ESPECIALIZADO DE ABORDAGEM ÀS CRIANÇAS, ADOLESCENTES  E ADULTOS EM SITUAÇÃO DE RUA - SEAS MISTO "/>
    <n v="140"/>
    <n v="0"/>
    <n v="140"/>
    <n v="0"/>
    <n v="0"/>
    <s v="SEAS IPIRANGA"/>
    <s v="LOCADO DIRETAMENTE POR SMADS"/>
    <s v="RUA ALMIRANTE LOBO, 522"/>
    <s v="IPIRANGA"/>
    <d v="2020-07-20T00:00:00"/>
    <d v="2025-07-19T00:00:00"/>
    <n v="0"/>
    <n v="0"/>
    <n v="71554.240000000005"/>
    <n v="71554.240000000005"/>
    <n v="0"/>
    <n v="71554.240000000005"/>
    <s v="93.10.08.244.3023.2019.3.3.50.39.00.0X - Serviço Especializado de Abordagem Social - SEAS"/>
  </r>
  <r>
    <s v="ESPECIAL - ALTA"/>
    <s v="IPIRANGA"/>
    <s v="EDITAL 055/2019 DOC 02/02/19 6024.2019.0000109-5  // PREJUDICADO DOC 08/02/19 EDITAL 497/2018 6024.2018.0009406-7 DOC 01/11/18  //  adaptado doc 24/04/2018 / 055/SMADS/2019"/>
    <s v="055/2019"/>
    <s v="222/SMADS/2019"/>
    <s v="EDITAL"/>
    <s v="6024.2019.0000109-5"/>
    <x v="162"/>
    <s v="SERVIÇO DE ACOLHIMENTO INSTITUCIONAL PARA CRIANÇAS E ADOLESCENTES - SAICA"/>
    <s v="XXXX"/>
    <n v="15"/>
    <n v="0"/>
    <n v="15"/>
    <n v="0"/>
    <n v="0"/>
    <s v="SAICA MINHA CASA II"/>
    <s v="LOCADO DIRETAMENTE POR SMADS"/>
    <s v="RUA GIL FERNANDES, 472 (SIGILOSO)"/>
    <s v="IPIRANGA"/>
    <d v="2019-06-30T00:00:00"/>
    <d v="2024-06-29T00:00:00"/>
    <n v="0"/>
    <n v="0"/>
    <n v="80366.02"/>
    <n v="80366.02"/>
    <n v="0"/>
    <n v="80366.02"/>
    <s v="93.10.08.243.3023.6221.3.3.50.39.00.0X - Manutenção e Operação de Equipamentos de Proteção Social Especial a Crianças, Adolescentes e Jovens em Risco Social"/>
  </r>
  <r>
    <s v="BÁSICA"/>
    <s v="PINHEIROS"/>
    <s v="093/2018 doc 07/03/2018"/>
    <s v="093/2018"/>
    <s v="325/SMADS/2018"/>
    <s v="EDITAL"/>
    <s v="6024.2018.0000850-0"/>
    <x v="26"/>
    <s v="SCFV - SERVIÇO DE CONVIVÊNCIA E FORTALECIMENTO DE VÍNCULOS"/>
    <s v="CCA - CENTRO PARA CRIANÇAS E ADOLESCENTES COM ATENDIMENTO DE 06 A 14 ANOS E 11 MESES"/>
    <n v="120"/>
    <n v="0"/>
    <n v="120"/>
    <n v="0"/>
    <n v="0"/>
    <s v="CCA SANTA TERESA DE JESUS"/>
    <s v="DISPONIBILIZADO PELA PRÓPRIA ORGANIZAÇÃO"/>
    <s v="RUA GOMES DE CARVALHO, 322 - VILA OLÍMPIA"/>
    <s v="ITAIM BIBI"/>
    <d v="2018-07-01T00:00:00"/>
    <d v="2023-06-30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PINHEIROS"/>
    <s v="153/2016 DOC 13/09/2016 ADAPTADO 09/02/2018"/>
    <s v="153/2016"/>
    <s v="183/SMADS/2016"/>
    <s v="EDITAL"/>
    <s v="6024.2018.0008148-8"/>
    <x v="163"/>
    <s v="SCFV - SERVIÇO DE CONVIVÊNCIA E FORTALECIMENTO DE VÍNCULOS"/>
    <s v="CCA - CENTRO PARA CRIANÇAS E ADOLESCENTES COM ATENDIMENTO DE 06 A 14 ANOS E 11 MESES"/>
    <n v="120"/>
    <n v="0"/>
    <n v="120"/>
    <n v="0"/>
    <n v="0"/>
    <s v="CCA IRMÃO ALFREDO COEPE I"/>
    <s v="DISPONIBILIZADO PELA PRÓPRIA ORGANIZAÇÃO"/>
    <s v="RUA RIBEIRO DO VALE, 120 - BROOKLIN"/>
    <s v="ITAIM BIBI"/>
    <d v="2016-11-01T00:00:00"/>
    <d v="2021-10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PINHEIROS"/>
    <s v="convênio novo reduziu 10 vagas / 126/2017 doc 07/12/2017"/>
    <s v="126/2017"/>
    <s v="588/SMADS/2018"/>
    <s v="EDITAL"/>
    <s v="6024.2017.0003070-9 "/>
    <x v="164"/>
    <s v="SCFV - SERVIÇO DE CONVIVÊNCIA E FORTALECIMENTO DE VÍNCULOS"/>
    <s v="CCA - CENTRO PARA CRIANÇAS E ADOLESCENTES COM ATENDIMENTO DE 06 A 14 ANOS E 11 MESES"/>
    <n v="90"/>
    <n v="0"/>
    <n v="90"/>
    <n v="0"/>
    <n v="0"/>
    <s v="CCA LERC - LAR E ESCOLA RECANTO CRISTÃO"/>
    <s v="DISPONIBILIZADO PELA PRÓPRIA ORGANIZAÇÃO"/>
    <s v="AV. NOVE DE JULHO, 4805"/>
    <s v="ITAIM BIBI"/>
    <d v="2018-12-01T00:00:00"/>
    <d v="2023-11-30T00:00:00"/>
    <n v="0"/>
    <n v="0"/>
    <n v="37544.71"/>
    <n v="37544.71"/>
    <n v="0"/>
    <n v="37544.71"/>
    <s v="93.10.08.243.3023.2059.3.3.50.39.00.0X - Manutenção e Operação de Equipamentos de Convivência e Fortalecimento de Vínculos para Crianças e Adolescentes"/>
  </r>
  <r>
    <s v="ESPECIAL - MÉDIA"/>
    <s v="PINHEIROS"/>
    <s v="EDITAL 259/SMADS/2019 6024.2019.0006206-0 DOC 19/10/19 / DOC 01/03/2019 Edital 084/SMADS/2019 6024.2019.0001240-2 PREJUDICADO EM DOC 22/08/2019 // adaptado doc 07/03/2018 / 067/2014 DOC 26/04/2014"/>
    <s v="259/2019"/>
    <s v="026/SMADS/2020"/>
    <s v="EDITAL"/>
    <s v="6024.2019.0006206-0"/>
    <x v="165"/>
    <s v="NÚCLEO DE APOIO À INCLUSÃO SOCIAL PARA PESSOAS COM DEFICIÊNCIA"/>
    <s v="NAISPD II E III - NÚCLEO DE APOIO À INCLUSÃO SOCIAL PARA PESSOAS COM DEFICIÊNCIA II DE 7 ANOS A 14 ANOS E III A PARTIR DE 15 ANOS"/>
    <n v="40"/>
    <n v="0"/>
    <n v="40"/>
    <n v="0"/>
    <n v="0"/>
    <s v="AAEB"/>
    <s v="PRÓPRIO MUNICIPAL - SECRETARIA MUNICIPAL DE ESPORTES E LAZER"/>
    <s v="RUA BAETINGA, 99 - BROOKLIN"/>
    <s v="ITAIM BIBI"/>
    <d v="2020-02-28T00:00:00"/>
    <d v="2025-02-27T00:00:00"/>
    <n v="0"/>
    <n v="0"/>
    <n v="25850.639999999999"/>
    <n v="25850.639999999999"/>
    <n v="0"/>
    <n v="25850.639999999999"/>
    <s v="93.10.08.242.3006.6152.3.3.50.39.00.0X - Manutenção e Operação de Equipamentos de Proteção Social Especial à Pessoa com Deficiência"/>
  </r>
  <r>
    <s v="ESPECIAL - ALTA"/>
    <s v="ITAIM PAULISTA"/>
    <s v="192/2016 DOC 08/11/2016  adaptado doc 06/03/2018"/>
    <s v="192/2016"/>
    <s v="021/SMADS/2017"/>
    <s v="EDITAL"/>
    <s v="6024.2018.0011763-6 "/>
    <x v="166"/>
    <s v="INSTITUIÇÃO DE LONGA PERMANÊNCIA PARA IDOSOS - ILPI"/>
    <s v="XXXX"/>
    <n v="30"/>
    <n v="0"/>
    <n v="30"/>
    <n v="0"/>
    <n v="0"/>
    <s v="ILPI CASA DE REPOUSO IVA FELIPE"/>
    <s v="LOCADO PELA ORGANIZAÇÃO COM REPASSE DE RECURSOS DA SMADS"/>
    <s v="AV. DR. DÉCIO DE TOLEDO LEITE, 143 - JD. DAS OLIVEIRAS"/>
    <s v="ITAIM PAULISTA"/>
    <d v="2017-02-01T00:00:00"/>
    <d v="2022-01-31T00:00:00"/>
    <n v="9148.2199999999993"/>
    <n v="963.89"/>
    <n v="106173.49"/>
    <n v="116285.6"/>
    <n v="0"/>
    <n v="116285.6"/>
    <s v="93.10.08.241.3007.6154.3.3.50.39.00.0X - Manutenção e Operação de Equipamentos de Proteção Social Especial à População Idosa"/>
  </r>
  <r>
    <s v="ESPECIAL - MÉDIA"/>
    <s v="ITAIM PAULISTA"/>
    <s v="258/2018 doc 25/05/2018, retificado em 09/06/2018"/>
    <s v="258/2018"/>
    <s v="477/SMADS/2018"/>
    <s v="EDITAL"/>
    <s v="6024.2018.0003247-9"/>
    <x v="126"/>
    <s v="CENTRO DE DEFESA E DE CONVIVÊNCIA DA MULHER"/>
    <s v="XXXX"/>
    <n v="100"/>
    <n v="0"/>
    <n v="100"/>
    <n v="0"/>
    <n v="0"/>
    <s v="PROJETO NANÁ SERAFIM"/>
    <s v="LOCADO PELA ORGANIZAÇÃO COM REPASSE DE RECURSOS DA SMADS"/>
    <s v="RUA PROF. ZEFERINO FERRAZ, 396"/>
    <s v="ITAIM PAULISTA"/>
    <d v="2018-09-16T00:00:00"/>
    <d v="2023-09-15T00:00:00"/>
    <n v="6053.5"/>
    <n v="327.22000000000003"/>
    <n v="36059.57"/>
    <n v="42440.29"/>
    <n v="0"/>
    <n v="42440.29"/>
    <s v="93.10.08.422.3013.6178.3.3.50.39.00.0X - Manutenção e Operação de Equipamentos Públicos voltados ao Atendimento de Mulheres"/>
  </r>
  <r>
    <s v="ESPECIAL - ALTA"/>
    <s v="ITAIM PAULISTA"/>
    <s v="EDITAL 046/2019 DOC 02/02/19 6024.2018.0009347-8  "/>
    <s v="046/2019"/>
    <s v="211/SMADS/2019"/>
    <s v="EDITAL"/>
    <s v="6024.2018.0009347-8"/>
    <x v="156"/>
    <s v="SERVIÇO DE ACOLHIMENTO INSTITUCIONAL PARA CRIANÇAS E ADOLESCENTES - SAICA"/>
    <s v="XXXX"/>
    <n v="15"/>
    <n v="0"/>
    <n v="15"/>
    <n v="0"/>
    <n v="0"/>
    <s v="SAICA LUZ DO MILÊNIO"/>
    <s v="LOCADO PELA ORGANIZAÇÃO COM REPASSE DE RECURSOS DA SMADS"/>
    <s v="RUA ENSEADA DAS GAROUPAS, 67-B (SIGILOSO)"/>
    <s v="ITAIM PAULISTA"/>
    <d v="2019-06-30T00:00:00"/>
    <d v="2024-06-29T00:00:00"/>
    <n v="3214.49"/>
    <n v="260.45999999999998"/>
    <n v="81742.67"/>
    <n v="85217.62000000001"/>
    <n v="0"/>
    <n v="85217.62000000001"/>
    <s v="93.10.08.243.3023.6221.3.3.50.39.00.0X - Manutenção e Operação de Equipamentos de Proteção Social Especial a Crianças, Adolescentes e Jovens em Risco Social"/>
  </r>
  <r>
    <s v="BÁSICA"/>
    <s v="ITAIM PAULISTA"/>
    <s v="009/2019 DOC 12/01/2019"/>
    <s v="009/2019"/>
    <s v="181/SMADS/2019"/>
    <s v="EDITAL"/>
    <s v="6024.2019.0000091-9 "/>
    <x v="128"/>
    <s v="SCFV - SERVIÇO DE CONVIVÊNCIA E FORTALECIMENTO DE VÍNCULOS"/>
    <s v="CCA - CENTRO PARA CRIANÇAS E ADOLESCENTES COM ATENDIMENTO DE 06 A 14 ANOS E 11 MESES"/>
    <n v="120"/>
    <n v="0"/>
    <n v="120"/>
    <n v="0"/>
    <n v="0"/>
    <s v="CCA NAZARETH VIDA NOVA"/>
    <s v="LOCADO PELA ORGANIZAÇÃO COM REPASSE DE RECURSOS DA SMADS"/>
    <s v="RUA GERÔNIMO BARBOSA DA SILVA, 223 - JARDIM NAZARETH"/>
    <s v="ITAIM PAULISTA"/>
    <d v="2019-05-13T00:00:00"/>
    <d v="2024-05-12T00:00:00"/>
    <n v="3527.26"/>
    <n v="162.99"/>
    <n v="44639.98"/>
    <n v="48330.23"/>
    <n v="0"/>
    <n v="48330.23"/>
    <s v="93.10.08.243.3023.2059.3.3.50.39.00.0X - Manutenção e Operação de Equipamentos de Convivência e Fortalecimento de Vínculos para Crianças e Adolescentes"/>
  </r>
  <r>
    <s v="BÁSICA"/>
    <s v="ITAIM PAULISTA"/>
    <s v="006/2016 DOC 16/01/2016 adaptado doc 30/03/2018"/>
    <s v="006/2016"/>
    <s v="074/SMADS/2016"/>
    <s v="EDITAL"/>
    <s v="6024.2018.0011724-5 "/>
    <x v="126"/>
    <s v="SASF - SERVIÇO DE ASSISTÊNCIA SOCIAL À FAMÍLIA E PROTEÇÃO SOCIAL BÁSICA NO DOMICÍLIO"/>
    <s v="XXXX"/>
    <n v="1000"/>
    <n v="0"/>
    <n v="1000"/>
    <n v="0"/>
    <n v="0"/>
    <s v="SASF ITAIM PAULISTA 2"/>
    <s v="LOCADO PELA ORGANIZAÇÃO COM REPASSE DE RECURSOS DA SMADS"/>
    <s v="RUA TAPUIRANA, 63 - JARDIM SÃO LUIS"/>
    <s v="ITAIM PAULISTA"/>
    <d v="2016-05-01T00:00:00"/>
    <d v="2021-04-30T00:00:00"/>
    <n v="3173.91"/>
    <n v="0"/>
    <n v="69454.77"/>
    <n v="72628.680000000008"/>
    <n v="0"/>
    <n v="72628.680000000008"/>
    <s v="93.10.08.244.3023.4309.3.3.50.39.00.0X - Manutenção e Operação de Equipamentos de Proteção Social Básica às Famílias"/>
  </r>
  <r>
    <s v="ESPECIAL - MÉDIA"/>
    <s v="ITAIM PAULISTA"/>
    <s v="EDITAL 052/SMADS/2020 SEI 6024.2020.0000383-9 DOC 08/02/2020 / 115/2015 DOC 17/04/2015 adaptado doc 30/03/2018"/>
    <s v="052/2020"/>
    <s v="134/SMADS/2020"/>
    <s v="EDITAL"/>
    <s v="6024.2020.0000383-9"/>
    <x v="126"/>
    <s v="MSE-MA SERVIÇO DE MEDIDAS SOCIOEDUCATIVAS EM MEIO ABERTO"/>
    <s v="XXXX"/>
    <n v="60"/>
    <n v="0"/>
    <n v="60"/>
    <n v="0"/>
    <n v="0"/>
    <s v="MSE/MA PROJETO CATAVENTO"/>
    <s v="LOCADO PELA ORGANIZAÇÃO COM REPASSE DE RECURSOS DA SMADS"/>
    <s v="RUA ALBUQUERQUE PINHEIRO, 242"/>
    <s v="ITAIM PAULISTA"/>
    <d v="2020-07-01T00:00:00"/>
    <d v="2025-06-30T00:00:00"/>
    <n v="2178.64"/>
    <n v="93.99"/>
    <n v="40605.019999999997"/>
    <n v="42877.649999999994"/>
    <n v="0"/>
    <n v="42877.649999999994"/>
    <s v="93.10.08.243.3013.6226.3.3.50.39.00.0X - Manutenção e Operação de Equipamentos de Proteção Social Especial a Adolescentes em Medida Sócio-Educativas"/>
  </r>
  <r>
    <s v="ESPECIAL - MÉDIA"/>
    <s v="ITAIM PAULISTA"/>
    <s v="106/2016 DOC 11/06/2016 adaptado doc 27/07/2018"/>
    <s v="106/2016"/>
    <s v="141/SMADS/2016"/>
    <s v="EDITAL"/>
    <s v="6024.2018.0011677-0"/>
    <x v="57"/>
    <s v="SEAS - SERVIÇO ESPECIALIZADO DE ABORDAGEM SOCIAL ÀS PESSOAS EM SITUAÇÃO DE RUA "/>
    <s v="SEAS I E II - SERVIÇO ESPECIALIZADO DE ABORDAGEM ÀS CRIANÇAS, ADOLESCENTES  E ADULTOS EM SITUAÇÃO DE RUA - SEAS MISTO "/>
    <n v="180"/>
    <n v="0"/>
    <n v="180"/>
    <n v="0"/>
    <n v="0"/>
    <s v="SEAS ITAIM PAULISTA"/>
    <s v="LOCADO PELA ORGANIZAÇÃO COM REPASSE DE RECURSOS DA SMADS"/>
    <s v="RUA VALENTE DE NOVAIS, 440/446 - ITAIM PAULISTA"/>
    <s v="ITAIM PAULISTA"/>
    <d v="2016-08-24T00:00:00"/>
    <d v="2021-08-23T00:00:00"/>
    <n v="1914.8799999999999"/>
    <n v="88.73"/>
    <n v="79470.83"/>
    <n v="81474.44"/>
    <n v="0"/>
    <n v="81474.44"/>
    <s v="93.10.08.244.3023.2019.3.3.50.39.00.0X - Serviço Especializado de Abordagem Social - SEAS"/>
  </r>
  <r>
    <s v="BÁSICA"/>
    <s v="ITAIM PAULISTA"/>
    <s v="EDITAL 153/SMADS/2020 SEI 6024.2020.0002650-2 DOC 15/05/2020 194/2018 doc 21/04/2018"/>
    <s v="153/2020"/>
    <s v="216/SMADS/2020"/>
    <s v="EDITAL"/>
    <s v="6024.2020.0002650-2"/>
    <x v="59"/>
    <s v="SCFV - SERVIÇO DE CONVIVÊNCIA E FORTALECIMENTO DE VÍNCULOS"/>
    <s v="CCA - CENTRO PARA CRIANÇAS E ADOLESCENTES COM ATENDIMENTO DE 06 A 14 ANOS E 11 MESES"/>
    <n v="150"/>
    <n v="0"/>
    <n v="150"/>
    <n v="0"/>
    <n v="0"/>
    <s v="CCA SAMARITANO"/>
    <s v="PRÓPRIO MUNICIPAL DISPONIBILIZADO PELA SMADS"/>
    <s v="RUA TIMÓTEO CORREIA DE GÓES, 100 - PQUE. STA. AMÉLIA"/>
    <s v="ITAIM PAULISTA"/>
    <d v="2020-09-01T00:00:00"/>
    <d v="2025-08-31T00:00:00"/>
    <n v="0"/>
    <n v="0"/>
    <n v="51140.47"/>
    <n v="51140.47"/>
    <n v="0"/>
    <n v="51140.47"/>
    <s v="93.10.08.243.3023.2059.3.3.50.39.00.0X - Manutenção e Operação de Equipamentos de Convivência e Fortalecimento de Vínculos para Crianças e Adolescentes"/>
  </r>
  <r>
    <s v="ESPECIAL - ALTA"/>
    <s v="ITAIM PAULISTA"/>
    <s v="057/2016 doc 31/03/2016  ADAPTADO DOC 24/03/2018"/>
    <s v="057/2016"/>
    <s v="114/SMADS/2016"/>
    <s v="EDITAL"/>
    <s v="6024.2018.0011692-3 "/>
    <x v="128"/>
    <s v="SERVIÇO DE ACOLHIMENTO INSTITUCIONAL PARA CRIANÇAS E ADOLESCENTES - SAICA"/>
    <s v="XXXX"/>
    <n v="15"/>
    <n v="0"/>
    <n v="15"/>
    <n v="0"/>
    <n v="0"/>
    <s v="SAICA CAMINHO PARA O FUTURO"/>
    <s v="LOCADO DIRETAMENTE POR SMADS"/>
    <s v="AV. DR. ALMIRO LEAL DA COSTA, 26 - JD. DAS OLIVEIRAS (SIGILOSO)"/>
    <s v="ITAIM PAULISTA"/>
    <d v="2016-07-01T00:00:00"/>
    <d v="2021-06-30T00:00:00"/>
    <n v="0"/>
    <n v="0"/>
    <n v="81633.570000000007"/>
    <n v="81633.570000000007"/>
    <n v="0"/>
    <n v="81633.570000000007"/>
    <s v="93.10.08.243.3023.6221.3.3.50.39.00.0X - Manutenção e Operação de Equipamentos de Proteção Social Especial a Crianças, Adolescentes e Jovens em Risco Social"/>
  </r>
  <r>
    <s v="ESPECIAL - ALTA"/>
    <s v="ITAIM PAULISTA"/>
    <s v="EDITAL 234/19 SEI 6024.2019.0005061-4 DOC 23/08/19 // EDITAL 097/2019 DOC 19/04/2019 6024.2019.0002197-5 - ANULAÇÃO DO CERTAME EM DOC 06/07/19 - TORNA NULO O CERTAME 16/08/19//  adaptado doc 05/05/2018 / 097/2014 DOC 19/06/2014"/>
    <s v="234/2019"/>
    <s v="024/SMADS/2020"/>
    <s v="EDITAL"/>
    <s v="6024.2019.0005061-4"/>
    <x v="126"/>
    <s v="SERVIÇO DE ACOLHIMENTO INSTITUCIONAL PARA CRIANÇAS E ADOLESCENTES - SAICA"/>
    <s v="XXXX"/>
    <n v="15"/>
    <n v="0"/>
    <n v="15"/>
    <n v="0"/>
    <n v="0"/>
    <s v="SAICA BEIJA FLOR"/>
    <s v="LOCADO DIRETAMENTE POR SMADS"/>
    <s v="RUA PASCOAL DE MIRANDA, 311 - ITAIM PAULISTA (SIGILOSO)"/>
    <s v="ITAIM PAULISTA"/>
    <d v="2020-02-16T00:00:00"/>
    <d v="2025-02-15T00:00:00"/>
    <n v="0"/>
    <n v="0"/>
    <n v="93952.11"/>
    <n v="93952.11"/>
    <n v="0"/>
    <n v="93952.11"/>
    <s v="93.10.08.243.3023.6221.3.3.50.39.00.0X - Manutenção e Operação de Equipamentos de Proteção Social Especial a Crianças, Adolescentes e Jovens em Risco Social"/>
  </r>
  <r>
    <s v="BÁSICA"/>
    <s v="ITAIM PAULISTA"/>
    <s v="294/2017 doc 21/12/2017"/>
    <s v="294/2017"/>
    <s v="134/SMADS/2019"/>
    <s v="EDITAL"/>
    <s v="6024.2017.0003246-9 "/>
    <x v="45"/>
    <s v="SCFV - SERVIÇO DE CONVIVÊNCIA E FORTALECIMENTO DE VÍNCULOS"/>
    <s v="CCA - CENTRO PARA CRIANÇAS E ADOLESCENTES COM ATENDIMENTO DE 06 A 14 ANOS E 11 MESES"/>
    <n v="120"/>
    <n v="0"/>
    <n v="120"/>
    <n v="0"/>
    <n v="0"/>
    <s v="CCA ALPS"/>
    <s v="DISPONIBILIZADO PELA PRÓPRIA ORGANIZAÇÃO"/>
    <s v="RUA MANUEL MARTINS DE MELO, 78"/>
    <s v="ITAIM PAULISTA"/>
    <d v="2019-04-01T00:00:00"/>
    <d v="2024-03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ITAIM PAULISTA"/>
    <s v="003/2019 DOC 09/01/2019"/>
    <s v="003/2019"/>
    <s v="135/SMADS/2019"/>
    <s v="EDITAL"/>
    <s v="6024.2019.0000032-3 "/>
    <x v="137"/>
    <s v="SCFV - SERVIÇO DE CONVIVÊNCIA E FORTALECIMENTO DE VÍNCULOS"/>
    <s v="CCA - CENTRO PARA CRIANÇAS E ADOLESCENTES COM ATENDIMENTO DE 06 A 14 ANOS E 11 MESES"/>
    <n v="210"/>
    <n v="0"/>
    <n v="210"/>
    <n v="0"/>
    <n v="0"/>
    <s v="CCA DOM ANGÉLICO SÂNDALO"/>
    <s v="PRÓPRIO MUNICIPAL DISPONIBILIZADO PELA SMADS"/>
    <s v="RUA TRISTÃO ACHAVAL, 185-A - JD. CAMARGO VELHO"/>
    <s v="ITAIM PAULISTA"/>
    <d v="2019-04-01T00:00:00"/>
    <d v="2024-03-31T00:00:00"/>
    <n v="0"/>
    <n v="0"/>
    <n v="68729.539999999994"/>
    <n v="68729.539999999994"/>
    <n v="0"/>
    <n v="68729.539999999994"/>
    <s v="93.10.08.243.3023.2059.3.3.50.39.00.0X - Manutenção e Operação de Equipamentos de Convivência e Fortalecimento de Vínculos para Crianças e Adolescentes"/>
  </r>
  <r>
    <s v="ESPECIAL - ALTA"/>
    <s v="ITAQUERA"/>
    <s v="403/2018 DOC 06/10/18"/>
    <s v="403/2018"/>
    <s v="014/SMADS/2019"/>
    <s v="EDITAL"/>
    <s v="6024.2018.0008210-7"/>
    <x v="153"/>
    <s v="SERVIÇO DE ACOLHIMENTO INSTITUCIONAL PARA CRIANÇAS E ADOLESCENTES - SAICA"/>
    <s v="XXXX"/>
    <n v="15"/>
    <n v="0"/>
    <n v="15"/>
    <n v="0"/>
    <n v="0"/>
    <s v="CASA DE ACOLHIMENTO NOSSA SENHORA APARECIDA"/>
    <s v="LOCADO PELA ORGANIZAÇÃO COM REPASSE DE RECURSOS DA SMADS"/>
    <s v="RUA ÁLVARO DE MENDONÇA, 234 (SIGILOSO)"/>
    <s v="ITAQUERA"/>
    <d v="2019-01-01T00:00:00"/>
    <d v="2023-12-31T00:00:00"/>
    <n v="8618.48"/>
    <n v="778.86"/>
    <n v="81742.67"/>
    <n v="91140.01"/>
    <n v="0"/>
    <n v="91140.01"/>
    <s v="93.10.08.243.3023.6221.3.3.50.39.00.0X - Manutenção e Operação de Equipamentos de Proteção Social Especial a Crianças, Adolescentes e Jovens em Risco Social"/>
  </r>
  <r>
    <s v="ESPECIAL - ALTA"/>
    <s v="ITAQUERA"/>
    <s v="181/2018 doc 10/04/2018, REPUBLICADO EM 12/04/2018"/>
    <s v="181/2018"/>
    <s v="470/SMADS/2018"/>
    <s v="EDITAL"/>
    <s v="6024.2018.0001563-9"/>
    <x v="12"/>
    <s v="SERVIÇO DE ACOLHIMENTO INSTITUCIONAL PARA CRIANÇAS E ADOLESCENTES - SAICA"/>
    <s v="XXXX"/>
    <n v="15"/>
    <n v="0"/>
    <n v="15"/>
    <n v="0"/>
    <n v="0"/>
    <s v="SAICA JARDIM DE FLORES"/>
    <s v="LOCADO PELA ORGANIZAÇÃO COM REPASSE DE RECURSOS DA SMADS"/>
    <s v="RUA VICTÓRIO SANTIM, 653 (SIGILOSO)"/>
    <s v="ITAQUERA"/>
    <d v="2018-09-01T00:00:00"/>
    <d v="2023-08-31T00:00:00"/>
    <n v="7292.31"/>
    <n v="836.16"/>
    <n v="81742.67"/>
    <n v="89871.14"/>
    <n v="0"/>
    <n v="89871.14"/>
    <s v="93.10.08.243.3023.6221.3.3.50.39.00.0X - Manutenção e Operação de Equipamentos de Proteção Social Especial a Crianças, Adolescentes e Jovens em Risco Social"/>
  </r>
  <r>
    <s v="BÁSICA"/>
    <s v="ITAQUERA"/>
    <s v="INCISO IV 6024.2020.0006355-6 / 221/2015 DOC 13/08/2015 ADAPTADO DOC 02/02/2018"/>
    <s v="DISPENSA"/>
    <s v="240/SMADS/2020"/>
    <s v="DISPENSA"/>
    <s v="6024.2020.0006355-6"/>
    <x v="167"/>
    <s v="SCFV - SERVIÇO DE CONVIVÊNCIA E FORTALECIMENTO DE VÍNCULOS"/>
    <s v="CCA - CENTRO PARA CRIANÇAS E ADOLESCENTES COM ATENDIMENTO DE 06 A 14 ANOS E 11 MESES"/>
    <n v="120"/>
    <n v="0"/>
    <n v="120"/>
    <n v="0"/>
    <n v="0"/>
    <s v="CCA THIAGO ABDALLA FIUZA"/>
    <s v="LOCADO PELA ORGANIZAÇÃO COM REPASSE DE RECURSOS DA SMADS"/>
    <s v="RUA DAS BOAS NOITES, 260 - VILA REGINA"/>
    <s v="ITAQUERA"/>
    <d v="2020-12-01T00:00:00"/>
    <d v="2025-11-30T00:00:00"/>
    <n v="5271.07"/>
    <n v="0"/>
    <n v="44639.98"/>
    <n v="49911.05"/>
    <n v="0"/>
    <n v="49911.05"/>
    <s v="93.10.08.243.3023.2059.3.3.50.39.00.0X - Manutenção e Operação de Equipamentos de Convivência e Fortalecimento de Vínculos para Crianças e Adolescentes"/>
  </r>
  <r>
    <s v="ESPECIAL - ALTA"/>
    <s v="ITAQUERA"/>
    <s v="110/2016 DOC    ADAPTADO DOC 02/02/2018"/>
    <s v="110/2016"/>
    <s v="201/SMADS/2016"/>
    <s v="EDITAL"/>
    <s v="6024.2018.0008003-1 "/>
    <x v="12"/>
    <s v="SERVIÇO DE ACOLHIMENTO INSTITUCIONAL PARA CRIANÇAS E ADOLESCENTES - SAICA"/>
    <s v="XXXX"/>
    <n v="15"/>
    <n v="0"/>
    <n v="15"/>
    <n v="0"/>
    <n v="0"/>
    <s v="SAICA CAMINHANDO JUNTOS"/>
    <s v="LOCADO PELA ORGANIZAÇÃO COM REPASSE DE RECURSOS DA SMADS"/>
    <s v="RUA ITARUMA, 206 (SIGILOSO)"/>
    <s v="ITAQUERA"/>
    <d v="2016-12-01T00:00:00"/>
    <d v="2021-11-30T00:00:00"/>
    <n v="2830.57"/>
    <n v="13.44"/>
    <n v="81742.67"/>
    <n v="84586.680000000008"/>
    <n v="0"/>
    <n v="84586.680000000008"/>
    <s v="93.10.08.243.3023.6221.3.3.50.39.00.0X - Manutenção e Operação de Equipamentos de Proteção Social Especial a Crianças, Adolescentes e Jovens em Risco Social"/>
  </r>
  <r>
    <s v="ESPECIAL - ALTA"/>
    <s v="ITAQUERA"/>
    <s v="062/2018 doc 25/01/2018"/>
    <s v="062/2018"/>
    <s v="171/SMADS/2018"/>
    <s v="EDITAL"/>
    <s v="6024.2018.0000271-5"/>
    <x v="153"/>
    <s v="SERVIÇO DE ACOLHIMENTO INSTITUCIONAL PARA CRIANÇAS E ADOLESCENTES - SAICA"/>
    <s v="XXXX"/>
    <n v="15"/>
    <n v="0"/>
    <n v="15"/>
    <n v="0"/>
    <n v="0"/>
    <s v="MADRE MAZZARELLO"/>
    <s v="LOCADO PELA ORGANIZAÇÃO COM REPASSE DE RECURSOS DA SMADS"/>
    <s v="RUA ENGO. VILLARES DA SILVA, 549 (SIGILOSO)"/>
    <s v="ITAQUERA"/>
    <d v="2018-05-01T00:00:00"/>
    <d v="2023-04-30T00:00:00"/>
    <n v="5000"/>
    <n v="0"/>
    <n v="81742.67"/>
    <n v="86742.67"/>
    <n v="0"/>
    <n v="86742.67"/>
    <s v="93.10.08.243.3023.6221.3.3.50.39.00.0X - Manutenção e Operação de Equipamentos de Proteção Social Especial a Crianças, Adolescentes e Jovens em Risco Social"/>
  </r>
  <r>
    <s v="ESPECIAL - ALTA"/>
    <s v="ITAQUERA"/>
    <s v="061/2017 doc 25/01/2018"/>
    <s v="061/2017"/>
    <s v="191/SMADS/2018"/>
    <s v="EDITAL"/>
    <s v="6024.2018.0000273-1"/>
    <x v="153"/>
    <s v="SERVIÇO DE ACOLHIMENTO INSTITUCIONAL PARA CRIANÇAS E ADOLESCENTES - SAICA"/>
    <s v="XXXX"/>
    <n v="15"/>
    <n v="0"/>
    <n v="15"/>
    <n v="0"/>
    <n v="0"/>
    <s v="SÃO DOMINGOS SÁVIO 1° NÚCLEO"/>
    <s v="LOCADO PELA ORGANIZAÇÃO COM REPASSE DE RECURSOS DA SMADS"/>
    <s v="RUA AURELIANO BARREIROS, 376 (SIGILOSO)"/>
    <s v="ITAQUERA"/>
    <d v="2018-05-01T00:00:00"/>
    <d v="2023-04-30T00:00:00"/>
    <n v="4812.41"/>
    <n v="195.5"/>
    <n v="81742.67"/>
    <n v="86750.58"/>
    <n v="0"/>
    <n v="86750.58"/>
    <s v="93.10.08.243.3023.6221.3.3.50.39.00.0X - Manutenção e Operação de Equipamentos de Proteção Social Especial a Crianças, Adolescentes e Jovens em Risco Social"/>
  </r>
  <r>
    <s v="ESPECIAL - ALTA"/>
    <s v="ITAQUERA"/>
    <s v="060/2018 doc 25/01/2018"/>
    <s v="060/2018"/>
    <s v="193/SMADS/2018"/>
    <s v="EDITAL"/>
    <s v="6024.2018.0000274-0"/>
    <x v="153"/>
    <s v="SERVIÇO DE ACOLHIMENTO INSTITUCIONAL PARA CRIANÇAS E ADOLESCENTES - SAICA"/>
    <s v="XXXX"/>
    <n v="15"/>
    <n v="0"/>
    <n v="15"/>
    <n v="0"/>
    <n v="0"/>
    <s v="NOSSA SENHORA AUXILIADORA"/>
    <s v="LOCADO PELA ORGANIZAÇÃO COM REPASSE DE RECURSOS DA SMADS"/>
    <s v="RUA DR. JAIRO FRANCO, 42 (SIGILOSO)"/>
    <s v="ITAQUERA"/>
    <d v="2018-05-01T00:00:00"/>
    <d v="2023-04-30T00:00:00"/>
    <n v="4811.7"/>
    <n v="72.72"/>
    <n v="81742.67"/>
    <n v="86627.09"/>
    <n v="0"/>
    <n v="86627.09"/>
    <s v="93.10.08.243.3023.6221.3.3.50.39.00.0X - Manutenção e Operação de Equipamentos de Proteção Social Especial a Crianças, Adolescentes e Jovens em Risco Social"/>
  </r>
  <r>
    <s v="BÁSICA"/>
    <s v="ITAQUERA"/>
    <s v="009/2016 DOC 14/01/2016 adaptado doc 11/04/2018"/>
    <s v="009/2016"/>
    <s v="059/SMADS/2016"/>
    <s v="EDITAL"/>
    <s v="6024.2018.0008009-0 "/>
    <x v="13"/>
    <s v="SASF - SERVIÇO DE ASSISTÊNCIA SOCIAL À FAMÍLIA E PROTEÇÃO SOCIAL BÁSICA NO DOMICÍLIO"/>
    <s v="XXXX"/>
    <n v="1000"/>
    <n v="0"/>
    <n v="1000"/>
    <n v="0"/>
    <n v="0"/>
    <s v="SASF ITAQUERA"/>
    <s v="LOCADO PELA ORGANIZAÇÃO COM REPASSE DE RECURSOS DA SMADS"/>
    <s v="RUA CATARINA LOPES, 345 - VILA REGINA"/>
    <s v="ITAQUERA"/>
    <d v="2016-05-01T00:00:00"/>
    <d v="2021-04-30T00:00:00"/>
    <n v="3500"/>
    <n v="0"/>
    <n v="60042.05"/>
    <n v="63542.05"/>
    <n v="0"/>
    <n v="63542.05"/>
    <s v="93.10.08.244.3023.4309.3.3.50.39.00.0X - Manutenção e Operação de Equipamentos de Proteção Social Básica às Famílias"/>
  </r>
  <r>
    <s v="ESPECIAL - MÉDIA"/>
    <s v="ITAQUERA"/>
    <s v="058/2018 doc 25/01/2018, retificado em 30/01/2018"/>
    <s v="058/2018"/>
    <s v="175/SMADS/2018"/>
    <s v="EDITAL"/>
    <s v="6024.2018.0000268-5"/>
    <x v="12"/>
    <s v="NÚCLEO DE APOIO À INCLUSÃO SOCIAL PARA PESSOAS COM DEFICIÊNCIA"/>
    <s v="NAISPD II E III - NÚCLEO DE APOIO À INCLUSÃO SOCIAL PARA PESSOAS COM DEFICIÊNCIA II DE 7 ANOS A 14 ANOS E III A PARTIR DE 15 ANOS"/>
    <n v="40"/>
    <n v="0"/>
    <n v="40"/>
    <n v="0"/>
    <n v="0"/>
    <s v="NAISPD"/>
    <s v="LOCADO PELA ORGANIZAÇÃO COM REPASSE DE RECURSOS DA SMADS"/>
    <s v="RUA LIDERANÇA, 78"/>
    <s v="ITAQUERA"/>
    <d v="2018-05-01T00:00:00"/>
    <d v="2023-04-30T00:00:00"/>
    <n v="1868.08"/>
    <n v="0"/>
    <n v="28051.25"/>
    <n v="29919.33"/>
    <n v="0"/>
    <n v="29919.33"/>
    <s v="93.10.08.242.3006.6152.3.3.50.39.00.0X - Manutenção e Operação de Equipamentos de Proteção Social Especial à Pessoa com Deficiência"/>
  </r>
  <r>
    <s v="BÁSICA"/>
    <s v="ITAQUERA"/>
    <s v="144/2018 doc 10/03/2018"/>
    <s v="144/2018"/>
    <s v="389/SMADS/2018"/>
    <s v="EDITAL"/>
    <s v="6024.2018.0001218-4"/>
    <x v="153"/>
    <s v="SCFV - SERVIÇO DE CONVIVÊNCIA E FORTALECIMENTO DE VÍNCULOS"/>
    <s v="NCI - NÚCLEO DE CONVIVÊNCIA DE IDOSOS"/>
    <n v="130"/>
    <n v="0"/>
    <n v="130"/>
    <n v="0"/>
    <n v="0"/>
    <s v="NCI JOVEM VEM VIVER"/>
    <s v="DISPONIBILIZADO PELA PRÓPRIA ORGANIZAÇÃO"/>
    <s v="RUA ENGO. VILLARES DA SILVA, 425"/>
    <s v="ITAQUERA"/>
    <d v="2018-08-01T00:00:00"/>
    <d v="2023-07-31T00:00:00"/>
    <n v="0"/>
    <n v="0"/>
    <n v="22716.63"/>
    <n v="22716.63"/>
    <n v="0"/>
    <n v="22716.63"/>
    <s v="93.10.08.241.3007.2902.3.3.50.39.00.0X - Manutenção e Operação de Equipamentos de Convivência e Fortalecimento de Vínculos para a Pessoa Idosa"/>
  </r>
  <r>
    <s v="BÁSICA"/>
    <s v="ITAQUERA"/>
    <s v="120-2017 doc 06/12/2017"/>
    <s v="120/2017"/>
    <s v="387/SMADS/2018"/>
    <s v="EDITAL"/>
    <s v="6024.2017.0003029-6"/>
    <x v="153"/>
    <s v="SCFV - SERVIÇO DE CONVIVÊNCIA E FORTALECIMENTO DE VÍNCULOS"/>
    <s v="CCA - CENTRO PARA CRIANÇAS E ADOLESCENTES COM ATENDIMENTO DE 06 A 14 ANOS E 11 MESES"/>
    <n v="210"/>
    <n v="0"/>
    <n v="210"/>
    <n v="0"/>
    <n v="0"/>
    <s v="CCA NOSSA SENHORA APARECIDA"/>
    <s v="DISPONIBILIZADO PELA PRÓPRIA ORGANIZAÇÃO"/>
    <s v="RUA GUAIA-GUAÇU, 41 - JD. REDIL"/>
    <s v="ITAQUERA"/>
    <d v="2018-08-01T00:00:00"/>
    <d v="2023-07-31T00:00:00"/>
    <n v="0"/>
    <n v="0"/>
    <n v="66473.649999999994"/>
    <n v="66473.649999999994"/>
    <n v="0"/>
    <n v="66473.649999999994"/>
    <s v="93.10.08.243.3023.2059.3.3.50.39.00.0X - Manutenção e Operação de Equipamentos de Convivência e Fortalecimento de Vínculos para Crianças e Adolescentes"/>
  </r>
  <r>
    <s v="BÁSICA"/>
    <s v="ITAQUERA"/>
    <s v="154/2017 doc 07/12/2017"/>
    <s v="154/2017"/>
    <s v="366/SMADS/2018"/>
    <s v="EDITAL"/>
    <s v="6024.2017.0003041-5"/>
    <x v="153"/>
    <s v="SCFV - SERVIÇO DE CONVIVÊNCIA E FORTALECIMENTO DE VÍNCULOS"/>
    <s v="CCA - CENTRO PARA CRIANÇAS E ADOLESCENTES COM ATENDIMENTO DE 06 A 14 ANOS E 11 MESES"/>
    <n v="60"/>
    <n v="0"/>
    <n v="60"/>
    <n v="0"/>
    <n v="0"/>
    <s v="CCA SANTO ANTONIO"/>
    <s v="DISPONIBILIZADO PELA PRÓPRIA ORGANIZAÇÃO"/>
    <s v="RUA DONA MARIA DE CAMARGO BAUMANN, 1043"/>
    <s v="ITAQUERA"/>
    <d v="2018-08-01T00:00:00"/>
    <d v="2023-07-31T00:00:00"/>
    <n v="0"/>
    <n v="0"/>
    <n v="27384.35"/>
    <n v="27384.35"/>
    <n v="0"/>
    <n v="27384.35"/>
    <s v="93.10.08.243.3023.2059.3.3.50.39.00.0X - Manutenção e Operação de Equipamentos de Convivência e Fortalecimento de Vínculos para Crianças e Adolescentes"/>
  </r>
  <r>
    <s v="ESPECIAL - ALTA"/>
    <s v="ITAQUERA"/>
    <s v="208/2017 doc 15/12/2017"/>
    <s v="208/2017"/>
    <s v="381/SMADS/2018"/>
    <s v="EDITAL"/>
    <s v="6024.2017.0003056-3"/>
    <x v="168"/>
    <s v="SERVIÇO DE ACOLHIMENTO INSTITUCIONAL PARA CRIANÇAS E ADOLESCENTES - SAICA"/>
    <s v="XXXX"/>
    <n v="15"/>
    <n v="0"/>
    <n v="15"/>
    <n v="0"/>
    <n v="0"/>
    <s v="SAICA VIDA CARRAPICHO V"/>
    <s v="LOCADO DIRETAMENTE POR SMADS"/>
    <s v="AV. ITAQUERA, 7486 (SIGILOSO)"/>
    <s v="ITAQUERA"/>
    <d v="2018-08-01T00:00:00"/>
    <d v="2023-07-31T00:00:00"/>
    <n v="0"/>
    <n v="0"/>
    <n v="95328.76"/>
    <n v="95328.76"/>
    <n v="0"/>
    <n v="95328.76"/>
    <s v="93.10.08.243.3023.6221.3.3.50.39.00.0X - Manutenção e Operação de Equipamentos de Proteção Social Especial a Crianças, Adolescentes e Jovens em Risco Social"/>
  </r>
  <r>
    <s v="BÁSICA"/>
    <s v="ITAQUERA"/>
    <s v="164/2018 doc 17/03/2018"/>
    <s v="164/2018"/>
    <s v="401/SMADS/2018"/>
    <s v="EDITAL"/>
    <s v="6024.2018.0001214-1"/>
    <x v="122"/>
    <s v="SCFV - SERVIÇO DE CONVIVÊNCIA E FORTALECIMENTO DE VÍNCULOS"/>
    <s v="NCI - NÚCLEO DE CONVIVÊNCIA DE IDOSOS"/>
    <n v="100"/>
    <n v="0"/>
    <n v="100"/>
    <n v="0"/>
    <n v="0"/>
    <s v="NCI FORÇA JOVEM "/>
    <s v="DISPONIBILIZADO PELA PRÓPRIA ORGANIZAÇÃO"/>
    <s v="RUA CAR DO LIMÃO, 36 - VILA VERDE "/>
    <s v="ITAQUERA"/>
    <d v="2018-07-31T00:00:00"/>
    <d v="2023-07-30T00:00:00"/>
    <n v="0"/>
    <n v="0"/>
    <n v="19938.3"/>
    <n v="19938.3"/>
    <n v="0"/>
    <n v="19938.3"/>
    <s v="93.10.08.241.3007.2902.3.3.50.39.00.0X - Manutenção e Operação de Equipamentos de Convivência e Fortalecimento de Vínculos para a Pessoa Idosa"/>
  </r>
  <r>
    <s v="BÁSICA"/>
    <s v="ITAQUERA"/>
    <s v="016/2017 DOC 09/11/2017"/>
    <s v="016/2017"/>
    <s v="164/SMADS/2018"/>
    <s v="EDITAL"/>
    <s v="6024.2017.0002516-0"/>
    <x v="122"/>
    <s v="SCFV - SERVIÇO DE CONVIVÊNCIA E FORTALECIMENTO DE VÍNCULOS"/>
    <s v="NCI - NÚCLEO DE CONVIVÊNCIA DE IDOSOS"/>
    <n v="100"/>
    <n v="0"/>
    <n v="100"/>
    <n v="0"/>
    <n v="0"/>
    <s v="NCI ENERGIA"/>
    <s v="DISPONIBILIZADO PELA PRÓPRIA ORGANIZAÇÃO"/>
    <s v="RUA RAINHA DA NOITE, 215 - PQUE GUARANI"/>
    <s v="ITAQUERA"/>
    <d v="2018-04-16T00:00:00"/>
    <d v="2023-04-15T00:00:00"/>
    <n v="0"/>
    <n v="0"/>
    <n v="19938.3"/>
    <n v="19938.3"/>
    <n v="0"/>
    <n v="19938.3"/>
    <s v="93.10.08.241.3007.2902.3.3.50.39.00.0X - Manutenção e Operação de Equipamentos de Convivência e Fortalecimento de Vínculos para a Pessoa Idosa"/>
  </r>
  <r>
    <s v="BÁSICA"/>
    <s v="ITAQUERA"/>
    <s v="175/2017 doc 14/12/2017"/>
    <s v="175/2017"/>
    <s v="124/SMADS/2018"/>
    <s v="EDITAL"/>
    <s v="6024.2017.0003038-5"/>
    <x v="169"/>
    <s v="SCFV - SERVIÇO DE CONVIVÊNCIA E FORTALECIMENTO DE VÍNCULOS"/>
    <s v="CCA - CENTRO PARA CRIANÇAS E ADOLESCENTES COM ATENDIMENTO DE 06 A 14 ANOS E 11 MESES"/>
    <n v="120"/>
    <n v="0"/>
    <n v="120"/>
    <n v="0"/>
    <n v="0"/>
    <s v="CCA LEME DO PRADO"/>
    <s v="DISPONIBILIZADO PELA PRÓPRIA ORGANIZAÇÃO"/>
    <s v="RUA JUAÇABA, 268 - PARADA XV DE NOVEMBRO"/>
    <s v="ITAQUERA"/>
    <d v="2018-04-01T00:00:00"/>
    <d v="2023-03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ITAQUERA"/>
    <s v="003/2017 DOC 09/11/2017"/>
    <s v="003/2017"/>
    <s v="060/SMADS/2018"/>
    <s v="EDITAL"/>
    <s v="6024.2017.0002523-3"/>
    <x v="122"/>
    <s v="SCFV - SERVIÇO DE CONVIVÊNCIA E FORTALECIMENTO DE VÍNCULOS"/>
    <s v="NCI - NÚCLEO DE CONVIVÊNCIA DE IDOSOS"/>
    <n v="100"/>
    <n v="0"/>
    <n v="100"/>
    <n v="0"/>
    <n v="0"/>
    <s v="NCI NOSSA SENHORA DE LOURDES"/>
    <s v="DISPONIBILIZADO PELA PRÓPRIA ORGANIZAÇÃO"/>
    <s v="AV. PIRES DO RIO, 3185"/>
    <s v="ITAQUERA"/>
    <d v="2018-03-01T00:00:00"/>
    <d v="2023-02-28T00:00:00"/>
    <n v="0"/>
    <n v="0"/>
    <n v="19938.3"/>
    <n v="19938.3"/>
    <n v="0"/>
    <n v="19938.3"/>
    <s v="93.10.08.241.3007.2902.3.3.50.39.00.0X - Manutenção e Operação de Equipamentos de Convivência e Fortalecimento de Vínculos para a Pessoa Idosa"/>
  </r>
  <r>
    <s v="BÁSICA"/>
    <s v="ITAQUERA"/>
    <s v="014-2017 DOC 09/11/2017"/>
    <s v="014/2017"/>
    <s v="041/SMADS/2018"/>
    <s v="EDITAL"/>
    <s v="6024.2017.0002517-9"/>
    <x v="122"/>
    <s v="SCFV - SERVIÇO DE CONVIVÊNCIA E FORTALECIMENTO DE VÍNCULOS"/>
    <s v="NCI - NÚCLEO DE CONVIVÊNCIA DE IDOSOS"/>
    <n v="100"/>
    <n v="0"/>
    <n v="100"/>
    <n v="0"/>
    <n v="0"/>
    <s v="NCI LUTA PELA IGUALDADE"/>
    <s v="DISPONIBILIZADO PELA PRÓPRIA ORGANIZAÇÃO"/>
    <s v="AV. CAMPANELLA, 814 - CIDADE A . E . CARVALHO"/>
    <s v="ITAQUERA"/>
    <d v="2018-02-01T00:00:00"/>
    <d v="2023-01-31T00:00:00"/>
    <n v="0"/>
    <n v="0"/>
    <n v="19938.3"/>
    <n v="19938.3"/>
    <n v="0"/>
    <n v="19938.3"/>
    <s v="93.10.08.241.3007.2902.3.3.50.39.00.0X - Manutenção e Operação de Equipamentos de Convivência e Fortalecimento de Vínculos para a Pessoa Idosa"/>
  </r>
  <r>
    <s v="ESPECIAL - MÉDIA"/>
    <s v="ITAQUERA"/>
    <s v="INCISO IV 6024.2020.0006056-5 // EDITAL 031/SMADS/2020 SEI 6024.2020.0000231-0 DOC 30/01/2020 - PREJUDICADO / 064/2015 DOC 20/03/2015 ADAPTADO DOC 02/02/2018"/>
    <s v="DISPENSA"/>
    <s v="192/SMADS/2020"/>
    <s v="DISPENSA"/>
    <s v="6024.2020.0006056-5"/>
    <x v="153"/>
    <s v="MSE-MA SERVIÇO DE MEDIDAS SOCIOEDUCATIVAS EM MEIO ABERTO"/>
    <s v="XXXX"/>
    <n v="120"/>
    <n v="0"/>
    <n v="120"/>
    <n v="0"/>
    <n v="0"/>
    <s v="MSE-MA DOM BOSCO"/>
    <s v="DISPONIBILIZADO PELA OSC (ERA DISP SMADS)  - CEDIDO PELO METRO (COMODATO)"/>
    <s v="RUA DO CONTORNO, S/Nº"/>
    <s v="ITAQUERA"/>
    <d v="2020-07-21T00:00:00"/>
    <d v="2025-07-20T00:00:00"/>
    <n v="0"/>
    <n v="0"/>
    <n v="59195.03"/>
    <n v="59195.03"/>
    <n v="0"/>
    <n v="59195.03"/>
    <s v="93.10.08.243.3013.6226.3.3.50.39.00.0X - Manutenção e Operação de Equipamentos de Proteção Social Especial a Adolescentes em Medida Sócio-Educativas"/>
  </r>
  <r>
    <s v="BÁSICA"/>
    <s v="ITAQUERA"/>
    <s v="EDITAL 219/19 SEI 6024.2019.0004983-7 DOC 07/08/19  SAIU PARA 280 VAGAS // adaptado doc 20/04/2018 123/2014 doc 23/08/2014"/>
    <s v="219/2019"/>
    <s v="342/SMADS/2019"/>
    <s v="EDITAL"/>
    <s v="6024.2019.0004983-7"/>
    <x v="153"/>
    <s v="SCFV - SERVIÇO DE CONVIVÊNCIA E FORTALECIMENTO DE VÍNCULOS"/>
    <s v="CEDESP - CENTRO DE DESENVOLVIMENTO SOCIAL E PRODUTIVO PARA ADOLESCENTES, JOVENS E ADULTOS"/>
    <n v="280"/>
    <n v="0"/>
    <n v="280"/>
    <n v="0"/>
    <n v="0"/>
    <s v="CEDESP DOM BOSCO 5"/>
    <s v="DISPONIBILIZADO PELA PRÓPRIA ORGANIZAÇÃO"/>
    <s v="RUA ÁLVARO DE MENDONÇA, 456 E 416 E RUA JOSÉ OITICICA FILHO, 456"/>
    <s v="ITAQUERA"/>
    <d v="2019-10-28T00:00:00"/>
    <d v="2024-10-27T00:00:00"/>
    <n v="0"/>
    <n v="0"/>
    <n v="145983.41"/>
    <n v="145983.41"/>
    <n v="0"/>
    <n v="145983.41"/>
    <s v="93.10.08.243.3023.6168.3.3.50.39.00.0X - Manutenção e Operação de Equipamentos para Ações de Orientação ao Mundo do Trabalho para Adolescentes, Jovens e Adultos"/>
  </r>
  <r>
    <s v="BÁSICA"/>
    <s v="ITAQUERA"/>
    <s v="EDITAL 218/19 SEI 6024.2019.0004978-0 DOC 08/08/19 SAIU PARA 240 VAGAS // adaptado doc 20/04/2018 / 121/2014 DOC 23/08/2014"/>
    <s v="218/2019"/>
    <s v="336/SMADS/2019"/>
    <s v="EDITAL"/>
    <s v="6024.2019.0004978-0"/>
    <x v="153"/>
    <s v="SCFV - SERVIÇO DE CONVIVÊNCIA E FORTALECIMENTO DE VÍNCULOS"/>
    <s v="CEDESP - CENTRO DE DESENVOLVIMENTO SOCIAL E PRODUTIVO PARA ADOLESCENTES, JOVENS E ADULTOS"/>
    <n v="240"/>
    <n v="0"/>
    <n v="240"/>
    <n v="0"/>
    <n v="0"/>
    <s v="CEDESP DOM BOSCO 4"/>
    <s v="DISPONIBILIZADO PELA PRÓPRIA ORGANIZAÇÃO"/>
    <s v="RUA ÁLVARO DE MENDONÇA, 456 E 416 E RUA JOSÉ OITICICA FILHO, 456"/>
    <s v="ITAQUERA"/>
    <d v="2019-10-28T00:00:00"/>
    <d v="2024-10-27T00:00:00"/>
    <n v="0"/>
    <n v="0"/>
    <n v="118232.06"/>
    <n v="118232.06"/>
    <n v="0"/>
    <n v="118232.06"/>
    <s v="93.10.08.243.3023.6168.3.3.50.39.00.0X - Manutenção e Operação de Equipamentos para Ações de Orientação ao Mundo do Trabalho para Adolescentes, Jovens e Adultos"/>
  </r>
  <r>
    <s v="BÁSICA"/>
    <s v="ITAQUERA"/>
    <s v="EDITAL 191/19 SEI 6024.2019.0004934-9 DOC 03/08/19 AUMENTO PARA 240 VAGAS // adaptado doc 20/04/2018 125/2014 DOC 23/08/2014"/>
    <s v="191/2019"/>
    <s v="326/SMADS/2019"/>
    <s v="EDITAL"/>
    <s v="6024.2019.0004934-9"/>
    <x v="153"/>
    <s v="SCFV - SERVIÇO DE CONVIVÊNCIA E FORTALECIMENTO DE VÍNCULOS"/>
    <s v="CEDESP - CENTRO DE DESENVOLVIMENTO SOCIAL E PRODUTIVO PARA ADOLESCENTES, JOVENS E ADULTOS"/>
    <n v="240"/>
    <n v="0"/>
    <n v="240"/>
    <n v="0"/>
    <n v="0"/>
    <s v="CEDESP DOM BOSCO 3"/>
    <s v="DISPONIBILIZADO PELA PRÓPRIA ORGANIZAÇÃO"/>
    <s v="RUA ÁLVARO DE MENDONÇA, 456 E 416 E RUA JOSÉ OITICICA FILHO, 456"/>
    <s v="ITAQUERA"/>
    <d v="2019-10-28T00:00:00"/>
    <d v="2024-10-27T00:00:00"/>
    <n v="0"/>
    <n v="0"/>
    <n v="125809.66"/>
    <n v="125809.66"/>
    <n v="0"/>
    <n v="125809.66"/>
    <s v="93.10.08.243.3023.6168.3.3.50.39.00.0X - Manutenção e Operação de Equipamentos para Ações de Orientação ao Mundo do Trabalho para Adolescentes, Jovens e Adultos"/>
  </r>
  <r>
    <s v="BÁSICA"/>
    <s v="ITAQUERA"/>
    <s v="EDITAL 239/19 6024.2019.0005577-2 DOC 17/08/19 PARA 240 VAGAS // EDITAL 186/19 SEI 6024.2019.0004912-8 DOC 03/08/19 EDITAL REVOGADO DOC 14/08/19  // adaptado doc 20/04/2018 / 127/2014 DOC 23/08/2014"/>
    <s v="239/2019"/>
    <s v="338/SMADS/2019"/>
    <s v="EDITAL"/>
    <s v="6024.2019.0005577-2"/>
    <x v="153"/>
    <s v="SCFV - SERVIÇO DE CONVIVÊNCIA E FORTALECIMENTO DE VÍNCULOS"/>
    <s v="CEDESP - CENTRO DE DESENVOLVIMENTO SOCIAL E PRODUTIVO PARA ADOLESCENTES, JOVENS E ADULTOS"/>
    <n v="240"/>
    <n v="0"/>
    <n v="240"/>
    <n v="0"/>
    <n v="0"/>
    <s v="CEDESP DOM BOSCO 1"/>
    <s v="DISPONIBILIZADO PELA PRÓPRIA ORGANIZAÇÃO"/>
    <s v="RUA ÁLVARO DE MENDONÇA, 456 E 416 E RUA JOSÉ OITICICA FILHO, 456"/>
    <s v="ITAQUERA"/>
    <d v="2019-10-28T00:00:00"/>
    <d v="2024-10-27T00:00:00"/>
    <n v="0"/>
    <n v="0"/>
    <n v="126824.06"/>
    <n v="126824.06"/>
    <n v="0"/>
    <n v="126824.06"/>
    <s v="93.10.08.243.3023.6168.3.3.50.39.00.0X - Manutenção e Operação de Equipamentos para Ações de Orientação ao Mundo do Trabalho para Adolescentes, Jovens e Adultos"/>
  </r>
  <r>
    <s v="BÁSICA"/>
    <s v="ITAQUERA"/>
    <s v="EDITAL 222/19 SEI 6024.2019.0004988-8 DOC 07/08/19 SAIU PARA 200 VAGAS // adaptado doc 20/04/2018 / 122/2014 DOC 23/08/2014"/>
    <s v="222/2019"/>
    <s v="325/SMADS/2019"/>
    <s v="EDITAL"/>
    <s v="6024.2019.0004988-8"/>
    <x v="153"/>
    <s v="SCFV - SERVIÇO DE CONVIVÊNCIA E FORTALECIMENTO DE VÍNCULOS"/>
    <s v="CEDESP - CENTRO DE DESENVOLVIMENTO SOCIAL E PRODUTIVO PARA ADOLESCENTES, JOVENS E ADULTOS"/>
    <n v="200"/>
    <n v="0"/>
    <n v="200"/>
    <n v="0"/>
    <n v="0"/>
    <s v="CEDESP DOM BOSCO 6"/>
    <s v="DISPONIBILIZADO PELA PRÓPRIA ORGANIZAÇÃO"/>
    <s v="RUA ÁLVARO DE MENDONÇA, 456 E 416"/>
    <s v="ITAQUERA"/>
    <d v="2019-10-28T00:00:00"/>
    <d v="2024-10-27T00:00:00"/>
    <n v="0"/>
    <n v="0"/>
    <n v="109516.1"/>
    <n v="109516.1"/>
    <n v="0"/>
    <n v="109516.1"/>
    <s v="93.10.08.243.3023.6168.3.3.50.39.00.0X - Manutenção e Operação de Equipamentos para Ações de Orientação ao Mundo do Trabalho para Adolescentes, Jovens e Adultos"/>
  </r>
  <r>
    <s v="BÁSICA"/>
    <s v="ITAQUERA"/>
    <s v="EDITAL 220/19 SEI 6024.2019.0004992-6 DOC 03/08/19 // adaptado doc 20/04/2018 / 126/2014 DOC 23/08/2014"/>
    <s v="220/2019"/>
    <s v="343/SMADS/2019"/>
    <s v="EDITAL"/>
    <s v="6024.2019.0004992-6"/>
    <x v="153"/>
    <s v="SCFV - SERVIÇO DE CONVIVÊNCIA E FORTALECIMENTO DE VÍNCULOS"/>
    <s v="CEDESP - CENTRO DE DESENVOLVIMENTO SOCIAL E PRODUTIVO PARA ADOLESCENTES, JOVENS E ADULTOS"/>
    <n v="240"/>
    <n v="0"/>
    <n v="240"/>
    <n v="0"/>
    <n v="0"/>
    <s v="CEDESP DOM BOSCO 7"/>
    <s v="DISPONIBILIZADO PELA PRÓPRIA ORGANIZAÇÃO"/>
    <s v="RUA ÁLVARO DE MENDONÇA, 456 E 416 E RUA JOSÉ OITICICA FILHO, 456"/>
    <s v="ITAQUERA"/>
    <d v="2019-10-28T00:00:00"/>
    <d v="2024-10-27T00:00:00"/>
    <n v="0"/>
    <n v="0"/>
    <n v="125614.06"/>
    <n v="125614.06"/>
    <n v="0"/>
    <n v="125614.06"/>
    <s v="93.10.08.243.3023.6168.3.3.50.39.00.0X - Manutenção e Operação de Equipamentos para Ações de Orientação ao Mundo do Trabalho para Adolescentes, Jovens e Adultos"/>
  </r>
  <r>
    <s v="BÁSICA"/>
    <s v="ITAQUERA"/>
    <s v="EDITAL 152/19 DOC 06/07/19 PROC 6024.2019.0004381-2 // adaptado doc 20/04/2018 / 117/2014 DOC 23/08/2014"/>
    <s v="152/2019"/>
    <s v="306/SMADS/2019"/>
    <s v="EDITAL"/>
    <s v="6024.2019.0004381-2"/>
    <x v="155"/>
    <s v="SCFV - SERVIÇO DE CONVIVÊNCIA E FORTALECIMENTO DE VÍNCULOS"/>
    <s v="CCA - CENTRO PARA CRIANÇAS E ADOLESCENTES COM ATENDIMENTO DE 06 A 14 ANOS E 11 MESES"/>
    <n v="120"/>
    <n v="0"/>
    <n v="120"/>
    <n v="0"/>
    <n v="0"/>
    <s v="CCA NOVO LAR BETANIA"/>
    <s v="DISPONIBILIZADO PELA PRÓPRIA ORGANIZAÇÃO"/>
    <s v="RUA VICTÓRIO SANTIM, 827 - VILA CARMOSINA"/>
    <s v="ITAQUERA"/>
    <d v="2019-10-28T00:00:00"/>
    <d v="2024-10-27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ITAQUERA"/>
    <s v="INCISO IV 6024.2020.0007851-0 304/2015 doc 12/11/2015 ADAPTADO DOC 03/03/2018"/>
    <s v="DISPENSA"/>
    <s v="004/SMADS/2021"/>
    <s v="DISPENSA"/>
    <s v="6024.2020.0007851-0"/>
    <x v="170"/>
    <s v="SCFV - SERVIÇO DE CONVIVÊNCIA E FORTALECIMENTO DE VÍNCULOS"/>
    <s v="CIRCO SOCIAL"/>
    <n v="300"/>
    <n v="0"/>
    <n v="300"/>
    <n v="0"/>
    <n v="0"/>
    <s v="CIRCO SOCIAL ÁGUIA DE HAIA"/>
    <s v="DISPONIBILIZADO PELA PRÓPRIA ORGANIZAÇÃO"/>
    <s v="RUA ARBELA, 07 A - CIDADE A.E. CARVALHO"/>
    <s v="ITAQUERA"/>
    <d v="2021-01-01T00:00:00"/>
    <d v="2025-12-31T00:00:00"/>
    <n v="0"/>
    <n v="0"/>
    <n v="128208.84"/>
    <n v="128208.84"/>
    <n v="0"/>
    <n v="128208.84"/>
    <s v="93.10.08.243.3023.2059.3.3.50.39.00.0X - Manutenção e Operação de Equipamentos de Convivência e Fortalecimento de Vínculos para Crianças e Adolescentes"/>
  </r>
  <r>
    <s v="BÁSICA"/>
    <s v="ITAQUERA"/>
    <s v="INCISO IV 6024.2020.0007855-3 / 308/2015 DOC 12/11/2015 ADAPTADO DOC 02/02/2018"/>
    <s v="DISPENSA"/>
    <s v="003/SMADS/2021"/>
    <s v="DISPENSA"/>
    <s v="6024.2020.0007855-3"/>
    <x v="153"/>
    <s v="SCFV - SERVIÇO DE CONVIVÊNCIA E FORTALECIMENTO DE VÍNCULOS"/>
    <s v="CIRCO SOCIAL"/>
    <n v="800"/>
    <n v="0"/>
    <n v="800"/>
    <n v="0"/>
    <n v="0"/>
    <s v="CIRCO SOCIAL DOM BOSCO"/>
    <s v="DISPONIBILIZADO PELA PRÓPRIA ORGANIZAÇÃO"/>
    <s v="RUA DO CONTORNO, S/Nº"/>
    <s v="ITAQUERA"/>
    <d v="2021-01-01T00:00:00"/>
    <d v="2025-12-31T00:00:00"/>
    <n v="0"/>
    <n v="0"/>
    <n v="301419.77"/>
    <n v="301419.77"/>
    <n v="0"/>
    <n v="301419.77"/>
    <s v="93.10.08.243.3023.2059.3.3.50.39.00.0X - Manutenção e Operação de Equipamentos de Convivência e Fortalecimento de Vínculos para Crianças e Adolescentes"/>
  </r>
  <r>
    <s v="BÁSICA"/>
    <s v="ITAQUERA"/>
    <s v="INCISO IV 6024.2020.0007278-4  302/2015 DOC 12/11/2015 ADAPTADO DOC 02/02/2018"/>
    <s v="DISPENSA"/>
    <s v="002/SMADS/2021"/>
    <s v="DISPENSA"/>
    <s v="6024.2020.0007278-4"/>
    <x v="153"/>
    <s v="SCFV - SERVIÇO DE CONVIVÊNCIA E FORTALECIMENTO DE VÍNCULOS"/>
    <s v="CEDESP - CENTRO DE DESENVOLVIMENTO SOCIAL E PRODUTIVO PARA ADOLESCENTES, JOVENS E ADULTOS"/>
    <n v="160"/>
    <n v="0"/>
    <n v="160"/>
    <n v="0"/>
    <n v="0"/>
    <s v="CEDESP DOM BOSCO 8"/>
    <s v="DISPONIBILIZADO PELA PRÓPRIA ORGANIZAÇÃO - (CEDIDO PELO METRO - COMODATO)"/>
    <s v="RUA DO CONTORNO, S/Nº"/>
    <s v="ITAQUERA"/>
    <d v="2021-01-01T00:00:00"/>
    <d v="2025-12-31T00:00:00"/>
    <n v="0"/>
    <n v="0"/>
    <n v="84485.78"/>
    <n v="84485.78"/>
    <n v="0"/>
    <n v="84485.78"/>
    <s v="93.10.08.243.3023.6168.3.3.50.39.00.0X - Manutenção e Operação de Equipamentos para Ações de Orientação ao Mundo do Trabalho para Adolescentes, Jovens e Adultos"/>
  </r>
  <r>
    <s v="ESPECIAL - MÉDIA"/>
    <s v="ITAQUERA"/>
    <s v="005/2018 doc 13/01/2018"/>
    <s v="005/2018"/>
    <s v="312/SMADS/2018"/>
    <s v="EDITAL"/>
    <s v="6024.2017.0003452-6"/>
    <x v="12"/>
    <s v="SERVIÇO DE PROTEÇÃO SOCIAL ÀS CRIANÇAS E ADOLESCENTES VÍTIMAS DE VIOLÊNCIA -SPSCAVV"/>
    <s v="XXXX"/>
    <n v="110"/>
    <n v="0"/>
    <n v="110"/>
    <n v="0"/>
    <n v="0"/>
    <s v="SPSCAVV"/>
    <s v="LOCADO DIRETAMENTE POR SMADS"/>
    <s v="RUA SÁBADO D'ANGELO, 2085 - 1º ANDAR"/>
    <s v="ITAQUERA"/>
    <d v="2018-07-01T00:00:00"/>
    <d v="2023-06-30T00:00:00"/>
    <n v="0"/>
    <n v="0"/>
    <n v="49040.28"/>
    <n v="49040.28"/>
    <n v="0"/>
    <n v="49040.28"/>
    <s v="93.10.08.243.3013.6169.3.3.50.39.00.0X - Manutenção e Operação de Equipamentos para Crianças e Adolescentes Vítimas de Violência"/>
  </r>
  <r>
    <s v="BÁSICA"/>
    <s v="ITAQUERA"/>
    <s v="437/SMADS/2018 DOC 12/10/2018"/>
    <s v="437/2018"/>
    <s v="032/SMADS/2019"/>
    <s v="EDITAL"/>
    <s v="6024.2018.0008211-5"/>
    <x v="170"/>
    <s v="SCFV - SERVIÇO DE CONVIVÊNCIA E FORTALECIMENTO DE VÍNCULOS"/>
    <s v="CCINTER - CENTRO DE CONVIVÊNCIA INTERGERACIONAL "/>
    <n v="210"/>
    <n v="0"/>
    <n v="210"/>
    <n v="0"/>
    <n v="0"/>
    <s v="CCINTER CASA DE CULTURA LEIDE DAS NEVES"/>
    <s v="LOCADO PELA ORGANIZAÇÃO COM REPASSE DE RECURSOS DA SMADS"/>
    <s v="RUA FONTOURA XAVIER, Nº 1199"/>
    <s v="ITAQUERA"/>
    <d v="2019-01-01T00:00:00"/>
    <d v="2023-12-31T00:00:00"/>
    <n v="6822.52"/>
    <n v="698"/>
    <n v="79685.740000000005"/>
    <n v="87206.260000000009"/>
    <n v="0"/>
    <n v="87206.260000000009"/>
    <s v="93.10.08.244.3023.6206.3.3.50.39.00.0X - Manutenção e Operação de Equipamentos Intergeracionais de Convivência e Fortalecimento de Vínculos"/>
  </r>
  <r>
    <s v="BÁSICA"/>
    <s v="JABAQUARA"/>
    <s v="adaptação doc 25/01/2018 / 023/2016 doc 23/01/2016"/>
    <s v="023/2016"/>
    <s v="057/SMADS/2016"/>
    <s v="EDITAL"/>
    <s v="6024.2018.0011614-1"/>
    <x v="171"/>
    <s v="SASF - SERVIÇO DE ASSISTÊNCIA SOCIAL À FAMÍLIA E PROTEÇÃO SOCIAL BÁSICA NO DOMICÍLIO"/>
    <s v="XXXX"/>
    <n v="1000"/>
    <n v="0"/>
    <n v="1000"/>
    <n v="0"/>
    <n v="0"/>
    <s v="SASF AME"/>
    <s v="DISPONIBILIZADO PELA PRÓPRIA ORGANIZAÇÃO"/>
    <s v="AV. EULÁLIA, 278 - VILA FACHINNI"/>
    <s v="JABAQUARA"/>
    <d v="2016-05-01T00:00:00"/>
    <d v="2021-04-30T00:00:00"/>
    <n v="0"/>
    <n v="0"/>
    <n v="60380.639999999999"/>
    <n v="60380.639999999999"/>
    <n v="0"/>
    <n v="60380.639999999999"/>
    <s v="93.10.08.244.3023.4309.3.3.50.39.00.0X - Manutenção e Operação de Equipamentos de Proteção Social Básica às Famílias"/>
  </r>
  <r>
    <s v="BÁSICA"/>
    <s v="JABAQUARA"/>
    <s v="173/SMADS/2019 // ADAPTADO DOC 27/04/2018 / 169/2014 DOC 18/09/2014"/>
    <s v="173/2019"/>
    <s v="305/SMADS/2019"/>
    <s v="EDITAL"/>
    <s v="6024.2019.0004801-6"/>
    <x v="172"/>
    <s v="SCFV - SERVIÇO DE CONVIVÊNCIA E FORTALECIMENTO DE VÍNCULOS"/>
    <s v="NCI - NÚCLEO DE CONVIVÊNCIA DE IDOSOS"/>
    <n v="200"/>
    <n v="0"/>
    <n v="200"/>
    <n v="0"/>
    <n v="0"/>
    <s v="NCI"/>
    <s v="LOCADO PELA ORGANIZAÇÃO COM REPASSE DE RECURSOS DA SMADS"/>
    <s v="RUA GETÚLIO VARGAS FILHO, 27 - CIDADE VARGAS"/>
    <s v="JABAQUARA"/>
    <d v="2019-10-28T00:00:00"/>
    <d v="2024-10-27T00:00:00"/>
    <n v="7012.59"/>
    <n v="0"/>
    <n v="38553.879999999997"/>
    <n v="45566.47"/>
    <n v="0"/>
    <n v="45566.47"/>
    <s v="93.10.08.241.3007.2902.3.3.50.39.00.0X - Manutenção e Operação de Equipamentos de Convivência e Fortalecimento de Vínculos para a Pessoa Idosa"/>
  </r>
  <r>
    <s v="BÁSICA"/>
    <s v="JABAQUARA"/>
    <s v="ADAPTADO DOC 02/02/2018 / 073/2014 DOC 20/05/2014"/>
    <s v="073/2014"/>
    <s v="142/SMADS/2016"/>
    <s v="EDITAL"/>
    <s v="6024.2018.0011179-4"/>
    <x v="102"/>
    <s v="SCFV - SERVIÇO DE CONVIVÊNCIA E FORTALECIMENTO DE VÍNCULOS"/>
    <s v="CCA - CENTRO PARA CRIANÇAS E ADOLESCENTES COM ATENDIMENTO DE 06 A 14 ANOS E 11 MESES"/>
    <n v="60"/>
    <n v="0"/>
    <n v="60"/>
    <n v="0"/>
    <n v="0"/>
    <s v="CCA VIVER MELHOR II"/>
    <s v="LOCADO PELA ORGANIZAÇÃO COM REPASSE DE RECURSOS DA SMADS"/>
    <s v="RUA ALTO DO BONFIM, 50 - VILA SANTA CATARINA"/>
    <s v="JABAQUARA"/>
    <d v="2016-09-01T00:00:00"/>
    <d v="2021-08-31T00:00:00"/>
    <n v="4532.34"/>
    <n v="92.03"/>
    <n v="30641.7"/>
    <n v="35266.07"/>
    <n v="0"/>
    <n v="35266.07"/>
    <s v="93.10.08.243.3023.2059.3.3.50.39.00.0X - Manutenção e Operação de Equipamentos de Convivência e Fortalecimento de Vínculos para Crianças e Adolescentes"/>
  </r>
  <r>
    <s v="BÁSICA"/>
    <s v="JABAQUARA"/>
    <s v="EDITAL 197/19 SEI 6024.2019.0005044-4 DOC 03/08/19 // ADAPTADO DOC 27/04/2018  160/2014 DOC 18/09/2014"/>
    <s v="197/2019"/>
    <s v="323/SMADS/2019"/>
    <s v="EDITAL"/>
    <s v="6024.2019.0005044-4"/>
    <x v="172"/>
    <s v="SCFV - SERVIÇO DE CONVIVÊNCIA E FORTALECIMENTO DE VÍNCULOS"/>
    <s v="CCA - CENTRO PARA CRIANÇAS E ADOLESCENTES COM ATENDIMENTO DE 06 A 14 ANOS E 11 MESES"/>
    <n v="180"/>
    <n v="0"/>
    <n v="180"/>
    <n v="0"/>
    <n v="0"/>
    <s v="CCA MAMÃE"/>
    <s v="LOCADO PELA ORGANIZAÇÃO COM REPASSE DE RECURSOS DA SMADS"/>
    <s v="RUA GETÚLIO VARGAS FILHO, 61 - CIDADE VARGAS"/>
    <s v="JABAQUARA"/>
    <d v="2019-10-28T00:00:00"/>
    <d v="2024-10-27T00:00:00"/>
    <n v="4179.33"/>
    <n v="566.41"/>
    <n v="59604.65"/>
    <n v="64350.390000000007"/>
    <n v="0"/>
    <n v="64350.390000000007"/>
    <s v="93.10.08.243.3023.2059.3.3.50.39.00.0X - Manutenção e Operação de Equipamentos de Convivência e Fortalecimento de Vínculos para Crianças e Adolescentes"/>
  </r>
  <r>
    <s v="ESPECIAL - MÉDIA"/>
    <s v="JABAQUARA"/>
    <s v="EDITAL 242/19 6024.2019.0005714-7 DOC 17/08/19 PREJUDICADO M DOC 22/08/2019 // EDITAL 117/2019 DOC 24/05/2019 6024.2019.0002811-2 ??  187/2014 DOC 02/10/2014"/>
    <s v="242/2019"/>
    <s v="309/SMADS/2019"/>
    <s v="EDITAL"/>
    <s v="6024.2019.0005714-7"/>
    <x v="57"/>
    <s v="SEAS - SERVIÇO ESPECIALIZADO DE ABORDAGEM SOCIAL ÀS PESSOAS EM SITUAÇÃO DE RUA "/>
    <s v="SEAS I E II - SERVIÇO ESPECIALIZADO DE ABORDAGEM ÀS CRIANÇAS, ADOLESCENTES  E ADULTOS EM SITUAÇÃO DE RUA - SEAS MISTO "/>
    <n v="140"/>
    <n v="0"/>
    <n v="140"/>
    <n v="0"/>
    <n v="0"/>
    <s v="SEAS"/>
    <s v="LOCADO PELA ORGANIZAÇÃO COM REPASSE DE RECURSOS DA SMADS"/>
    <s v="RUA GETÚLIO VARGAS FILHO, 145 - CIDADE VARGAS"/>
    <s v="JABAQUARA"/>
    <d v="2019-10-28T00:00:00"/>
    <d v="2024-10-27T00:00:00"/>
    <n v="4899.4799999999996"/>
    <n v="461.68"/>
    <n v="74913.38"/>
    <n v="80274.539999999994"/>
    <n v="0"/>
    <n v="80274.539999999994"/>
    <s v="93.10.08.244.3023.2019.3.3.50.39.00.0X - Serviço Especializado de Abordagem Social - SEAS"/>
  </r>
  <r>
    <s v="ESPECIAL - ALTA"/>
    <s v="JABAQUARA"/>
    <s v="EDITAL 146/2019 6024.2019.0004217-4 // PREJUDICADO EDITAL 101/2019 DOC 18/04/2019 6024.2019.0002259-9  //  ADAPTADO DOC 27/04/2018  96/2014 DOC 19/07/2014"/>
    <s v="146/2019"/>
    <s v="280/SMADS/2019"/>
    <s v="EDITAL"/>
    <s v="6024.2019.0004217-4"/>
    <x v="74"/>
    <s v="SERVIÇO DE ACOLHIMENTO INSTITUCIONAL PARA CRIANÇAS E ADOLESCENTES - SAICA"/>
    <s v="XXXX"/>
    <n v="15"/>
    <n v="0"/>
    <n v="15"/>
    <n v="0"/>
    <n v="0"/>
    <s v="SAICA ABECAL JABAQUARA"/>
    <s v="LOCADO PELA ORGANIZAÇÃO COM REPASSE DE RECURSOS DA SMADS"/>
    <s v="RUA GETÚLIO VARGAS FILHO, 197 - JABAQUARA (SIGILOSO)"/>
    <s v="JABAQUARA"/>
    <d v="2019-10-01T00:00:00"/>
    <d v="2024-09-30T00:00:00"/>
    <n v="5051.57"/>
    <n v="1771.79"/>
    <n v="70349.05"/>
    <n v="77172.409999999989"/>
    <n v="0"/>
    <n v="77172.409999999989"/>
    <s v="93.10.08.243.3023.6221.3.3.50.39.00.0X - Manutenção e Operação de Equipamentos de Proteção Social Especial a Crianças, Adolescentes e Jovens em Risco Social"/>
  </r>
  <r>
    <s v="BÁSICA"/>
    <s v="JABAQUARA"/>
    <s v="156/19 DOC 06/07/19"/>
    <s v="156/2019"/>
    <s v="271/SMADS/2019"/>
    <s v="EDITAL"/>
    <s v="6024.2019/0004435-5"/>
    <x v="102"/>
    <s v="SCFV - SERVIÇO DE CONVIVÊNCIA E FORTALECIMENTO DE VÍNCULOS"/>
    <s v="CCA - CENTRO PARA CRIANÇAS E ADOLESCENTES COM ATENDIMENTO DE 06 A 14 ANOS E 11 MESES"/>
    <n v="120"/>
    <n v="0"/>
    <n v="120"/>
    <n v="0"/>
    <n v="0"/>
    <s v="CCA VIVER MELHOR "/>
    <s v="LOCADO PELA ORGANIZAÇÃO COM REPASSE DE RECURSOS DA SMADS"/>
    <s v="RUA CINCO DE OUTUBRO, 63 – AMERICANÓPOLIS"/>
    <s v="JABAQUARA"/>
    <d v="2019-09-15T00:00:00"/>
    <d v="2024-09-14T00:00:00"/>
    <n v="4500"/>
    <n v="532.04999999999995"/>
    <n v="44639.98"/>
    <n v="49672.030000000006"/>
    <n v="0"/>
    <n v="49672.030000000006"/>
    <s v="93.10.08.243.3023.2059.3.3.50.39.00.0X - Manutenção e Operação de Equipamentos de Convivência e Fortalecimento de Vínculos para Crianças e Adolescentes"/>
  </r>
  <r>
    <s v="BÁSICA"/>
    <s v="JABAQUARA"/>
    <s v="341/2018 DOC 03/08/2018"/>
    <s v="341/2018"/>
    <s v="544/SMADS/2018"/>
    <s v="EDITAL"/>
    <s v="6024.2018.0006456-7 "/>
    <x v="59"/>
    <s v="SCFV - SERVIÇO DE CONVIVÊNCIA E FORTALECIMENTO DE VÍNCULOS"/>
    <s v="CCA - CENTRO PARA CRIANÇAS E ADOLESCENTES COM ATENDIMENTO DE 06 A 14 ANOS E 11 MESES"/>
    <n v="120"/>
    <n v="0"/>
    <n v="120"/>
    <n v="0"/>
    <n v="0"/>
    <s v="CCA SANTA RITA"/>
    <s v="PRÓPRIO MUNICIPAL DISPONIBILIZADO PELA SMADS"/>
    <s v="RUA IBOTI, 292 - CIDADE LEONOR"/>
    <s v="JABAQUARA"/>
    <d v="2018-11-01T00:00:00"/>
    <d v="2023-10-31T00:00:00"/>
    <n v="0"/>
    <n v="0"/>
    <n v="42793.66"/>
    <n v="42793.66"/>
    <n v="0"/>
    <n v="42793.66"/>
    <s v="93.10.08.243.3023.2059.3.3.50.39.00.0X - Manutenção e Operação de Equipamentos de Convivência e Fortalecimento de Vínculos para Crianças e Adolescentes"/>
  </r>
  <r>
    <s v="BÁSICA"/>
    <s v="JABAQUARA"/>
    <s v="252-2017 doc 14/12/2017"/>
    <s v="252/2017"/>
    <s v="503/SMADS/2018"/>
    <s v="EDITAL"/>
    <s v="6024.2017.0003097-0"/>
    <x v="173"/>
    <s v="SCFV - SERVIÇO DE CONVIVÊNCIA E FORTALECIMENTO DE VÍNCULOS"/>
    <s v="CCA - CENTRO PARA CRIANÇAS E ADOLESCENTES COM ATENDIMENTO DE 06 A 14 ANOS E 11 MESES"/>
    <n v="360"/>
    <n v="0"/>
    <n v="360"/>
    <n v="0"/>
    <n v="0"/>
    <s v="CCA TIÃOZINHO"/>
    <s v="DISPONIBILIZADO PELA PRÓPRIA ORGANIZAÇÃO"/>
    <s v="RUA JORGE RUBENS NEIVA DE CAMARGO, 114 - AMERICANÓPOLIS"/>
    <s v="JABAQUARA"/>
    <d v="2018-10-01T00:00:00"/>
    <d v="2023-09-30T00:00:00"/>
    <n v="0"/>
    <n v="0"/>
    <n v="103200.55"/>
    <n v="103200.55"/>
    <n v="0"/>
    <n v="103200.55"/>
    <s v="93.10.08.243.3023.2059.3.3.50.39.00.0X - Manutenção e Operação de Equipamentos de Convivência e Fortalecimento de Vínculos para Crianças e Adolescentes"/>
  </r>
  <r>
    <s v="BÁSICA"/>
    <s v="JABAQUARA"/>
    <s v="248/2017 doc 21/12/2017"/>
    <s v="248/2017"/>
    <s v="519/SMADS/2018"/>
    <s v="EDITAL"/>
    <s v="6024.2017.0003103-9"/>
    <x v="174"/>
    <s v="SCFV - SERVIÇO DE CONVIVÊNCIA E FORTALECIMENTO DE VÍNCULOS"/>
    <s v="CCA - CENTRO PARA CRIANÇAS E ADOLESCENTES COM ATENDIMENTO DE 06 A 14 ANOS E 11 MESES"/>
    <n v="120"/>
    <n v="0"/>
    <n v="120"/>
    <n v="0"/>
    <n v="0"/>
    <s v="CCA AMAS JABAQUARA"/>
    <s v="DISPONIBILIZADO PELA PRÓPRIA ORGANIZAÇÃO"/>
    <s v="RUA OÁSIS, 275 - JD. ORIENTAL"/>
    <s v="JABAQUARA"/>
    <d v="2018-10-01T00:00:00"/>
    <d v="2023-09-30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JABAQUARA"/>
    <s v="130/2016 DOC 30/07/2016 adaptado doc 25/01/2018"/>
    <s v="130/2016"/>
    <s v="168/SMADS/2016"/>
    <s v="EDITAL"/>
    <s v="6024.2018.0010981-1 "/>
    <x v="171"/>
    <s v="SCFV - SERVIÇO DE CONVIVÊNCIA E FORTALECIMENTO DE VÍNCULOS"/>
    <s v="CCA - CENTRO PARA CRIANÇAS E ADOLESCENTES COM ATENDIMENTO DE 06 A 14 ANOS E 11 MESES"/>
    <n v="180"/>
    <n v="0"/>
    <n v="180"/>
    <n v="0"/>
    <n v="0"/>
    <s v="CCA AME"/>
    <s v="DISPONIBILIZADO PELA PRÓPRIA ORGANIZAÇÃO"/>
    <s v="RUA GODOFREDO BRAGA, 215 - VILA FACCHINI"/>
    <s v="JABAQUARA"/>
    <d v="2016-11-01T00:00:00"/>
    <d v="2021-10-31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BÁSICA"/>
    <s v="JABAQUARA"/>
    <s v="EDITAL 082/SMADS/2020 SEI 6024.2020.0000791-5 DOC 19/02/2020  178/2015 DOC 02/06/2015 adaptação dos 25/01/2018"/>
    <s v="082/2020"/>
    <s v="135/SMADS/2020"/>
    <s v="EDITAL"/>
    <s v="6024.2020.0000791-5"/>
    <x v="173"/>
    <s v="SCFV - SERVIÇO DE CONVIVÊNCIA E FORTALECIMENTO DE VÍNCULOS"/>
    <s v="CEDESP - CENTRO DE DESENVOLVIMENTO SOCIAL E PRODUTIVO PARA ADOLESCENTES, JOVENS E ADULTOS"/>
    <n v="120"/>
    <n v="0"/>
    <n v="120"/>
    <n v="0"/>
    <n v="0"/>
    <s v="CEDESP SAFRATER"/>
    <s v="DISPONIBILIZADO PELA PRÓPRIA ORGANIZAÇÃO"/>
    <s v="RUA DOS GUASSATUNGAS, 222 - PQUE. JABAQUARA"/>
    <s v="JABAQUARA"/>
    <d v="2020-07-06T00:00:00"/>
    <d v="2025-07-05T00:00:00"/>
    <n v="0"/>
    <n v="0"/>
    <n v="65137.39"/>
    <n v="65137.39"/>
    <n v="0"/>
    <n v="65137.39"/>
    <s v="93.10.08.243.3023.6168.3.3.50.39.00.0X - Manutenção e Operação de Equipamentos para Ações de Orientação ao Mundo do Trabalho para Adolescentes, Jovens e Adultos"/>
  </r>
  <r>
    <s v="ESPECIAL - MÉDIA"/>
    <s v="JABAQUARA"/>
    <s v="6024.2020.0005142-6 INCISO IV // EDITAL 061/SMADS/2020 SEI 6024.2020.0000483-5 DOC 06/02/2020 / 093/2015 DOC 07/04/2015 ADAPTADO DOC 02/02/2018"/>
    <s v="DISPENSA"/>
    <s v="139/SMADS/2020"/>
    <s v="DISPENSA"/>
    <s v="6024.2020.0005142-6"/>
    <x v="72"/>
    <s v="MSE-MA SERVIÇO DE MEDIDAS SOCIOEDUCATIVAS EM MEIO ABERTO"/>
    <s v="XXXX"/>
    <n v="120"/>
    <n v="0"/>
    <n v="120"/>
    <n v="0"/>
    <n v="0"/>
    <s v="MSE/MA CRUZ DE MALTA"/>
    <s v="DISPONIBILIZADO PELA PRÓPRIA ORGANIZAÇÃO"/>
    <s v="RUA ORLANDO MURGEL, 161 - PQUE. JABAQUARA"/>
    <s v="JABAQUARA"/>
    <d v="2020-07-01T00:00:00"/>
    <d v="2025-06-30T00:00:00"/>
    <n v="0"/>
    <n v="0"/>
    <n v="60248.19"/>
    <n v="60248.19"/>
    <n v="0"/>
    <n v="60248.19"/>
    <s v="93.10.08.243.3013.6226.3.3.50.39.00.0X - Manutenção e Operação de Equipamentos de Proteção Social Especial a Adolescentes em Medida Sócio-Educativas"/>
  </r>
  <r>
    <s v="BÁSICA"/>
    <s v="JABAQUARA"/>
    <s v="EDITAL 198/19 SEI 6024.2019.0005035-5 DOC 03/08/19 // ADAPTADO DOC 26/04/2018 132/2014 DOC 28/08/2014"/>
    <s v="198/2019"/>
    <s v="345/SMADS/2019"/>
    <s v="EDITAL"/>
    <s v="6024.2019.0005035-5"/>
    <x v="175"/>
    <s v="SCFV - SERVIÇO DE CONVIVÊNCIA E FORTALECIMENTO DE VÍNCULOS"/>
    <s v="CEDESP - CENTRO DE DESENVOLVIMENTO SOCIAL E PRODUTIVO PARA ADOLESCENTES, JOVENS E ADULTOS"/>
    <n v="240"/>
    <n v="0"/>
    <n v="240"/>
    <n v="0"/>
    <n v="0"/>
    <s v="CEDESP ALDEIA DO FUTURO"/>
    <s v="DISPONIBILIZADO PELA PRÓPRIA ORGANIZAÇÃO"/>
    <s v="RUA JORGE RUBENS NEIVA DE CAMARGO, 228 - AMERICANÓPOLIS"/>
    <s v="JABAQUARA"/>
    <d v="2019-10-28T00:00:00"/>
    <d v="2024-10-27T00:00:00"/>
    <n v="0"/>
    <n v="0"/>
    <n v="124889.48"/>
    <n v="124889.48"/>
    <n v="0"/>
    <n v="124889.48"/>
    <s v="93.10.08.243.3023.6168.3.3.50.39.00.0X - Manutenção e Operação de Equipamentos para Ações de Orientação ao Mundo do Trabalho para Adolescentes, Jovens e Adultos"/>
  </r>
  <r>
    <s v="BÁSICA"/>
    <s v="JABAQUARA"/>
    <s v="EDITAL REORDENAMENTO P/ CCINTER 111/2019 DOC 09/05/2019 6024.2019.0002147-9  //  PREJUDICADO DOC 05/02/19 EDITAL 510/2018 6024.2018.0009401-6 DOC 24/11 // ADAPTADO DOC 26/04/2018  111/SMADS/2019"/>
    <s v="111/2019"/>
    <s v="226/SMADS/2019"/>
    <s v="EDITAL"/>
    <s v="6024.2019.0002147-9"/>
    <x v="175"/>
    <s v="SCFV - SERVIÇO DE CONVIVÊNCIA E FORTALECIMENTO DE VÍNCULOS"/>
    <s v="CCINTER - CENTRO DE CONVIVÊNCIA INTERGERACIONAL "/>
    <n v="120"/>
    <n v="0"/>
    <n v="120"/>
    <n v="0"/>
    <n v="0"/>
    <s v="CCINTER ALDEIA DO FUTURO"/>
    <s v="DISPONIBILIZADO PELA PRÓPRIA ORGANIZAÇÃO"/>
    <s v="RUA JORGE RUBENS NEIVA DE CAMARGO, 228 - AMERICANÓPOLIS"/>
    <s v="JABAQUARA"/>
    <d v="2019-07-01T00:00:00"/>
    <d v="2024-06-30T00:00:00"/>
    <n v="0"/>
    <n v="0"/>
    <n v="50424.94"/>
    <n v="50424.94"/>
    <n v="0"/>
    <n v="50424.94"/>
    <s v="93.10.08.244.3023.6206.3.3.50.39.00.0X - Manutenção e Operação de Equipamentos Intergeracionais de Convivência e Fortalecimento de Vínculos"/>
  </r>
  <r>
    <s v="BÁSICA"/>
    <s v="JABAQUARA"/>
    <s v="458/SMADS/2018  DOC 27/10/2018"/>
    <s v="458/2018"/>
    <s v="009/SMADS/2019"/>
    <s v="EDITAL"/>
    <s v="6024.2018.0009404-0"/>
    <x v="176"/>
    <s v="SCFV - SERVIÇO DE CONVIVÊNCIA E FORTALECIMENTO DE VÍNCULOS"/>
    <s v="CCA - CENTRO PARA CRIANÇAS E ADOLESCENTES COM ATENDIMENTO DE 06 A 14 ANOS E 11 MESES"/>
    <n v="120"/>
    <n v="0"/>
    <n v="120"/>
    <n v="0"/>
    <n v="0"/>
    <s v="CCA CDC LEIDE DAS NEVES"/>
    <s v="DISPONIBILIZADO PELA PRÓPRIA ORGANIZAÇÃO"/>
    <s v="RUA NELSON FERNANDES, 257 - CIDADE VARGAS"/>
    <s v="JABAQUARA"/>
    <d v="2019-01-01T00:00:00"/>
    <d v="2023-12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ESPECIAL - MÉDIA"/>
    <s v="JABAQUARA"/>
    <s v="340/2018 doc 15/08/2018"/>
    <s v="340/2018"/>
    <s v="080/SMADS/2019"/>
    <s v="EDITAL"/>
    <s v="6024.2018.0006274-2 "/>
    <x v="177"/>
    <s v="NÚCLEO DE APOIO À INCLUSÃO SOCIAL PARA PESSOAS COM DEFICIÊNCIA "/>
    <s v="NAISPD III - NÚCLEO DE APOIO À INCLUSÃO SOCIAL PARA PESSOAS COM DEFICIÊNCIA III A PARTIR DE 15 ANOS"/>
    <n v="60"/>
    <n v="0"/>
    <n v="60"/>
    <n v="0"/>
    <n v="0"/>
    <s v="ADERE"/>
    <s v="DISPONIBILIZADO PELA PRÓPRIA ORGANIZAÇÃO"/>
    <s v="RUA CONTOS GAUCHESCOS, 272 - VILA SANTA CATARINA"/>
    <s v="JABAQUARA"/>
    <d v="2019-02-25T00:00:00"/>
    <d v="2024-02-24T00:00:00"/>
    <n v="0"/>
    <n v="0"/>
    <n v="40249.53"/>
    <n v="40249.53"/>
    <n v="0"/>
    <n v="40249.53"/>
    <s v="93.10.08.242.3006.6152.3.3.50.39.00.0X - Manutenção e Operação de Equipamentos de Proteção Social Especial à Pessoa com Deficiência"/>
  </r>
  <r>
    <s v="ESPECIAL - ALTA"/>
    <s v="JABAQUARA"/>
    <s v="321/2017 doc 23/12/2017"/>
    <s v="321/2017"/>
    <s v="051/SMADS/2019"/>
    <s v="EDITAL"/>
    <s v="6024.2017.0003120-9 "/>
    <x v="74"/>
    <s v="CENTRO DE ACOLHIDA ÀS PESSOAS EM SITUAÇÃO DE RUA"/>
    <s v="CA II - CENTRO DE ACOLHIDA PARA ADULTOS II POR 24 HORAS"/>
    <n v="230"/>
    <n v="70"/>
    <n v="300"/>
    <n v="150"/>
    <n v="150"/>
    <s v="CA SOLIDARIEDADE ABECAL"/>
    <s v="LOCADO DIRETAMENTE POR SMADS"/>
    <s v="AV. ENGENHEIRO ARMANDO DE ARRUDA PEREIRA, 1392 E 1484"/>
    <s v="JABAQUARA"/>
    <d v="2019-02-01T00:00:00"/>
    <d v="2024-01-31T00:00:00"/>
    <n v="0"/>
    <n v="0"/>
    <n v="139182.38"/>
    <n v="139182.38"/>
    <n v="19480.429999999993"/>
    <n v="158662.81"/>
    <s v="93.10.08.244.3023.2021.3.3.50.39.00.0X - Centro de Acolhida"/>
  </r>
  <r>
    <s v="ESPECIAL - ALTA"/>
    <s v="JABAQUARA"/>
    <s v="520/2018 DOC 08/12/2018"/>
    <s v="520/2018"/>
    <s v="183/SMADS/2019"/>
    <s v="EDITAL"/>
    <s v="6024.2018.0010609-0"/>
    <x v="178"/>
    <s v="SERVIÇO DE ACOLHIMENTO INSTITUCIONAL PARA CRIANÇAS E ADOLESCENTES - SAICA"/>
    <s v="XXXX"/>
    <n v="15"/>
    <n v="0"/>
    <n v="15"/>
    <n v="0"/>
    <n v="0"/>
    <s v="SAICA PADRE DEHON"/>
    <s v="LOCADO DIRETAMENTE POR SMADS"/>
    <s v="RUA MONTENEGRO, 61 - CIDADE VARGAS (SIGILOSO)"/>
    <s v="JABAQUARA"/>
    <d v="2019-06-01T00:00:00"/>
    <d v="2024-05-31T00:00:00"/>
    <n v="0"/>
    <n v="0"/>
    <n v="80366.02"/>
    <n v="80366.02"/>
    <n v="0"/>
    <n v="80366.02"/>
    <s v="93.10.08.243.3023.6221.3.3.50.39.00.0X - Manutenção e Operação de Equipamentos de Proteção Social Especial a Crianças, Adolescentes e Jovens em Risco Social"/>
  </r>
  <r>
    <s v="ESPECIAL - MÉDIA"/>
    <s v="JABAQUARA"/>
    <s v="022/2019 DOC 19/01/19"/>
    <s v="022/2019"/>
    <s v="154/SMADS/2019"/>
    <s v="EDITAL"/>
    <s v="6024.2019.0000157-5 "/>
    <x v="59"/>
    <s v="NPJ - NÚCLEO DE PROTEÇÃO JURÍDICO SOCIAL E APOIO PSICOLÓGICO"/>
    <s v="XXXX"/>
    <n v="120"/>
    <n v="0"/>
    <n v="120"/>
    <n v="0"/>
    <n v="0"/>
    <s v="NPJ JABAQUARA"/>
    <s v="LOCADO DIRETAMENTE POR SMADS"/>
    <s v="RUA DOS JORNALISTAS, 48 - CIDADE VARGAS"/>
    <s v="JABAQUARA"/>
    <d v="2019-04-14T00:00:00"/>
    <d v="2024-04-13T00:00:00"/>
    <n v="0"/>
    <n v="0"/>
    <n v="34176.839999999997"/>
    <n v="34176.839999999997"/>
    <n v="0"/>
    <n v="34176.839999999997"/>
    <s v="93.10.08.244.3023.6242.3.3.50.39.00.0X - Manutenção e Operação de Equipamentos de Proteção Jurídico Social"/>
  </r>
  <r>
    <s v="ESPECIAL - MÉDIA"/>
    <s v="JACANA"/>
    <s v="056/2018 doc 25/01/2018, republicado em 01/02/2018"/>
    <s v="056/2018"/>
    <s v="198/SMADS/2018"/>
    <s v="EDITAL"/>
    <s v="6024.2018.0000185-9"/>
    <x v="52"/>
    <s v="NÚCLEO DE APOIO À INCLUSÃO SOCIAL PARA PESSOAS COM DEFICIÊNCIA"/>
    <s v="NAISPD III - NÚCLEO DE APOIO À INCLUSÃO SOCIAL PARA PESSOAS COM DEFICIÊNCIA III A PARTIR DE 15 ANOS"/>
    <n v="120"/>
    <n v="0"/>
    <n v="120"/>
    <n v="0"/>
    <n v="0"/>
    <s v="NAISPD JAÇANÃ"/>
    <s v="LOCADO PELA ORGANIZAÇÃO COM REPASSE DE RECURSOS DA SMADS"/>
    <s v="RUA PROF. JACIRA DE CARVALHO, 70 - A"/>
    <s v="JAÇANÃ"/>
    <d v="2018-05-01T00:00:00"/>
    <d v="2023-04-30T00:00:00"/>
    <n v="7214.28"/>
    <n v="484.28"/>
    <n v="65575.02"/>
    <n v="73273.58"/>
    <n v="0"/>
    <n v="73273.58"/>
    <s v="93.10.08.242.3006.6152.3.3.50.39.00.0X - Manutenção e Operação de Equipamentos de Proteção Social Especial à Pessoa com Deficiência"/>
  </r>
  <r>
    <s v="BÁSICA"/>
    <s v="JACANA"/>
    <s v="199/2016 doc 08/11/2016 ADAPTADO DOC 02/02/2018"/>
    <s v="199/2016"/>
    <s v="014/SMADS/2017"/>
    <s v="EDITAL"/>
    <s v="6024.2018.0010422-4 "/>
    <x v="29"/>
    <s v="SASF - SERVIÇO DE ASSISTÊNCIA SOCIAL À FAMÍLIA E PROTEÇÃO SOCIAL BÁSICA NO DOMICÍLIO"/>
    <s v="XXXX"/>
    <n v="1000"/>
    <n v="0"/>
    <n v="1000"/>
    <n v="0"/>
    <n v="0"/>
    <s v="SASF JAÇANÃ"/>
    <s v="LOCADO PELA ORGANIZAÇÃO COM REPASSE DE RECURSOS DA SMADS"/>
    <s v="RUA ANIBAL AUGUSTO SARDINHA, 88"/>
    <s v="JAÇANÃ"/>
    <d v="2017-01-09T00:00:00"/>
    <d v="2022-01-08T00:00:00"/>
    <n v="2790"/>
    <n v="153.66999999999999"/>
    <n v="60380.639999999999"/>
    <n v="63324.31"/>
    <n v="0"/>
    <n v="63324.31"/>
    <s v="93.10.08.244.3023.4309.3.3.50.39.00.0X - Manutenção e Operação de Equipamentos de Proteção Social Básica às Famílias"/>
  </r>
  <r>
    <s v="ESPECIAL - MÉDIA"/>
    <s v="JACANA"/>
    <s v="EDITAL 287/SMADS/2019 SEI 6024.2019.0006298-1 DOC 05/11/2019 // 6024.2018/0006145-2 Edital 332/2018 doc 28/07/2018 prejudicado doc 28/09/2018   ///   adaptado doc 06/02/2018 / 152/2015 doc  15/05/2015"/>
    <s v="287/2019"/>
    <s v="019/SMADS/2020"/>
    <s v="EDITAL"/>
    <s v="6024.2019.0006298-1"/>
    <x v="179"/>
    <s v="MSE-MA SERVIÇO DE MEDIDAS SOCIOEDUCATIVAS EM MEIO ABERTO"/>
    <s v="XXXX"/>
    <n v="75"/>
    <n v="0"/>
    <n v="75"/>
    <n v="0"/>
    <n v="0"/>
    <s v="SMSE/MA ALPS JAÇANÃ"/>
    <s v="LOCADO PELA ORGANIZAÇÃO COM REPASSE DE RECURSOS DA SMADS"/>
    <s v="RUA FRANCISCO RODRIGUES, 756"/>
    <s v="JAÇANÃ"/>
    <d v="2020-02-01T00:00:00"/>
    <d v="2025-01-31T00:00:00"/>
    <n v="2739.54"/>
    <n v="74.099999999999994"/>
    <n v="47194.38"/>
    <n v="50008.02"/>
    <n v="0"/>
    <n v="50008.02"/>
    <s v="93.10.08.243.3013.6226.3.3.50.39.00.0X - Manutenção e Operação de Equipamentos de Proteção Social Especial a Adolescentes em Medida Sócio-Educativas"/>
  </r>
  <r>
    <s v="ESPECIAL - MÉDIA"/>
    <s v="JACANA"/>
    <s v="EDITAL 127/2019 DOC 25/05/2019 6024.2019.0003078-8  //  adaptado doc 19/04/2018 / 040/2014 DOC 14/03/2014"/>
    <s v="127/2019"/>
    <s v="297/SMADS/2019"/>
    <s v="EDITAL"/>
    <s v="6024.2019.0003078-8"/>
    <x v="29"/>
    <s v="SERVIÇO DE PROTEÇÃO SOCIAL ÀS CRIANÇAS E ADOLESCENTES VÍTIMAS DE VIOLÊNCIA -SPSCAVV"/>
    <s v="XXXX"/>
    <n v="80"/>
    <n v="0"/>
    <n v="80"/>
    <n v="0"/>
    <n v="0"/>
    <s v="SPSCAVV MONTE CASTELO"/>
    <s v="LOCADO PELA ORGANIZAÇÃO COM REPASSE DE RECURSOS DA SMADS"/>
    <s v="RUA IRMÃ EMERENCIANA, 941 - VILA PIRES"/>
    <s v="JAÇANÃ"/>
    <d v="2019-10-16T00:00:00"/>
    <d v="2024-10-15T00:00:00"/>
    <n v="2076.92"/>
    <n v="0"/>
    <n v="40775.33"/>
    <n v="42852.25"/>
    <n v="0"/>
    <n v="42852.25"/>
    <s v="93.10.08.243.3013.6169.3.3.50.39.00.0X - Manutenção e Operação de Equipamentos para Crianças e Adolescentes Vítimas de Violência"/>
  </r>
  <r>
    <s v="BÁSICA"/>
    <s v="JACANA"/>
    <s v="116/2018 doc 07/03/2018, RETIFICADO EM 12/04/2018"/>
    <s v="116/2018"/>
    <s v="392/SMADS/2018"/>
    <s v="EDITAL"/>
    <s v="6024.2018.0001057-2"/>
    <x v="180"/>
    <s v="SCFV - SERVIÇO DE CONVIVÊNCIA E FORTALECIMENTO DE VÍNCULOS"/>
    <s v="NCI - NÚCLEO DE CONVIVÊNCIA DE IDOSOS"/>
    <n v="200"/>
    <n v="0"/>
    <n v="200"/>
    <n v="0"/>
    <n v="0"/>
    <s v="NCI JOVA RURAL"/>
    <s v="DISPONIBILIZADO PELA PRÓPRIA ORGANIZAÇÃO"/>
    <s v="RUA ROBERTO LANARI, 998 - JOVA RURAL"/>
    <s v="JAÇANÃ"/>
    <d v="2018-08-01T00:00:00"/>
    <d v="2023-07-31T00:00:00"/>
    <n v="0"/>
    <n v="0"/>
    <n v="38045.129999999997"/>
    <n v="38045.129999999997"/>
    <n v="0"/>
    <n v="38045.129999999997"/>
    <s v="93.10.08.241.3007.2902.3.3.50.39.00.0X - Manutenção e Operação de Equipamentos de Convivência e Fortalecimento de Vínculos para a Pessoa Idosa"/>
  </r>
  <r>
    <s v="BÁSICA"/>
    <s v="JACANA"/>
    <s v="179/2017 doc 19/12/2017"/>
    <s v="179/2017"/>
    <s v="099/SMADS/2018"/>
    <s v="EDITAL"/>
    <s v="6024.2017.0003078-4"/>
    <x v="181"/>
    <s v="SCFV - SERVIÇO DE CONVIVÊNCIA E FORTALECIMENTO DE VÍNCULOS"/>
    <s v="CCA - CENTRO PARA CRIANÇAS E ADOLESCENTES COM ATENDIMENTO DE 06 A 14 ANOS E 11 MESES"/>
    <n v="150"/>
    <n v="0"/>
    <n v="150"/>
    <n v="0"/>
    <n v="0"/>
    <s v="CCA FRATERNIDADE"/>
    <s v="DISPONIBILIZADO PELA PRÓPRIA ORGANIZAÇÃO"/>
    <s v="RUA GENERAL JERONIMO FURTADO, 286 - JAÇANÃ"/>
    <s v="JAÇANÃ"/>
    <d v="2018-04-01T00:00:00"/>
    <d v="2023-03-31T00:00:00"/>
    <n v="0"/>
    <n v="0"/>
    <n v="49180.34"/>
    <n v="49180.34"/>
    <n v="0"/>
    <n v="49180.34"/>
    <s v="93.10.08.243.3023.2059.3.3.50.39.00.0X - Manutenção e Operação de Equipamentos de Convivência e Fortalecimento de Vínculos para Crianças e Adolescentes"/>
  </r>
  <r>
    <s v="BÁSICA"/>
    <s v="JACANA"/>
    <s v="201/2017 doc 16/12/2017"/>
    <s v="201/2017"/>
    <s v="082/SMADS/2018"/>
    <s v="EDITAL"/>
    <s v="6024.2017.0003060-1"/>
    <x v="182"/>
    <s v="SCFV - SERVIÇO DE CONVIVÊNCIA E FORTALECIMENTO DE VÍNCULOS"/>
    <s v="CCA - CENTRO PARA CRIANÇAS E ADOLESCENTES COM ATENDIMENTO DE 06 A 14 ANOS E 11 MESES"/>
    <n v="120"/>
    <n v="0"/>
    <n v="120"/>
    <n v="0"/>
    <n v="0"/>
    <s v="CCA PADRE MENARD"/>
    <s v="DISPONIBILIZADO PELA PRÓPRIA ORGANIZAÇÃO"/>
    <s v="AV. GUAPIRA, 2055 - JAÇANÃ"/>
    <s v="JAÇANÃ"/>
    <d v="2018-04-01T00:00:00"/>
    <d v="2023-03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JACANA"/>
    <s v="156/2017 doc 14/12/2017"/>
    <s v="156/2017"/>
    <s v="071/SMADS/2018"/>
    <s v="EDITAL"/>
    <s v="6024.2017.0003077-6"/>
    <x v="180"/>
    <s v="SCFV - SERVIÇO DE CONVIVÊNCIA E FORTALECIMENTO DE VÍNCULOS"/>
    <s v="CCA - CENTRO PARA CRIANÇAS E ADOLESCENTES COM ATENDIMENTO DE 06 A 14 ANOS E 11 MESES"/>
    <n v="120"/>
    <n v="0"/>
    <n v="120"/>
    <n v="0"/>
    <n v="0"/>
    <s v="CCA JOVA RURAL"/>
    <s v="PRÓPRIO MUNICIPAL"/>
    <s v="RUA ROBERTO LANARI, 998 - JOVA RURAL"/>
    <s v="JAÇANÃ"/>
    <d v="2018-03-16T00:00:00"/>
    <d v="2023-03-15T00:00:00"/>
    <n v="0"/>
    <n v="0"/>
    <n v="39076"/>
    <n v="39076"/>
    <n v="0"/>
    <n v="39076"/>
    <s v="93.10.08.243.3023.2059.3.3.50.39.00.0X - Manutenção e Operação de Equipamentos de Convivência e Fortalecimento de Vínculos para Crianças e Adolescentes"/>
  </r>
  <r>
    <s v="BÁSICA"/>
    <s v="JACANA"/>
    <s v="204/2016 doc 11/11/2016  ADAPTADO DOC 02/02/2018"/>
    <s v="204/2016"/>
    <s v="030/SMADS/2017"/>
    <s v="EDITAL"/>
    <s v="6024.2018.0010493-3 "/>
    <x v="183"/>
    <s v="SCFV - SERVIÇO DE CONVIVÊNCIA E FORTALECIMENTO DE VÍNCULOS"/>
    <s v="CCA - CENTRO PARA CRIANÇAS E ADOLESCENTES COM ATENDIMENTO DE 06 A 14 ANOS E 11 MESES"/>
    <n v="120"/>
    <n v="0"/>
    <n v="120"/>
    <n v="0"/>
    <n v="0"/>
    <s v="CCA MURIALDO"/>
    <s v="DISPONIBILIZADO PELA PRÓPRIA ORGANIZAÇÃO"/>
    <s v="RUA IGARITÉ, 338 - VILA CAROLINA"/>
    <s v="JAÇANÃ"/>
    <d v="2017-03-21T00:00:00"/>
    <d v="2022-03-20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ESPECIAL - ALTA"/>
    <s v="JACANA"/>
    <s v="196/2016 DOC 08/11/2016  adaptado doc 06/02/2018"/>
    <s v="196/2016"/>
    <s v="033/SMADS/2017"/>
    <s v="EDITAL"/>
    <s v="6024.2018.0010427-5"/>
    <x v="5"/>
    <s v="INSTITUIÇÃO DE LONGA PERMANÊNCIA PARA IDOSOS - ILPI"/>
    <s v="XXXX"/>
    <n v="30"/>
    <n v="0"/>
    <n v="30"/>
    <n v="0"/>
    <n v="0"/>
    <s v="ILPI JAÇANÃ"/>
    <s v="LOCADO DIRETAMENTE POR SMADS"/>
    <s v="RUA ROMÃO FREIRE, 176 - VILA NILO"/>
    <s v="JAÇANÃ"/>
    <d v="2017-03-16T00:00:00"/>
    <d v="2022-03-15T00:00:00"/>
    <n v="0"/>
    <n v="0"/>
    <n v="103420.18"/>
    <n v="103420.18"/>
    <n v="0"/>
    <n v="103420.18"/>
    <s v="93.10.08.241.3007.6154.3.3.50.39.00.0X - Manutenção e Operação de Equipamentos de Proteção Social Especial à População Idosa"/>
  </r>
  <r>
    <s v="BÁSICA"/>
    <s v="JACANA"/>
    <s v="072/2016 doc 15/04/2016  ADAPTADO DOC 02/02/2018"/>
    <s v="072/2016"/>
    <s v="135/SMADS/2016"/>
    <s v="EDITAL"/>
    <s v="6024.2018.0010416-0 "/>
    <x v="180"/>
    <s v="SCFV - SERVIÇO DE CONVIVÊNCIA E FORTALECIMENTO DE VÍNCULOS"/>
    <s v="NCI - NÚCLEO DE CONVIVÊNCIA DE IDOSOS"/>
    <n v="200"/>
    <n v="0"/>
    <n v="200"/>
    <n v="0"/>
    <n v="0"/>
    <s v="NCI JOVA RURAL II"/>
    <s v="PRÓPRIO MUNICIPAL"/>
    <s v="RUA BASÍLIO ALVES MORANGO, 1460 - PQUE EDU CAHVES"/>
    <s v="JAÇANÃ"/>
    <d v="2016-08-01T00:00:00"/>
    <d v="2021-07-31T00:00:00"/>
    <n v="0"/>
    <n v="0"/>
    <n v="38045.129999999997"/>
    <n v="38045.129999999997"/>
    <n v="0"/>
    <n v="38045.129999999997"/>
    <s v="93.10.08.241.3007.2902.3.3.50.39.00.0X - Manutenção e Operação de Equipamentos de Convivência e Fortalecimento de Vínculos para a Pessoa Idosa"/>
  </r>
  <r>
    <s v="BÁSICA"/>
    <s v="JACANA"/>
    <s v="ADAPTADO DOC 02/02/2018 para retificação do número do processo, REPUBLICADO POR INCORREÇÕES DOC 16/08/2018 / 037/2016 doc 13/02/2016"/>
    <s v="037/2016"/>
    <s v="131/SMADS/2016"/>
    <s v="EDITAL"/>
    <s v="6024.2018.0010420-8"/>
    <x v="5"/>
    <s v="SCFV - SERVIÇO DE CONVIVÊNCIA E FORTALECIMENTO DE VÍNCULOS"/>
    <s v="CCINTER - CENTRO DE CONVIVÊNCIA INTERGERACIONAL "/>
    <n v="120"/>
    <n v="0"/>
    <n v="120"/>
    <n v="0"/>
    <n v="0"/>
    <s v="CENTRO DE CONVIVÊNCIA INTERGERACIONAL VILA NILO"/>
    <s v="PRÓPRIO MUNICIPAL"/>
    <s v="RUA FLORES DO NILO, 07 - VILA NILO"/>
    <s v="JAÇANÃ"/>
    <d v="2016-08-01T00:00:00"/>
    <d v="2021-07-31T00:00:00"/>
    <n v="0"/>
    <n v="0"/>
    <n v="48578.62"/>
    <n v="48578.62"/>
    <n v="0"/>
    <n v="48578.62"/>
    <s v="93.10.08.244.3023.6206.3.3.50.39.00.0X - Manutenção e Operação de Equipamentos Intergeracionais de Convivência e Fortalecimento de Vínculos"/>
  </r>
  <r>
    <s v="BÁSICA"/>
    <s v="JACANA"/>
    <s v="EDITAL 286/SMADS/2019 SEI 6024.2019.0007539-0 DOC 05/11/2019 // EDITAL 226/19 SEI 6024.2019.0004867-9 DOC 08/08/19 PREJUDICADO 17/10/19 // ADAPTADO DOC 18/04/2018 / 143/2014 DOC 03/09/2014"/>
    <s v="286/2019"/>
    <s v="014/SMADS/2020"/>
    <s v="EDITAL"/>
    <s v="6024.2019.0007539-0"/>
    <x v="183"/>
    <s v="SCFV - SERVIÇO DE CONVIVÊNCIA E FORTALECIMENTO DE VÍNCULOS"/>
    <s v="CEDESP - CENTRO DE DESENVOLVIMENTO SOCIAL E PRODUTIVO PARA ADOLESCENTES, JOVENS E ADULTOS"/>
    <n v="220"/>
    <n v="0"/>
    <n v="220"/>
    <n v="0"/>
    <n v="0"/>
    <s v="CEDESP SÃO BENEDITO"/>
    <s v="DISPONIBILIZADO PELA PRÓPRIA ORGANIZAÇÃO"/>
    <s v="RUA ITAPUÃ. 03 - VILA NILO"/>
    <s v="JAÇANÃ"/>
    <d v="2020-02-01T00:00:00"/>
    <d v="2025-01-31T00:00:00"/>
    <n v="0"/>
    <n v="0"/>
    <n v="116616.38"/>
    <n v="116616.38"/>
    <n v="0"/>
    <n v="116616.38"/>
    <s v="93.10.08.243.3023.6168.3.3.50.39.00.0X - Manutenção e Operação de Equipamentos para Ações de Orientação ao Mundo do Trabalho para Adolescentes, Jovens e Adultos"/>
  </r>
  <r>
    <s v="BÁSICA"/>
    <s v="JACANA"/>
    <s v="105/2019 DOC 19/04/2019 "/>
    <s v="105/2019"/>
    <s v="262/SMADS/2019"/>
    <s v="EDITAL"/>
    <s v="6024.2019.0002583-0"/>
    <x v="59"/>
    <s v="SCFV - SERVIÇO DE CONVIVÊNCIA E FORTALECIMENTO DE VÍNCULOS"/>
    <s v="CCA - CENTRO PARA CRIANÇAS E ADOLESCENTES COM ATENDIMENTO DE 06 A 14 ANOS E 11 MESES"/>
    <n v="60"/>
    <n v="0"/>
    <n v="60"/>
    <n v="0"/>
    <n v="0"/>
    <s v="CCA DOM LUCIANO MENDES DE ALMEIDA"/>
    <s v="PRÓPRIO MUNICIPAL DISPONIBILIZADO PELA SMADS"/>
    <s v="RUA FLOR DE OURO, 407 - VILA NOVA GALVÃO"/>
    <s v="JAÇANÃ"/>
    <d v="2019-09-01T00:00:00"/>
    <d v="2024-08-31T00:00:00"/>
    <n v="0"/>
    <n v="0"/>
    <n v="29718.54"/>
    <n v="29718.54"/>
    <n v="0"/>
    <n v="29718.54"/>
    <s v="93.10.08.243.3023.2059.3.3.50.39.00.0X - Manutenção e Operação de Equipamentos de Convivência e Fortalecimento de Vínculos para Crianças e Adolescentes"/>
  </r>
  <r>
    <s v="BÁSICA"/>
    <s v="JACANA"/>
    <s v="DOC 01/03/2019 Edital 080/2019 6024.2019.0001153-8, AUT. CELEBRAÇÃO A PARTIR DE 31/07 // DOC 27/10/2018 // CERTAME NULO DOC 05/02/19 EDITAL 455/SMADS/2018 - 6024.2018.0009300-1"/>
    <s v="080/2019"/>
    <s v="241/SMADS/2019"/>
    <s v="EDITAL"/>
    <s v="6024.2019.0001153-8"/>
    <x v="180"/>
    <s v="SCFV - SERVIÇO DE CONVIVÊNCIA E FORTALECIMENTO DE VÍNCULOS"/>
    <s v="CCA - CENTRO PARA CRIANÇAS E ADOLESCENTES COM ATENDIMENTO DE 06 A 14 ANOS E 11 MESES"/>
    <n v="120"/>
    <n v="0"/>
    <n v="120"/>
    <n v="0"/>
    <n v="0"/>
    <s v="CCA JOVA RURAL I"/>
    <s v="PRÓPRIO MUNICIPAL DISPONIBILIZADO PELA SMADS"/>
    <s v="RUA ALBERTINO JOSÉ DE OLIVEIRA, 300 - JOVA RURAL"/>
    <s v="JAÇANÃ"/>
    <d v="2019-07-31T00:00:00"/>
    <d v="2024-07-30T00:00:00"/>
    <n v="0"/>
    <n v="0"/>
    <n v="39076"/>
    <n v="39076"/>
    <n v="0"/>
    <n v="39076"/>
    <s v="93.10.08.243.3023.2059.3.3.50.39.00.0X - Manutenção e Operação de Equipamentos de Convivência e Fortalecimento de Vínculos para Crianças e Adolescentes"/>
  </r>
  <r>
    <s v="ESPECIAL - ALTA"/>
    <s v="JACANA"/>
    <s v="ADAPTADO DOC 02/02/2018 / 075/2016 - doc 16/04/2016"/>
    <s v="075/2016"/>
    <s v="189/SMADS/2016"/>
    <s v="EDITAL"/>
    <s v="6024.2018.0010414-3 "/>
    <x v="184"/>
    <s v="SERVIÇO DE ACOLHIMENTO INSTITUCIONAL PARA CRIANÇAS E ADOLESCENTES - SAICA"/>
    <s v="XXXX"/>
    <n v="15"/>
    <n v="0"/>
    <n v="15"/>
    <n v="0"/>
    <n v="0"/>
    <s v="SAICA NOSSA FAMILIA II"/>
    <s v="LOCADO DIRETAMENTE POR SMADS"/>
    <s v="RUA ANTONIETA ALTENFELDER, 238 - JARDIM GUAPIRA (SIGILOSO)"/>
    <s v="JAÇANÃ"/>
    <d v="2016-11-16T00:00:00"/>
    <d v="2021-11-15T00:00:00"/>
    <n v="0"/>
    <n v="0"/>
    <n v="93952.11"/>
    <n v="93952.11"/>
    <n v="0"/>
    <n v="93952.11"/>
    <s v="93.10.08.243.3023.6221.3.3.50.39.00.0X - Manutenção e Operação de Equipamentos de Proteção Social Especial a Crianças, Adolescentes e Jovens em Risco Social"/>
  </r>
  <r>
    <s v="ESPECIAL - ALTA"/>
    <s v="JACANA"/>
    <s v="101/2016 DOC 09/06/2016  ADAPTADO DOC 02/02/2018"/>
    <s v="101/2016"/>
    <s v="167/SMADS/2016"/>
    <s v="EDITAL"/>
    <s v="6024.2018.0010429-1 "/>
    <x v="5"/>
    <s v="CENTRO DE ACOLHIDA ÀS PESSOAS EM SITUAÇÃO DE RUA"/>
    <s v="CA II - CENTRO DE ACOLHIDA PARA ADULTOS II POR 24 HORAS"/>
    <n v="150"/>
    <n v="50"/>
    <n v="200"/>
    <n v="100"/>
    <n v="100"/>
    <s v="CA II 24 HORAS JAÇANÃ"/>
    <s v="LOCADO DIRETAMENTE POR SMADS"/>
    <s v="RUA ALTO DO PARAGUAI, 630 - PQUE EDU CHAVES"/>
    <s v="JAÇANÃ"/>
    <d v="2016-11-01T00:00:00"/>
    <d v="2021-10-31T00:00:00"/>
    <n v="0"/>
    <n v="0"/>
    <n v="94551.87"/>
    <n v="94551.87"/>
    <n v="13928.800000000003"/>
    <n v="108480.67"/>
    <s v="93.10.08.244.3023.2021.3.3.50.39.00.0X - Centro de Acolhida"/>
  </r>
  <r>
    <s v="ESPECIAL - MÉDIA"/>
    <s v="JACANA"/>
    <s v="338/2015 DOC 25/11/2015 ADAPTADO DOC 02/02/2018"/>
    <s v="338/2015"/>
    <s v="068/SMADS/2016"/>
    <s v="EDITAL"/>
    <s v="6024.2018.0010428-3 "/>
    <x v="180"/>
    <s v="CENTRO DIA PARA IDOSO"/>
    <s v="XXXX"/>
    <n v="30"/>
    <n v="0"/>
    <n v="30"/>
    <n v="0"/>
    <n v="0"/>
    <s v="CENTRO DIA JOVA RURAL ADONIRAM BARBOSA"/>
    <s v="PRÓPRIO MUNICIPAL"/>
    <s v="RUA BASÍLIO ALVES MORANGO, 1460 - PQUE EDU CHAVES"/>
    <s v="JAÇANÃ"/>
    <d v="2016-05-01T00:00:00"/>
    <d v="2021-04-30T00:00:00"/>
    <n v="0"/>
    <n v="0"/>
    <n v="83106.59"/>
    <n v="83106.59"/>
    <n v="0"/>
    <n v="83106.59"/>
    <s v="93.10.08.241.3007.6154.3.3.50.39.00.0X - Manutenção e Operação de Equipamentos de Proteção Social Especial à População Idosa"/>
  </r>
  <r>
    <s v="ESPECIAL - ALTA"/>
    <s v="JACANA"/>
    <s v="INCISO IV 6024.2020.0005637-1 / 251/2015 doc 01/09/2015 ADAPTADO DOC 02/02/2018"/>
    <s v="DISPENSA"/>
    <s v="262/SMADS/2020"/>
    <s v="DISPENSA"/>
    <s v="6024.2020.0005637-1"/>
    <x v="25"/>
    <s v="SERVIÇO DE ACOLHIMENTO INSTITUCIONAL PARA CRIANÇAS E ADOLESCENTES - SAICA"/>
    <s v="XXXX"/>
    <n v="15"/>
    <n v="0"/>
    <n v="15"/>
    <n v="0"/>
    <n v="0"/>
    <s v="SAICA RAIO DE LUZ II"/>
    <s v="LOCADO DIRETAMENTE POR SMADS, CONCESSIONÁRIAS PAGAS PELA OSC"/>
    <s v="RUA 25 DE MAIO, 15 (SIGILOSO)"/>
    <s v="JAÇANÃ"/>
    <d v="2020-11-24T00:00:00"/>
    <d v="2025-11-23T00:00:00"/>
    <n v="0"/>
    <n v="0"/>
    <n v="68972.399999999994"/>
    <n v="68972.399999999994"/>
    <n v="0"/>
    <n v="68972.399999999994"/>
    <s v="93.10.08.243.3023.6221.3.3.50.39.00.0X - Manutenção e Operação de Equipamentos de Proteção Social Especial a Crianças, Adolescentes e Jovens em Risco Social"/>
  </r>
  <r>
    <s v="BÁSICA"/>
    <s v="SAO MIGUEL PAULISTA"/>
    <s v="002/2016 DOC 14/01/2016 ADAPTAÇÃO 09/02/2018"/>
    <s v="002/2016"/>
    <s v="070/SMADS/2016"/>
    <s v="EDITAL"/>
    <s v="6024.2018.0011269-3 "/>
    <x v="137"/>
    <s v="SASF - SERVIÇO DE ASSISTÊNCIA SOCIAL À FAMÍLIA E PROTEÇÃO SOCIAL BÁSICA NO DOMICÍLIO"/>
    <s v="XXXX"/>
    <n v="1000"/>
    <n v="0"/>
    <n v="1000"/>
    <n v="0"/>
    <n v="0"/>
    <s v="SASF JACUI I - NEUZA AVELINO"/>
    <s v="DISPONIBILIZADO PELA PRÓPRIA ORGANIZAÇÃO"/>
    <s v="RUA BARÃO DE CALERA, 8A - VILA STA. INÊS"/>
    <s v="JACUI"/>
    <d v="2016-05-01T00:00:00"/>
    <d v="2021-04-30T00:00:00"/>
    <n v="0"/>
    <n v="0"/>
    <n v="69454.77"/>
    <n v="69454.77"/>
    <n v="0"/>
    <n v="69454.77"/>
    <s v="93.10.08.244.3023.4309.3.3.50.39.00.0X - Manutenção e Operação de Equipamentos de Proteção Social Básica às Famílias"/>
  </r>
  <r>
    <s v="BÁSICA"/>
    <s v="LAPA"/>
    <s v="296/2018 doc 16/06/2018"/>
    <s v="296/2018"/>
    <s v="547/SMADS/2018"/>
    <s v="EDITAL"/>
    <s v="6024.2018.0003790-0"/>
    <x v="185"/>
    <s v="SCFV - SERVIÇO DE CONVIVÊNCIA E FORTALECIMENTO DE VÍNCULOS"/>
    <s v="CCA - CENTRO PARA CRIANÇAS E ADOLESCENTES COM ATENDIMENTO DE 06 A 14 ANOS E 11 MESES"/>
    <n v="150"/>
    <n v="0"/>
    <n v="150"/>
    <n v="0"/>
    <n v="0"/>
    <s v="CCA CRIANÇA FELIZ"/>
    <s v="DISPONIBILIZADO PELA PRÓPRIA ORGANIZAÇÃO"/>
    <s v="RUA CUSTÓDIO SERRÃO, 762 "/>
    <s v="JAGUARA"/>
    <d v="2018-11-01T00:00:00"/>
    <d v="2023-10-31T00:00:00"/>
    <n v="0"/>
    <n v="0"/>
    <n v="53448.37"/>
    <n v="53448.37"/>
    <n v="0"/>
    <n v="53448.37"/>
    <s v="93.10.08.243.3023.2059.3.3.50.39.00.0X - Manutenção e Operação de Equipamentos de Convivência e Fortalecimento de Vínculos para Crianças e Adolescentes"/>
  </r>
  <r>
    <s v="BÁSICA"/>
    <s v="LAPA"/>
    <s v="255/2017 doc 20/12/2017"/>
    <s v="255/2017"/>
    <s v="204/SMADS/2018"/>
    <s v="EDITAL"/>
    <s v="6024.2017.0003126-8"/>
    <x v="186"/>
    <s v="SCFV - SERVIÇO DE CONVIVÊNCIA E FORTALECIMENTO DE VÍNCULOS"/>
    <s v="CCA - CENTRO PARA CRIANÇAS E ADOLESCENTES COM ATENDIMENTO DE 06 A 14 ANOS E 11 MESES"/>
    <n v="150"/>
    <n v="0"/>
    <n v="150"/>
    <n v="0"/>
    <n v="0"/>
    <s v="CCA SANTA CLARA"/>
    <s v="DISPONIBILIZADO PELA PRÓPRIA ORGANIZAÇÃO"/>
    <s v="RUA PRESGRAVE DO AMARAL, 160 - VILA DOS REMÉDIOS"/>
    <s v="JAGUARA"/>
    <d v="2018-06-01T00:00:00"/>
    <d v="2023-05-31T00:00:00"/>
    <n v="0"/>
    <n v="0"/>
    <n v="49180.34"/>
    <n v="49180.34"/>
    <n v="0"/>
    <n v="49180.34"/>
    <s v="93.10.08.243.3023.2059.3.3.50.39.00.0X - Manutenção e Operação de Equipamentos de Convivência e Fortalecimento de Vínculos para Crianças e Adolescentes"/>
  </r>
  <r>
    <s v="BÁSICA"/>
    <s v="LAPA"/>
    <s v="222/2017 doc 14/12/2017"/>
    <s v="222/2017"/>
    <s v="147/SMADS/2018"/>
    <s v="EDITAL"/>
    <s v="6024.2017.0003124-1"/>
    <x v="187"/>
    <s v="SCFV - SERVIÇO DE CONVIVÊNCIA E FORTALECIMENTO DE VÍNCULOS"/>
    <s v="CCA - CENTRO PARA CRIANÇAS E ADOLESCENTES COM ATENDIMENTO DE 06 A 14 ANOS E 11 MESES"/>
    <n v="150"/>
    <n v="0"/>
    <n v="150"/>
    <n v="0"/>
    <n v="0"/>
    <s v="CCA NOSSA SENHORA DOS REMÉDIOS"/>
    <s v="DISPONIBILIZADO PELA PRÓPRIA ORGANIZAÇÃO"/>
    <s v="RUA PEDRO ANNES, 149-B - VILA DOS REMÉDIOS"/>
    <s v="JAGUARA"/>
    <d v="2018-04-01T00:00:00"/>
    <d v="2023-03-31T00:00:00"/>
    <n v="0"/>
    <n v="0"/>
    <n v="49180.34"/>
    <n v="49180.34"/>
    <n v="0"/>
    <n v="49180.34"/>
    <s v="93.10.08.243.3023.2059.3.3.50.39.00.0X - Manutenção e Operação de Equipamentos de Convivência e Fortalecimento de Vínculos para Crianças e Adolescentes"/>
  </r>
  <r>
    <s v="BÁSICA"/>
    <s v="LAPA"/>
    <s v="089/2016 DOC 14/05/2016 adaptado doc 03/03/2018"/>
    <s v="089/2016"/>
    <s v="164/SMADS/2016"/>
    <s v="EDITAL"/>
    <s v="6024.2018.0008707-9 "/>
    <x v="187"/>
    <s v="SCFV - SERVIÇO DE CONVIVÊNCIA E FORTALECIMENTO DE VÍNCULOS"/>
    <s v="CCA - CENTRO PARA CRIANÇAS E ADOLESCENTES COM ATENDIMENTO DE 06 A 14 ANOS E 11 MESES"/>
    <n v="120"/>
    <n v="0"/>
    <n v="120"/>
    <n v="0"/>
    <n v="0"/>
    <s v="CCA CRIANÇA CRESCENDO CIDADÃ"/>
    <s v="DISPONIBILIZADO PELA PRÓPRIA ORGANIZAÇÃO"/>
    <s v="RUA NILVA, 324 - VILA PIAUI"/>
    <s v="JAGUARA"/>
    <d v="2016-11-01T00:00:00"/>
    <d v="2021-10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LAPA"/>
    <s v="225/2018 doc 10/05/2018"/>
    <s v="225/2018"/>
    <s v="457/SMADS/2018"/>
    <s v="EDITAL"/>
    <s v="6024.2018.0002877-3"/>
    <x v="187"/>
    <s v="SCFV - SERVIÇO DE CONVIVÊNCIA E FORTALECIMENTO DE VÍNCULOS"/>
    <s v="NCI - NÚCLEO DE CONVIVÊNCIA DE IDOSOS"/>
    <n v="100"/>
    <n v="0"/>
    <n v="100"/>
    <n v="0"/>
    <n v="0"/>
    <s v="NCI ASPROMATINA"/>
    <s v="DISPONIBILIZADO PELA PRÓPRIA ORGANIZAÇÃO"/>
    <s v="RUA NILVA, 324 - VILA PIAUI"/>
    <s v="JAGUARÁ"/>
    <d v="2018-09-01T00:00:00"/>
    <d v="2023-08-31T00:00:00"/>
    <n v="0"/>
    <n v="0"/>
    <n v="18262.55"/>
    <n v="18262.55"/>
    <n v="0"/>
    <n v="18262.55"/>
    <s v="93.10.08.241.3007.2902.3.3.50.39.00.0X - Manutenção e Operação de Equipamentos de Convivência e Fortalecimento de Vínculos para a Pessoa Idosa"/>
  </r>
  <r>
    <s v="BÁSICA"/>
    <s v="LAPA"/>
    <s v="090-2017 doc 06/12/2017"/>
    <s v="090/2017"/>
    <s v="402/SMADS/2018"/>
    <s v="EDITAL"/>
    <s v="6024.2017.0002823-2"/>
    <x v="188"/>
    <s v="SCFV - SERVIÇO DE CONVIVÊNCIA E FORTALECIMENTO DE VÍNCULOS"/>
    <s v="CCA - CENTRO PARA CRIANÇAS E ADOLESCENTES COM ATENDIMENTO DE 06 A 14 ANOS E 11 MESES"/>
    <n v="120"/>
    <n v="0"/>
    <n v="120"/>
    <n v="0"/>
    <n v="0"/>
    <s v="CCA SANTA CRUZ"/>
    <s v="DISPONIBILIZADO PELA PRÓPRIA ORGANIZAÇÃO"/>
    <s v="RUA BARTOLOMEU DE RIBEIRA, 33 - JAGUARÉ"/>
    <s v="JAGUARÉ"/>
    <d v="2018-08-01T00:00:00"/>
    <d v="2023-07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LAPA"/>
    <s v="342/2017 doc 28/12/2017"/>
    <s v="342/2017"/>
    <s v="163/SMADS/2018"/>
    <s v="EDITAL"/>
    <s v="6024.2017.0003428-3"/>
    <x v="188"/>
    <s v="SCFV - SERVIÇO DE CONVIVÊNCIA E FORTALECIMENTO DE VÍNCULOS"/>
    <s v="CCA - CENTRO PARA CRIANÇAS E ADOLESCENTES COM ATENDIMENTO DE 06 A 14 ANOS E 11 MESES"/>
    <n v="120"/>
    <n v="0"/>
    <n v="120"/>
    <n v="0"/>
    <n v="0"/>
    <s v="CCA BOM JESUS  "/>
    <s v="DISPONIBILIZADO PELA PRÓPRIA ORGANIZAÇÃO"/>
    <s v="RUA ASA BRANCA, 102 - VILA NOVA JAGUARÉ"/>
    <s v="JAGUARÉ"/>
    <d v="2018-04-16T00:00:00"/>
    <d v="2023-04-15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LAPA"/>
    <s v="128/2017 doc 06/12/2017"/>
    <s v="128/2017"/>
    <s v="076/SMADS/2018"/>
    <s v="EDITAL"/>
    <s v="6024.2017.0003074-1"/>
    <x v="189"/>
    <s v="SCFV - SERVIÇO DE CONVIVÊNCIA E FORTALECIMENTO DE VÍNCULOS"/>
    <s v="CCA - CENTRO PARA CRIANÇAS E ADOLESCENTES COM ATENDIMENTO DE 06 A 14 ANOS E 11 MESES"/>
    <n v="360"/>
    <n v="0"/>
    <n v="360"/>
    <n v="0"/>
    <n v="0"/>
    <s v="CCA JAGUARÉ - UNIDADE I"/>
    <s v="DISPONIBILIZADO PELA PRÓPRIA ORGANIZAÇÃO"/>
    <s v="RUA FLORESTO BANDECCHI, 156"/>
    <s v="JAGUARÉ"/>
    <d v="2018-04-01T00:00:00"/>
    <d v="2023-03-31T00:00:00"/>
    <n v="0"/>
    <n v="0"/>
    <n v="103200.55"/>
    <n v="103200.55"/>
    <n v="0"/>
    <n v="103200.55"/>
    <s v="93.10.08.243.3023.2059.3.3.50.39.00.0X - Manutenção e Operação de Equipamentos de Convivência e Fortalecimento de Vínculos para Crianças e Adolescentes"/>
  </r>
  <r>
    <s v="BÁSICA"/>
    <s v="LAPA"/>
    <s v="EDITAL 300/SMADS/2019 SEI 6024.2019.0007745-8 DOC 14/11/2019 218/2014 DOC 08/01/2015 // adaptado doc 23/02/2018"/>
    <s v="300/2019"/>
    <s v="040/SMADS/2020"/>
    <s v="EDITAL"/>
    <s v="6024.2019.0007745-8"/>
    <x v="189"/>
    <s v="SCFV - SERVIÇO DE CONVIVÊNCIA E FORTALECIMENTO DE VÍNCULOS"/>
    <s v="CCA - CENTRO PARA CRIANÇAS E ADOLESCENTES COM ATENDIMENTO DE 06 A 14 ANOS E 11 MESES"/>
    <n v="180"/>
    <n v="0"/>
    <n v="180"/>
    <n v="0"/>
    <n v="0"/>
    <s v="CCA RICCARDO ARTIOLI"/>
    <s v="DISPONIBILIZADO PELA PRÓPRIA ORGANIZAÇÃO"/>
    <s v="RUA MARSELHA, 45"/>
    <s v="JAGUARÉ"/>
    <d v="2020-03-16T00:00:00"/>
    <d v="2025-03-15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BÁSICA"/>
    <s v="LAPA"/>
    <s v="EDITAL 176/19 SEI 6024.2019.0004930-6 DOC 03/08/19 // adaptado doc 11/04/2018 138/2014 DOC 29/08/2014"/>
    <s v="176/2019"/>
    <s v="381/SMADS/2019"/>
    <s v="EDITAL"/>
    <s v="6024.2019.0004930-6"/>
    <x v="189"/>
    <s v="SCFV - SERVIÇO DE CONVIVÊNCIA E FORTALECIMENTO DE VÍNCULOS"/>
    <s v="CEDESP - CENTRO DE DESENVOLVIMENTO SOCIAL E PRODUTIVO PARA ADOLESCENTES, JOVENS E ADULTOS"/>
    <n v="400"/>
    <n v="0"/>
    <n v="400"/>
    <n v="0"/>
    <n v="0"/>
    <s v="CEDESP JAGUARÉ"/>
    <s v="DISPONIBILIZADO PELA PRÓPRIA ORGANIZAÇÃO"/>
    <s v="RUA FLORESTO BANDECCHI, 156 - JAGUARÉ"/>
    <s v="JAGUARÉ"/>
    <d v="2019-12-02T00:00:00"/>
    <d v="2024-12-01T00:00:00"/>
    <n v="0"/>
    <n v="0"/>
    <n v="198159.51"/>
    <n v="198159.51"/>
    <n v="0"/>
    <n v="198159.51"/>
    <s v="93.10.08.243.3023.6168.3.3.50.39.00.0X - Manutenção e Operação de Equipamentos para Ações de Orientação ao Mundo do Trabalho para Adolescentes, Jovens e Adultos"/>
  </r>
  <r>
    <s v="ESPECIAL - ALTA"/>
    <s v="PIRITUBA"/>
    <s v="292/2015 DOC 07/11/2015 ADAPTADO 10/02/2018"/>
    <s v="292/2015"/>
    <s v="106/SMADS/2016"/>
    <s v="EDITAL"/>
    <s v="6024.2018.0011750-4"/>
    <x v="43"/>
    <s v="CASA LAR"/>
    <s v="XXXX"/>
    <n v="20"/>
    <n v="0"/>
    <n v="20"/>
    <n v="0"/>
    <n v="0"/>
    <s v="CASA LAR ALIANÇA I e II"/>
    <s v="LOCADO PELA ORGANIZAÇÃO COM REPASSE DE RECURSOS DA SMADS"/>
    <s v="RUA CANHONEIRA IGUATEMI, 50 - JD. VERA CRUZ e RUA CANHONEIRA IGUATEMI, 30 - JD. VERA CRUZ"/>
    <s v="JARAGUÁ"/>
    <d v="2016-06-01T00:00:00"/>
    <d v="2021-05-31T00:00:00"/>
    <n v="8485.69"/>
    <n v="77.7"/>
    <n v="62796.4"/>
    <n v="71359.789999999994"/>
    <n v="0"/>
    <n v="71359.789999999994"/>
    <s v="93.10.08.243.3023.6221.3.3.50.39.00.0X - Manutenção e Operação de Equipamentos de Proteção Social Especial a Crianças, Adolescentes e Jovens em Risco Social"/>
  </r>
  <r>
    <s v="ESPECIAL - ALTA"/>
    <s v="PIRITUBA"/>
    <s v="056/2016 doc 31/03/2016 adaptado doc 16/02/2018"/>
    <s v="056/2016"/>
    <s v="191/SMADS/2016"/>
    <s v="EDITAL"/>
    <s v="6024.2018.0008681-1"/>
    <x v="190"/>
    <s v="SERVIÇO DE ACOLHIMENTO INSTITUCIONAL PARA CRIANÇAS E ADOLESCENTES - SAICA"/>
    <s v="XXXX"/>
    <n v="15"/>
    <n v="0"/>
    <n v="15"/>
    <n v="0"/>
    <n v="0"/>
    <s v="SAICA BEITH SHALOM"/>
    <s v="LOCADO PELA ORGANIZAÇÃO COM REPASSE DE RECURSOS DA SMADS"/>
    <s v="RUA SAVÉRIO VALENTE, 42 - PQUE NAÇÕES UNIDAS (SIGILOSO)"/>
    <s v="JARAGUÁ"/>
    <d v="2016-12-01T00:00:00"/>
    <d v="2021-11-30T00:00:00"/>
    <n v="7000"/>
    <n v="0"/>
    <n v="81633.570000000007"/>
    <n v="88633.57"/>
    <n v="0"/>
    <n v="88633.57"/>
    <s v="93.10.08.243.3023.6221.3.3.50.39.00.0X - Manutenção e Operação de Equipamentos de Proteção Social Especial a Crianças, Adolescentes e Jovens em Risco Social"/>
  </r>
  <r>
    <s v="BÁSICA"/>
    <s v="PIRITUBA"/>
    <s v="013/2018 DOC 24/01/2018"/>
    <s v="013/2018"/>
    <s v="174/SMADS/2018"/>
    <s v="EDITAL"/>
    <s v="6024.2018.0000077-1"/>
    <x v="190"/>
    <s v="SCFV - SERVIÇO DE CONVIVÊNCIA E FORTALECIMENTO DE VÍNCULOS"/>
    <s v="CCA - CENTRO PARA CRIANÇAS E ADOLESCENTES COM ATENDIMENTO DE 06 A 14 ANOS E 11 MESES"/>
    <n v="120"/>
    <n v="0"/>
    <n v="120"/>
    <n v="0"/>
    <n v="0"/>
    <s v="CCA GERAÇÃO DE SAMUEL"/>
    <s v="LOCADO PELA ORGANIZAÇÃO COM REPASSE DE RECURSOS DA SMADS"/>
    <s v="RUA FRIEDERICH VON VOITH, 550/556 - PQUE DAS NAÇÕES UNIDAS"/>
    <s v="JARAGUÁ"/>
    <d v="2018-05-01T00:00:00"/>
    <d v="2023-04-30T00:00:00"/>
    <n v="4400"/>
    <n v="613.58000000000004"/>
    <n v="44639.98"/>
    <n v="49653.560000000005"/>
    <n v="0"/>
    <n v="49653.560000000005"/>
    <s v="93.10.08.243.3023.2059.3.3.50.39.00.0X - Manutenção e Operação de Equipamentos de Convivência e Fortalecimento de Vínculos para Crianças e Adolescentes"/>
  </r>
  <r>
    <s v="BÁSICA"/>
    <s v="PIRITUBA"/>
    <s v="356/2015 DOC 07/01/2016 ADAPTADO 10/02/2018"/>
    <s v="356/2015"/>
    <s v="085/SMADS/2016"/>
    <s v="EDITAL"/>
    <s v="6024.2018.0011733-4"/>
    <x v="43"/>
    <s v="SASF - SERVIÇO DE ASSISTÊNCIA SOCIAL À FAMÍLIA E PROTEÇÃO SOCIAL BÁSICA NO DOMICÍLIO"/>
    <s v="XXXX"/>
    <n v="1000"/>
    <n v="0"/>
    <n v="1000"/>
    <n v="0"/>
    <n v="0"/>
    <s v="SASF CENTRO MARIA PAOLA"/>
    <s v="LOCADO PELA ORGANIZAÇÃO COM REPASSE DE RECURSOS DA SMADS"/>
    <s v="RUA CANHONEIRA IGUATEMI, 20 - JD. STA. CRUZ"/>
    <s v="JARAGUÁ"/>
    <d v="2016-05-01T00:00:00"/>
    <d v="2021-04-30T00:00:00"/>
    <n v="4200"/>
    <n v="17.489999999999998"/>
    <n v="60042.05"/>
    <n v="64259.54"/>
    <n v="0"/>
    <n v="64259.54"/>
    <s v="93.10.08.244.3023.4309.3.3.50.39.00.0X - Manutenção e Operação de Equipamentos de Proteção Social Básica às Famílias"/>
  </r>
  <r>
    <s v="ESPECIAL - MÉDIA"/>
    <s v="PIRITUBA"/>
    <s v="182/2016 DOC 02/11/2016 ADAPTADO 10/02/2018"/>
    <s v="182/2016"/>
    <s v="208/SMADS/2016"/>
    <s v="EDITAL"/>
    <s v="6024.2018.0011762-8 "/>
    <x v="96"/>
    <s v="MSE-MA SERVIÇO DE MEDIDAS SOCIOEDUCATIVAS EM MEIO ABERTO"/>
    <s v="XXXX"/>
    <n v="90"/>
    <n v="0"/>
    <n v="90"/>
    <n v="0"/>
    <n v="0"/>
    <n v="0"/>
    <s v="LOCADO PELA ORGANIZAÇÃO COM REPASSE DE RECURSOS DA SMADS"/>
    <s v="RUA LIBERATO LUIS TAVARES, 57 - PQUE. PAN AMERICANO"/>
    <s v="JARAGUÁ"/>
    <d v="2016-12-09T00:00:00"/>
    <d v="2021-12-08T00:00:00"/>
    <n v="2718.68"/>
    <n v="0"/>
    <n v="49006.55"/>
    <n v="51725.23"/>
    <n v="0"/>
    <n v="51725.23"/>
    <s v="93.10.08.243.3013.6226.3.3.50.39.00.0X - Manutenção e Operação de Equipamentos de Proteção Social Especial a Adolescentes em Medida Sócio-Educativas"/>
  </r>
  <r>
    <s v="BÁSICA"/>
    <s v="PIRITUBA"/>
    <s v="247/2018 doc 22/05/2018"/>
    <s v="247/2018"/>
    <s v="490/SMADS/2018"/>
    <s v="EDITAL"/>
    <s v="6024.2018.0003291-6"/>
    <x v="43"/>
    <s v="SCFV - SERVIÇO DE CONVIVÊNCIA E FORTALECIMENTO DE VÍNCULOS"/>
    <s v="CCA - CENTRO PARA CRIANÇAS E ADOLESCENTES COM ATENDIMENTO DE 06 A 14 ANOS E 11 MESES"/>
    <n v="180"/>
    <n v="0"/>
    <n v="180"/>
    <n v="0"/>
    <n v="0"/>
    <s v="CCA PE. PIO"/>
    <s v="DISPONIBILIZADO PELA PRÓPRIA ORGANIZAÇÃO"/>
    <s v="RUA BARRA DA BURIQUIOCA, 40  - PQUE DE TAIPAS"/>
    <s v="JARAGUÁ"/>
    <d v="2018-10-01T00:00:00"/>
    <d v="2023-09-30T00:00:00"/>
    <n v="0"/>
    <n v="0"/>
    <n v="59604.65"/>
    <n v="59604.65"/>
    <n v="0"/>
    <n v="59604.65"/>
    <s v="93.10.08.243.3023.2059.3.3.50.39.00.0X - Manutenção e Operação de Equipamentos de Convivência e Fortalecimento de Vínculos para Crianças e Adolescentes"/>
  </r>
  <r>
    <s v="BÁSICA"/>
    <s v="PIRITUBA"/>
    <s v="149/2017 doc 19/12/2017"/>
    <s v="149/2017"/>
    <s v="341/SMADS/2018"/>
    <s v="EDITAL"/>
    <s v="6024.2017.0002912-3"/>
    <x v="191"/>
    <s v="SCFV - SERVIÇO DE CONVIVÊNCIA E FORTALECIMENTO DE VÍNCULOS"/>
    <s v="CCA - CENTRO PARA CRIANÇAS E ADOLESCENTES COM ATENDIMENTO DE 06 A 14 ANOS E 11 MESES"/>
    <n v="150"/>
    <n v="0"/>
    <n v="150"/>
    <n v="0"/>
    <n v="0"/>
    <s v="CCA PARQUE DE TAIPAS"/>
    <s v="DISPONIBILIZADO PELA PRÓPRIA ORGANIZAÇÃO"/>
    <s v="AV. DEPUTADO CANTÍDIO SAMPAIO, 6481 - PARADA DE TAIPAS"/>
    <s v="JARAGUÁ"/>
    <d v="2018-07-01T00:00:00"/>
    <d v="2023-06-30T00:00:00"/>
    <n v="0"/>
    <n v="0"/>
    <n v="53448.37"/>
    <n v="53448.37"/>
    <n v="0"/>
    <n v="53448.37"/>
    <s v="93.10.08.243.3023.2059.3.3.50.39.00.0X - Manutenção e Operação de Equipamentos de Convivência e Fortalecimento de Vínculos para Crianças e Adolescentes"/>
  </r>
  <r>
    <s v="BÁSICA"/>
    <s v="PIRITUBA"/>
    <s v="165/2017 doc 19/12/2017"/>
    <s v="165/2017"/>
    <s v="342/SMADS/2018"/>
    <s v="EDITAL"/>
    <s v="6024.2017.0002875-5"/>
    <x v="192"/>
    <s v="SCFV - SERVIÇO DE CONVIVÊNCIA E FORTALECIMENTO DE VÍNCULOS"/>
    <s v="CCA - CENTRO PARA CRIANÇAS E ADOLESCENTES COM ATENDIMENTO DE 06 A 14 ANOS E 11 MESES"/>
    <n v="180"/>
    <n v="0"/>
    <n v="180"/>
    <n v="0"/>
    <n v="0"/>
    <s v="CCA ALEGRIA DE VIVER"/>
    <s v="DISPONIBILIZADO PELA PRÓPRIA ORGANIZAÇÃO"/>
    <s v="TRAVESSA LÁZARO MERONO, 200 - JARAGUÁ"/>
    <s v="JARAGUÁ"/>
    <d v="2018-07-01T00:00:00"/>
    <d v="2023-06-30T00:00:00"/>
    <n v="0"/>
    <n v="0"/>
    <n v="65057.59"/>
    <n v="65057.59"/>
    <n v="0"/>
    <n v="65057.59"/>
    <s v="93.10.08.243.3023.2059.3.3.50.39.00.0X - Manutenção e Operação de Equipamentos de Convivência e Fortalecimento de Vínculos para Crianças e Adolescentes"/>
  </r>
  <r>
    <s v="BÁSICA"/>
    <s v="PIRITUBA"/>
    <s v="166/2017 doc 14/12/2017"/>
    <s v="166/2017"/>
    <s v="306/SMADS/2018"/>
    <s v="EDITAL"/>
    <s v="6024.2017.0002914-0"/>
    <x v="191"/>
    <s v="SCFV - SERVIÇO DE CONVIVÊNCIA E FORTALECIMENTO DE VÍNCULOS"/>
    <s v="CCA - CENTRO PARA CRIANÇAS E ADOLESCENTES COM ATENDIMENTO DE 06 A 14 ANOS E 11 MESES"/>
    <n v="150"/>
    <n v="0"/>
    <n v="150"/>
    <n v="0"/>
    <n v="0"/>
    <s v="CCA JARDIM PIRITUBA"/>
    <s v="DISPONIBILIZADO PELA PRÓPRIA ORGANIZAÇÃO"/>
    <s v="RUA ÁGUA DOCE DE MANTENA, 271 - JARDIM PIRITUBA"/>
    <s v="JARAGUÁ"/>
    <d v="2018-07-01T00:00:00"/>
    <d v="2023-06-30T00:00:00"/>
    <n v="0"/>
    <n v="0"/>
    <n v="53448.37"/>
    <n v="53448.37"/>
    <n v="0"/>
    <n v="53448.37"/>
    <s v="93.10.08.243.3023.2059.3.3.50.39.00.0X - Manutenção e Operação de Equipamentos de Convivência e Fortalecimento de Vínculos para Crianças e Adolescentes"/>
  </r>
  <r>
    <s v="BÁSICA"/>
    <s v="PIRITUBA"/>
    <s v="118/2016 DOC 07/07/2016 ADAPTADO 10/02/2018"/>
    <s v="118/2016"/>
    <s v="206/SMADS/2016"/>
    <s v="EDITAL"/>
    <s v="6024.2018.0011679-6 "/>
    <x v="193"/>
    <s v="SCFV - SERVIÇO DE CONVIVÊNCIA E FORTALECIMENTO DE VÍNCULOS"/>
    <s v="CCA - CENTRO PARA CRIANÇAS E ADOLESCENTES COM ATENDIMENTO DE 06 A 14 ANOS E 11 MESES"/>
    <n v="120"/>
    <n v="0"/>
    <n v="120"/>
    <n v="0"/>
    <n v="0"/>
    <s v="CCA ELO DE AMOR"/>
    <s v="DISPONIBILIZADO PELA PRÓPRIA ORGANIZAÇÃO"/>
    <s v="AV. GUIOMAR NOVAES, 88 - VILA STA. LUCRÉCIA"/>
    <s v="JARAGUÁ"/>
    <d v="2017-01-01T00:00:00"/>
    <d v="2021-12-31T00:00:00"/>
    <n v="0"/>
    <n v="0"/>
    <n v="40783.599999999999"/>
    <n v="40783.599999999999"/>
    <n v="0"/>
    <n v="40783.599999999999"/>
    <s v="93.10.08.243.3023.2059.3.3.50.39.00.0X - Manutenção e Operação de Equipamentos de Convivência e Fortalecimento de Vínculos para Crianças e Adolescentes"/>
  </r>
  <r>
    <s v="BÁSICA"/>
    <s v="PIRITUBA"/>
    <s v="117/2016 DOC 01/07/2016 ADAPTADO 10/02/2018"/>
    <s v="117/2016"/>
    <s v="172/SMADS/2016"/>
    <s v="EDITAL"/>
    <s v="6024.2018.0011761-0 "/>
    <x v="194"/>
    <s v="SCFV - SERVIÇO DE CONVIVÊNCIA E FORTALECIMENTO DE VÍNCULOS"/>
    <s v="NCI - NÚCLEO DE CONVIVÊNCIA DE IDOSOS"/>
    <n v="200"/>
    <n v="0"/>
    <n v="200"/>
    <n v="0"/>
    <n v="0"/>
    <s v="NCI PANAMERICANO"/>
    <s v="PRÓPRIO MUNICIPAL"/>
    <s v="RUA BARRA DA FORQUILHA, 300"/>
    <s v="JARAGUÁ"/>
    <d v="2016-12-01T00:00:00"/>
    <d v="2021-11-30T00:00:00"/>
    <n v="0"/>
    <n v="0"/>
    <n v="41835.019999999997"/>
    <n v="41835.019999999997"/>
    <n v="0"/>
    <n v="41835.019999999997"/>
    <s v="93.10.08.241.3007.2902.3.3.50.39.00.0X - Manutenção e Operação de Equipamentos de Convivência e Fortalecimento de Vínculos para a Pessoa Idosa"/>
  </r>
  <r>
    <s v="BÁSICA"/>
    <s v="PIRITUBA"/>
    <s v="EDITAL 020/SMADS/2020 SEI 6024.2020.0000084-8 DOC 30/01/2020 046/2015 DOC 10/03/2015 ADAPTADO 10/02/2018"/>
    <s v="020/2020"/>
    <s v="096/SMADS/2020"/>
    <s v="EDITAL"/>
    <s v="6024.2020.0000084-8"/>
    <x v="195"/>
    <s v="SCFV - SERVIÇO DE CONVIVÊNCIA E FORTALECIMENTO DE VÍNCULOS"/>
    <s v="CCA - CENTRO PARA CRIANÇAS E ADOLESCENTES COM ATENDIMENTO DE 06 A 14 ANOS E 11 MESES"/>
    <n v="120"/>
    <n v="0"/>
    <n v="120"/>
    <n v="0"/>
    <n v="0"/>
    <s v="CCA VILA CUORE"/>
    <s v="DISPONIBILIZADO PELA PRÓPRIA ORGANIZAÇÃO"/>
    <s v="AVENIDA RAIMUNDO PEREIRA DE MAGALHÃES, 13.658"/>
    <s v="JARAGUÁ"/>
    <d v="2020-06-01T00:00:00"/>
    <d v="2025-05-31T00:00:00"/>
    <n v="0"/>
    <n v="0"/>
    <n v="40783.599999999999"/>
    <n v="40783.599999999999"/>
    <n v="0"/>
    <n v="40783.599999999999"/>
    <s v="93.10.08.243.3023.2059.3.3.50.39.00.0X - Manutenção e Operação de Equipamentos de Convivência e Fortalecimento de Vínculos para Crianças e Adolescentes"/>
  </r>
  <r>
    <s v="ESPECIAL - ALTA"/>
    <s v="PIRITUBA"/>
    <s v="066/2019 DOC 21/02/2019"/>
    <s v="066/2019"/>
    <s v="176/SMADS/2019"/>
    <s v="EDITAL"/>
    <s v="6024.2018.0009539-0"/>
    <x v="196"/>
    <s v="SERVIÇO DE ACOLHIMENTO INSTITUCIONAL PARA CRIANÇAS E ADOLESCENTES - SAICA"/>
    <s v="XXXX"/>
    <n v="15"/>
    <n v="0"/>
    <n v="15"/>
    <n v="0"/>
    <n v="0"/>
    <s v="SAICA CATARINA KENTENICH I"/>
    <s v="DISPONIBILIZADO PELA PRÓPRIA ORGANIZAÇÃO"/>
    <s v="RUA DONA GERTRUDES JORDÃO, 324 - JARAGUÁ (SIGILOSO)"/>
    <s v="JARAGUÁ"/>
    <d v="2019-05-01T00:00:00"/>
    <d v="2024-04-30T00:00:00"/>
    <n v="0"/>
    <n v="0"/>
    <n v="87111.66"/>
    <n v="87111.66"/>
    <n v="0"/>
    <n v="87111.66"/>
    <s v="93.10.08.243.3023.6221.3.3.50.39.00.0X - Manutenção e Operação de Equipamentos de Proteção Social Especial a Crianças, Adolescentes e Jovens em Risco Social"/>
  </r>
  <r>
    <s v="ESPECIAL - ALTA"/>
    <s v="PIRITUBA"/>
    <s v="504/2018 DOC 23/11/2018"/>
    <s v="504/2018"/>
    <s v="177/SMADS/2019"/>
    <s v="EDITAL"/>
    <s v="6024.2018.0009578-0"/>
    <x v="196"/>
    <s v="SERVIÇO DE ACOLHIMENTO INSTITUCIONAL PARA CRIANÇAS E ADOLESCENTES - SAICA"/>
    <s v="XXXX"/>
    <n v="15"/>
    <n v="0"/>
    <n v="15"/>
    <n v="0"/>
    <n v="0"/>
    <s v="SAICA CATARINA KENTENICH II"/>
    <s v="DISPONIBILIZADO PELA PRÓPRIA ORGANIZAÇÃO"/>
    <s v="RUA DONA GERTRUDES JORDÃO, 324 - JARAGUÁ (SIGILOSO)"/>
    <s v="JARAGUÁ"/>
    <d v="2019-05-01T00:00:00"/>
    <d v="2024-04-30T00:00:00"/>
    <n v="0"/>
    <n v="0"/>
    <n v="87111.66"/>
    <n v="87111.66"/>
    <n v="0"/>
    <n v="87111.66"/>
    <s v="93.10.08.243.3023.6221.3.3.50.39.00.0X - Manutenção e Operação de Equipamentos de Proteção Social Especial a Crianças, Adolescentes e Jovens em Risco Social"/>
  </r>
  <r>
    <s v="BÁSICA"/>
    <s v="PIRITUBA"/>
    <s v="205/2017 doc 20/12/2017"/>
    <s v="205/2017"/>
    <s v="060/SMADS/2019"/>
    <s v="EDITAL"/>
    <s v="6024.2017.0002915-8 "/>
    <x v="196"/>
    <s v="SCFV - SERVIÇO DE CONVIVÊNCIA E FORTALECIMENTO DE VÍNCULOS"/>
    <s v="CCA - CENTRO PARA CRIANÇAS E ADOLESCENTES COM ATENDIMENTO DE 06 A 14 ANOS E 11 MESES"/>
    <n v="120"/>
    <n v="0"/>
    <n v="120"/>
    <n v="0"/>
    <n v="0"/>
    <s v="CCA CATARINA KENTENICH"/>
    <s v="DISPONIBILIZADO PELA PRÓPRIA ORGANIZAÇÃO"/>
    <s v="RUA DONA GERTRUDES JORDÃO, 328 - JARAGUÁ"/>
    <s v="JARAGUÁ"/>
    <d v="2019-02-01T00:00:00"/>
    <d v="2024-01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PIRITUBA"/>
    <s v="389/2018 doc 04/10/2018 "/>
    <s v="369/2018"/>
    <s v="031/SMADS/2019"/>
    <s v="EDITAL"/>
    <s v="6024.2018.0008131-3 "/>
    <x v="190"/>
    <s v="SCFV - SERVIÇO DE CONVIVÊNCIA E FORTALECIMENTO DE VÍNCULOS"/>
    <s v="CCA - CENTRO PARA CRIANÇAS E ADOLESCENTES COM ATENDIMENTO DE 06 A 14 ANOS E 11 MESES"/>
    <n v="120"/>
    <n v="0"/>
    <n v="120"/>
    <n v="0"/>
    <n v="0"/>
    <s v="CCA JARDIM PANAMERICANO"/>
    <s v="LOCADO PELA ORGANIZAÇÃO COM REPASSE DE RECURSOS DA SMADS"/>
    <s v="RUA VICTOR FLEMING, 190"/>
    <s v="JARAGUÁ"/>
    <d v="2019-01-01T00:00:00"/>
    <d v="2023-12-31T00:00:00"/>
    <n v="2800"/>
    <n v="178.99"/>
    <n v="44639.98"/>
    <n v="47618.97"/>
    <n v="0"/>
    <n v="47618.97"/>
    <s v="93.10.08.243.3023.2059.3.3.50.39.00.0X - Manutenção e Operação de Equipamentos de Convivência e Fortalecimento de Vínculos para Crianças e Adolescentes"/>
  </r>
  <r>
    <s v="BÁSICA"/>
    <s v="M BOI MIRIM"/>
    <s v="EDITAL 079/SMADS/2020 SEI 6024.2020.0000572-6 DOC 19/02/2020 107/2015 DOC 15/04/2015 adaptado doc 03/03/2018"/>
    <s v="079/2020"/>
    <s v="108/SMADS/2020"/>
    <s v="EDITAL"/>
    <s v="6024.2020.0000572-6"/>
    <x v="80"/>
    <s v="SCFV - SERVIÇO DE CONVIVÊNCIA E FORTALECIMENTO DE VÍNCULOS"/>
    <s v="CCA - CENTRO PARA CRIANÇAS E ADOLESCENTES COM ATENDIMENTO DE 06 A 14 ANOS E 11 MESES"/>
    <n v="120"/>
    <n v="0"/>
    <n v="120"/>
    <n v="0"/>
    <n v="0"/>
    <s v="CCA IPAVA"/>
    <s v="LOCADO PELA ORGANIZAÇÃO COM REPASSE DE RECURSOS DA SMADS"/>
    <s v="AV. TAQUANDAVA, 10 - CIDADE IPAVA"/>
    <s v="JARDIM ANGELA"/>
    <d v="2020-07-01T00:00:00"/>
    <d v="2025-06-30T00:00:00"/>
    <n v="4199.3999999999996"/>
    <n v="227.36"/>
    <n v="44631.58"/>
    <n v="49058.340000000004"/>
    <n v="0"/>
    <n v="49058.340000000004"/>
    <s v="93.10.08.243.3023.2059.3.3.50.39.00.0X - Manutenção e Operação de Equipamentos de Convivência e Fortalecimento de Vínculos para Crianças e Adolescentes"/>
  </r>
  <r>
    <s v="BÁSICA"/>
    <s v="M BOI MIRIM"/>
    <s v="adaptado doc 06/03/2018 018/2016 doc 16/01/2016"/>
    <s v="018/2016"/>
    <s v="075/SMADS/2016"/>
    <s v="EDITAL"/>
    <s v="6024.2018.0011413-0"/>
    <x v="80"/>
    <s v="SASF - SERVIÇO DE ASSISTÊNCIA SOCIAL À FAMÍLIA E PROTEÇÃO SOCIAL BÁSICA NO DOMICÍLIO"/>
    <s v="XXXX"/>
    <n v="1000"/>
    <n v="0"/>
    <n v="1000"/>
    <n v="0"/>
    <n v="0"/>
    <s v="SASF JARDIM ÂNGELA I"/>
    <s v="LOCADO PELA ORGANIZAÇÃO COM REPASSE DE RECURSOS DA SMADS"/>
    <s v="RUA NICOLAU BORBONI, 215 - JD. VERA CRUZ"/>
    <s v="JARDIM ANGELA"/>
    <d v="2016-05-01T00:00:00"/>
    <d v="2021-04-30T00:00:00"/>
    <n v="5000"/>
    <n v="182.86"/>
    <n v="69454.77"/>
    <n v="74637.63"/>
    <n v="0"/>
    <n v="74637.63"/>
    <s v="93.10.08.244.3023.4309.3.3.50.39.00.0X - Manutenção e Operação de Equipamentos de Proteção Social Básica às Famílias"/>
  </r>
  <r>
    <s v="BÁSICA"/>
    <s v="M BOI MIRIM"/>
    <s v="adaptado doc 06/03/2018 020/2016 - doc 16/01/2016"/>
    <s v="020/2016"/>
    <s v="063/SMADS/2016"/>
    <s v="EDITAL"/>
    <s v="6024.2018.0011408-4"/>
    <x v="80"/>
    <s v="SASF - SERVIÇO DE ASSISTÊNCIA SOCIAL À FAMÍLIA E PROTEÇÃO SOCIAL BÁSICA NO DOMICÍLIO"/>
    <s v="XXXX"/>
    <n v="1000"/>
    <n v="0"/>
    <n v="1000"/>
    <n v="0"/>
    <n v="0"/>
    <s v="SASF JARDIM ÂNGELA II"/>
    <s v="LOCADO PELA ORGANIZAÇÃO COM REPASSE DE RECURSOS DA SMADS"/>
    <s v="AV. TAQUANDAVA, 17 - CIDADE IPAVA"/>
    <s v="JARDIM ANGELA"/>
    <d v="2016-05-01T00:00:00"/>
    <d v="2021-04-30T00:00:00"/>
    <n v="5000"/>
    <n v="0"/>
    <n v="69454.77"/>
    <n v="74454.77"/>
    <n v="0"/>
    <n v="74454.77"/>
    <s v="93.10.08.244.3023.4309.3.3.50.39.00.0X - Manutenção e Operação de Equipamentos de Proteção Social Básica às Famílias"/>
  </r>
  <r>
    <s v="ESPECIAL - ALTA"/>
    <s v="M BOI MIRIM"/>
    <s v="INCISO IV 6024.2020.0005548-0 / 238/2015 doc 18/08/2015 daptado doc 03/03/2018"/>
    <s v="DISPENSA"/>
    <s v="269/SMADS/2020"/>
    <s v="DISPENSA"/>
    <s v="6024.2020.0005548-0"/>
    <x v="197"/>
    <s v="SERVIÇO DE ACOLHIMENTO INSTITUCIONAL PARA CRIANÇAS E ADOLESCENTES - SAICA"/>
    <s v="XXXX"/>
    <n v="15"/>
    <n v="0"/>
    <n v="15"/>
    <n v="0"/>
    <n v="0"/>
    <s v="SAICA CASA GIRASSOL"/>
    <s v="LOCADO PELA ORGANIZAÇÃO COM REPASSE DE RECURSOS DA SMADS"/>
    <s v="RUA LENDINARA, 138 - JD. VALE VERDE (SIGILOSO)"/>
    <s v="JARDIM ANGELA"/>
    <d v="2020-11-18T00:00:00"/>
    <d v="2025-11-17T00:00:00"/>
    <n v="4151.37"/>
    <n v="0"/>
    <n v="95328.76"/>
    <n v="99480.12999999999"/>
    <n v="0"/>
    <n v="99480.12999999999"/>
    <s v="93.10.08.243.3023.6221.3.3.50.39.00.0X - Manutenção e Operação de Equipamentos de Proteção Social Especial a Crianças, Adolescentes e Jovens em Risco Social"/>
  </r>
  <r>
    <s v="BÁSICA"/>
    <s v="M BOI MIRIM"/>
    <s v="adaptado doc 06/03/2018 019/2016 doc 16/01/2016"/>
    <s v="019/2016"/>
    <s v="081/SMADS/2016"/>
    <s v="EDITAL"/>
    <s v="6024.2018.0011423-8 "/>
    <x v="197"/>
    <s v="SASF - SERVIÇO DE ASSISTÊNCIA SOCIAL À FAMÍLIA E PROTEÇÃO SOCIAL BÁSICA NO DOMICÍLIO"/>
    <s v="XXXX"/>
    <n v="1000"/>
    <n v="0"/>
    <n v="1000"/>
    <n v="0"/>
    <n v="0"/>
    <s v="SASF JARDIM ÂNGELA IV"/>
    <s v="LOCADO PELA ORGANIZAÇÃO COM REPASSE DE RECURSOS DA SMADS"/>
    <s v="AV. COMENDADOR SANTANA, 1932 - JD. SÃO JOSÉ"/>
    <s v="JARDIM ANGELA"/>
    <d v="2016-05-01T00:00:00"/>
    <d v="2021-04-30T00:00:00"/>
    <n v="3066.04"/>
    <n v="0"/>
    <n v="60380.639999999999"/>
    <n v="63446.68"/>
    <n v="0"/>
    <n v="63446.68"/>
    <s v="93.10.08.244.3023.4309.3.3.50.39.00.0X - Manutenção e Operação de Equipamentos de Proteção Social Básica às Famílias"/>
  </r>
  <r>
    <s v="ESPECIAL - MÉDIA"/>
    <s v="M BOI MIRIM"/>
    <s v="EDITAL 051/SMADS/2020 SEI 6024.2020.0000358-8 DOC 04/02/2020 092/2015 DOC 02/04/2015 adaptado doc 06/03/2018"/>
    <s v="051/2020"/>
    <s v="115/SMADS/2020"/>
    <s v="EDITAL"/>
    <s v="6024.2020.0000358-8"/>
    <x v="197"/>
    <s v="MSE-MA SERVIÇO DE MEDIDAS SOCIOEDUCATIVAS EM MEIO ABERTO"/>
    <s v="XXXX"/>
    <n v="75"/>
    <n v="0"/>
    <n v="75"/>
    <n v="0"/>
    <n v="0"/>
    <s v="MSE/MA RAC - REDESCOBRINDO O ADOLESCENTE NA COMUNIDADE"/>
    <s v="LOCADO PELA ORGANIZAÇÃO COM REPASSE DE RECURSOS DA SMADS"/>
    <s v="RUA OLGA MORETTI FERRARI, 22 - JARDIM ANGELA"/>
    <s v="JARDIM ANGELA"/>
    <d v="2020-07-01T00:00:00"/>
    <d v="2025-06-30T00:00:00"/>
    <n v="2592.75"/>
    <n v="4.92"/>
    <n v="47194.38"/>
    <n v="49792.049999999996"/>
    <n v="0"/>
    <n v="49792.049999999996"/>
    <s v="93.10.08.243.3013.6226.3.3.50.39.00.0X - Manutenção e Operação de Equipamentos de Proteção Social Especial a Adolescentes em Medida Sócio-Educativas"/>
  </r>
  <r>
    <s v="BÁSICA"/>
    <s v="M BOI MIRIM"/>
    <s v="adaptado doc 06/03/2018 021/2016 DOC 19/01/2016"/>
    <s v="021/2016"/>
    <s v="071/SMADS/2016"/>
    <s v="EDITAL"/>
    <s v="6024.2018.0011409-2 "/>
    <x v="197"/>
    <s v="SASF - SERVIÇO DE ASSISTÊNCIA SOCIAL À FAMÍLIA E PROTEÇÃO SOCIAL BÁSICA NO DOMICÍLIO"/>
    <s v="XXXX"/>
    <n v="1000"/>
    <n v="0"/>
    <n v="1000"/>
    <n v="0"/>
    <n v="0"/>
    <s v="SASF JARDIM ÂNGELA III"/>
    <s v="LOCADO PELA ORGANIZAÇÃO COM REPASSE DE RECURSOS DA SMADS"/>
    <s v="RUA MARCELINO COELHO, 284"/>
    <s v="JARDIM ANGELA"/>
    <d v="2016-05-01T00:00:00"/>
    <d v="2021-04-30T00:00:00"/>
    <n v="2003"/>
    <n v="0"/>
    <n v="60380.639999999999"/>
    <n v="62383.64"/>
    <n v="0"/>
    <n v="62383.64"/>
    <s v="93.10.08.244.3023.4309.3.3.50.39.00.0X - Manutenção e Operação de Equipamentos de Proteção Social Básica às Famílias"/>
  </r>
  <r>
    <s v="ESPECIAL - MÉDIA"/>
    <s v="M BOI MIRIM"/>
    <s v="EDITAL 050/SMADS/2020 SEI 6024.2020.0000357-0 DOC 06/02/2020 090/2015 DOC 02/04/2015 adaptado doc 03/03/2018"/>
    <s v="050/2020"/>
    <s v="126/SMADS/2020"/>
    <s v="EDITAL"/>
    <s v="6024.2020.0000357-0"/>
    <x v="82"/>
    <s v="MSE-MA SERVIÇO DE MEDIDAS SOCIOEDUCATIVAS EM MEIO ABERTO"/>
    <s v="XXXX"/>
    <n v="105"/>
    <n v="0"/>
    <n v="105"/>
    <n v="0"/>
    <n v="0"/>
    <s v="MSE/MA JARDIM ANGELA I"/>
    <s v="LOCADO PELA ORGANIZAÇÃO COM REPASSE DE RECURSOS DA SMADS"/>
    <s v="ESTRADA DA BARONESA, 295 - JARDIM ANGELA"/>
    <s v="JARDIM ANGELA"/>
    <d v="2020-07-01T00:00:00"/>
    <d v="2025-06-30T00:00:00"/>
    <n v="1300"/>
    <n v="0"/>
    <n v="54795.05"/>
    <n v="56095.05"/>
    <n v="0"/>
    <n v="56095.05"/>
    <s v="93.10.08.243.3013.6226.3.3.50.39.00.0X - Manutenção e Operação de Equipamentos de Proteção Social Especial a Adolescentes em Medida Sócio-Educativas"/>
  </r>
  <r>
    <s v="ESPECIAL - MÉDIA"/>
    <s v="M BOI MIRIM"/>
    <s v="130/2018 doc 09/03/2018"/>
    <s v="130/2018"/>
    <s v="297/SMADS/2018"/>
    <s v="EDITAL"/>
    <s v="6024.2018.0000984-1"/>
    <x v="197"/>
    <s v="SERVIÇO DE PROTEÇÃO SOCIAL ÀS CRIANÇAS E ADOLESCENTES VÍTIMAS DE VIOLÊNCIA -SPSCAVV"/>
    <s v="XXXX"/>
    <n v="110"/>
    <n v="0"/>
    <n v="110"/>
    <n v="0"/>
    <n v="0"/>
    <s v="SPSCAVV"/>
    <s v="LOCADO PELA ORGANIZAÇÃO COM REPASSE DE RECURSOS DA SMADS"/>
    <s v="RUA LUIS FERNANDO FERREIRA, 07 - JARDIM DIONÍSIO"/>
    <s v="JARDIM ANGELA"/>
    <d v="2018-07-01T00:00:00"/>
    <d v="2023-06-30T00:00:00"/>
    <n v="967.36"/>
    <n v="0"/>
    <n v="50313.09"/>
    <n v="51280.45"/>
    <n v="0"/>
    <n v="51280.45"/>
    <s v="93.10.08.243.3013.6169.3.3.50.39.00.0X - Manutenção e Operação de Equipamentos para Crianças e Adolescentes Vítimas de Violência"/>
  </r>
  <r>
    <s v="BÁSICA"/>
    <s v="M BOI MIRIM"/>
    <s v="EDITAL 249/2020 SEI 6024.2020.0008064-7 DOC 07/10/2020 307/2015 DOC 12/11/2015 adaptado doc 06/03/2018"/>
    <s v="249/2020"/>
    <s v="018/SMADS/2021"/>
    <s v="EDITAL"/>
    <s v="6024.2020.0008064-7"/>
    <x v="80"/>
    <s v="SCFV - SERVIÇO DE CONVIVÊNCIA E FORTALECIMENTO DE VÍNCULOS"/>
    <s v="CCINTER - CENTRO DE CONVIVÊNCIA INTERGERACIONAL  - COM PISCINA"/>
    <n v="1020"/>
    <n v="0"/>
    <n v="1020"/>
    <n v="0"/>
    <n v="0"/>
    <s v="CCINTER CLUBE DA TURMA"/>
    <s v="PRÓPRIO MUNICIPAL"/>
    <s v="TRAVESSA MAESTRO MASSAIANO, S/Nº"/>
    <s v="JARDIM ANGELA"/>
    <d v="2021-01-01T00:00:00"/>
    <d v="2025-12-31T00:00:00"/>
    <n v="0"/>
    <n v="0"/>
    <n v="368840.1"/>
    <n v="368840.1"/>
    <n v="0"/>
    <n v="368840.1"/>
    <s v="93.10.08.244.3023.6206.3.3.50.39.00.0X - Manutenção e Operação de Equipamentos Intergeracionais de Convivência e Fortalecimento de Vínculos"/>
  </r>
  <r>
    <s v="BÁSICA"/>
    <s v="M BOI MIRIM"/>
    <s v="EDITAL 250/2020 SEI 6024.2020.0008066-3 DOC 07/10/2020 305/2015 DOC 12/11/2015 adaptado doc 06/03/2018"/>
    <s v="250/2020"/>
    <s v="020/SMADS/2021"/>
    <s v="EDITAL"/>
    <s v="6024.2020.0008066-3"/>
    <x v="80"/>
    <s v="SCFV - SERVIÇO DE CONVIVÊNCIA E FORTALECIMENTO DE VÍNCULOS"/>
    <s v="CEDESP - CENTRO DE DESENVOLVIMENTO SOCIAL E PRODUTIVO PARA ADOLESCENTES, JOVENS E ADULTOS"/>
    <n v="160"/>
    <n v="0"/>
    <n v="160"/>
    <n v="0"/>
    <n v="0"/>
    <s v="CEDESP CLUBE DA TURMA"/>
    <s v="PROPRIO MUNICIPAL  "/>
    <s v="TRAVESSA MAESTRO MASSAIANO, S/Nº"/>
    <s v="JARDIM ANGELA"/>
    <d v="2021-01-01T00:00:00"/>
    <d v="2025-12-31T00:00:00"/>
    <n v="0"/>
    <n v="0"/>
    <n v="91805.09"/>
    <n v="91805.09"/>
    <n v="0"/>
    <n v="91805.09"/>
    <s v="93.10.08.243.3023.6168.3.3.50.39.00.0X - Manutenção e Operação de Equipamentos para Ações de Orientação ao Mundo do Trabalho para Adolescentes, Jovens e Adultos"/>
  </r>
  <r>
    <s v="BÁSICA"/>
    <s v="M BOI MIRIM"/>
    <s v="INCISO IV 6024.2020.0005140-0 // EDITAL 107/SMADS/2020 SEI 6024.2020.0000354-5 DOC 14/03/2020 PREJUDICADO DOC 29/05/2020 010/2015 DOC 31/01/2015 adaptado doc 03/03/2018"/>
    <s v="DISPENSA"/>
    <s v="138/SMADS/2020"/>
    <s v="DISPENSA"/>
    <s v="6024.2020.0005140-0"/>
    <x v="198"/>
    <s v="SCFV - SERVIÇO DE CONVIVÊNCIA E FORTALECIMENTO DE VÍNCULOS"/>
    <s v="CEDESP - CENTRO DE DESENVOLVIMENTO SOCIAL E PRODUTIVO PARA ADOLESCENTES, JOVENS E ADULTOS"/>
    <n v="120"/>
    <n v="0"/>
    <n v="120"/>
    <n v="0"/>
    <n v="0"/>
    <s v="CEDESP TECENDO O FUTURO HORZONTE AZUL"/>
    <s v="DISPONIBILIZADO PELA PRÓPRIA ORGANIZAÇÃO"/>
    <s v="RUA AGATINO DE ESPARTA, 25 - JD. HORIZONTE AZUL"/>
    <s v="JARDIM ANGELA"/>
    <d v="2020-07-01T00:00:00"/>
    <d v="2025-06-30T00:00:00"/>
    <n v="0"/>
    <n v="0"/>
    <n v="68819.19"/>
    <n v="68819.19"/>
    <n v="0"/>
    <n v="68819.19"/>
    <s v="93.10.08.243.3023.6168.3.3.50.39.00.0X - Manutenção e Operação de Equipamentos para Ações de Orientação ao Mundo do Trabalho para Adolescentes, Jovens e Adultos"/>
  </r>
  <r>
    <s v="BÁSICA"/>
    <s v="M BOI MIRIM"/>
    <s v="398/2018 doc 06/10/2018"/>
    <s v="398/2018"/>
    <s v="055/SMADS/2019"/>
    <s v="EDITAL"/>
    <s v="6024.2018.0008227-1"/>
    <x v="197"/>
    <s v="SCFV - SERVIÇO DE CONVIVÊNCIA E FORTALECIMENTO DE VÍNCULOS"/>
    <s v="CJ - CENTRO PARA A JUVENTUDE COM ATENDIMENTO DE ADOLESCENTES E JOVENS DE 15 A 17 ANOS E 11 MESES"/>
    <n v="60"/>
    <n v="0"/>
    <n v="60"/>
    <n v="0"/>
    <n v="0"/>
    <s v="CJ KAGOHARA"/>
    <s v="DISPONIBILIZADO PELA PRÓPRIA ORGANIZAÇÃO"/>
    <s v="RUA MARIETA LUPPO RABELO, S/Nº"/>
    <s v="JARDIM ANGELA"/>
    <d v="2019-02-01T00:00:00"/>
    <d v="2024-01-31T00:00:00"/>
    <n v="0"/>
    <n v="0"/>
    <n v="31407.68"/>
    <n v="31407.68"/>
    <n v="0"/>
    <n v="31407.68"/>
    <s v="93.10.08.243.3023.2059.3.3.50.39.00.0X - Manutenção e Operação de Equipamentos de Convivência e Fortalecimento de Vínculos para Crianças e Adolescentes"/>
  </r>
  <r>
    <s v="BÁSICA"/>
    <s v="M BOI MIRIM"/>
    <s v="456/SMADS/2018 DOC 27/10/2018 "/>
    <s v="456/2018"/>
    <s v="018/SMADS/2019"/>
    <s v="EDITAL"/>
    <s v="6024.2018.0009343-5"/>
    <x v="82"/>
    <s v="SCFV - SERVIÇO DE CONVIVÊNCIA E FORTALECIMENTO DE VÍNCULOS"/>
    <s v="CCA - CENTRO PARA CRIANÇAS E ADOLESCENTES COM ATENDIMENTO DE 06 A 14 ANOS E 11 MESES"/>
    <n v="120"/>
    <n v="0"/>
    <n v="120"/>
    <n v="0"/>
    <n v="0"/>
    <s v="CCA SANTA TEREZINHA"/>
    <s v="LOCADO PELA ORGANIZAÇÃO COM REPASSE DE RECURSOS DA SMADS"/>
    <s v="RUA MANOEL ALVAREZ, 63 - JARDIM ESTER"/>
    <s v="JARDIM ÂNGELA"/>
    <d v="2019-01-01T00:00:00"/>
    <d v="2023-12-31T00:00:00"/>
    <n v="4794.7"/>
    <n v="205.3"/>
    <n v="40922.32"/>
    <n v="45922.32"/>
    <n v="0"/>
    <n v="45922.32"/>
    <s v="93.10.08.243.3023.2059.3.3.50.39.00.0X - Manutenção e Operação de Equipamentos de Convivência e Fortalecimento de Vínculos para Crianças e Adolescentes"/>
  </r>
  <r>
    <s v="BÁSICA"/>
    <s v="M BOI MIRIM"/>
    <s v="186/2016 DOC 04/11/2016 ADAPTADO DOC 01/03/2018"/>
    <s v="186/2016"/>
    <s v="029/SMADS/2017"/>
    <s v="EDITAL"/>
    <s v="6024.2018.0011414-9"/>
    <x v="199"/>
    <s v="SCFV - SERVIÇO DE CONVIVÊNCIA E FORTALECIMENTO DE VÍNCULOS"/>
    <s v="CCA - CENTRO PARA CRIANÇAS E ADOLESCENTES COM ATENDIMENTO DE 06 A 14 ANOS E 11 MESES"/>
    <n v="180"/>
    <n v="0"/>
    <n v="180"/>
    <n v="0"/>
    <n v="0"/>
    <s v="CCA JARDIM BANANAL"/>
    <s v="LOCADO PELA ORGANIZAÇÃO COM REPASSE DE RECURSOS DA SMADS"/>
    <s v="RUA ANA LUCIA AMICIS, 425"/>
    <s v="JARDIM ÂNGELA"/>
    <d v="2017-02-14T00:00:00"/>
    <d v="2022-02-13T00:00:00"/>
    <n v="4508.5600000000004"/>
    <n v="222.03"/>
    <n v="65057.59"/>
    <n v="69788.179999999993"/>
    <n v="0"/>
    <n v="69788.179999999993"/>
    <s v="93.10.08.243.3023.2059.3.3.50.39.00.0X - Manutenção e Operação de Equipamentos de Convivência e Fortalecimento de Vínculos para Crianças e Adolescentes"/>
  </r>
  <r>
    <s v="BÁSICA"/>
    <s v="M BOI MIRIM"/>
    <s v="293/2018 doc 16/06/2018, retificado em 19/06/2018"/>
    <s v="293/2018"/>
    <s v="564/SMADS/2018"/>
    <s v="EDITAL"/>
    <s v="6024.2018.0003882-5  "/>
    <x v="116"/>
    <s v="SCFV - SERVIÇO DE CONVIVÊNCIA E FORTALECIMENTO DE VÍNCULOS"/>
    <s v="CCA - CENTRO PARA CRIANÇAS E ADOLESCENTES COM ATENDIMENTO DE 06 A 14 ANOS E 11 MESES"/>
    <n v="120"/>
    <n v="0"/>
    <n v="120"/>
    <n v="0"/>
    <n v="0"/>
    <s v="CCA CIDADE IPAVA"/>
    <s v="LOCADO PELA ORGANIZAÇÃO COM REPASSE DE RECURSOS DA SMADS"/>
    <s v="RUA UTUCURA, 365"/>
    <s v="JARDIM ÂNGELA"/>
    <d v="2018-11-01T00:00:00"/>
    <d v="2023-10-31T00:00:00"/>
    <n v="3285.17"/>
    <n v="70.7"/>
    <n v="40922.32"/>
    <n v="44278.189999999995"/>
    <n v="0"/>
    <n v="44278.189999999995"/>
    <s v="93.10.08.243.3023.2059.3.3.50.39.00.0X - Manutenção e Operação de Equipamentos de Convivência e Fortalecimento de Vínculos para Crianças e Adolescentes"/>
  </r>
  <r>
    <s v="BÁSICA"/>
    <s v="M BOI MIRIM"/>
    <s v="INCISO IV 6024.2020.0004931-6 // EDITAL 099/SMADS/2020 SEI 6024.2020.0000922-5 DOC 27/02/2020 PREJUDICADO 19/05/2020 / 113/2015 DOC 16/04/2015 adaptado doc 06/03/2018"/>
    <s v="DISPENSA"/>
    <s v="137/SMADS/2020"/>
    <s v="DISPENSA"/>
    <s v="6024.2020.0004931-6"/>
    <x v="199"/>
    <s v="SCFV - SERVIÇO DE CONVIVÊNCIA E FORTALECIMENTO DE VÍNCULOS"/>
    <s v="CCA - CENTRO PARA CRIANÇAS E ADOLESCENTES COM ATENDIMENTO DE 06 A 14 ANOS E 11 MESES"/>
    <n v="120"/>
    <n v="0"/>
    <n v="120"/>
    <n v="0"/>
    <n v="0"/>
    <s v="CCA JARDIM GUARUJÁ"/>
    <s v="LOCADO PELA ORGANIZAÇÃO COM REPASSE DE RECURSOS DA SMADS"/>
    <s v="RUA AURÉLIO DE SOUSA, S/Nº - JARDIM ANGELA"/>
    <s v="JARDIM ÂNGELA"/>
    <d v="2020-07-20T00:00:00"/>
    <d v="2025-07-19T00:00:00"/>
    <n v="2883.53"/>
    <n v="35.229999999999997"/>
    <n v="44639.98"/>
    <n v="47558.740000000005"/>
    <n v="0"/>
    <n v="47558.740000000005"/>
    <s v="93.10.08.243.3023.2059.3.3.50.39.00.0X - Manutenção e Operação de Equipamentos de Convivência e Fortalecimento de Vínculos para Crianças e Adolescentes"/>
  </r>
  <r>
    <s v="BÁSICA"/>
    <s v="M BOI MIRIM"/>
    <s v="098/2018 doc 08/03/2018"/>
    <s v="098/2018"/>
    <s v="339/SMADS/2018"/>
    <s v="EDITAL"/>
    <s v="6024.2018.0000947-7"/>
    <x v="197"/>
    <s v="SCFV - SERVIÇO DE CONVIVÊNCIA E FORTALECIMENTO DE VÍNCULOS"/>
    <s v="CCA - CENTRO PARA CRIANÇAS E ADOLESCENTES COM ATENDIMENTO DE 06 A 14 ANOS E 11 MESES"/>
    <n v="120"/>
    <n v="0"/>
    <n v="120"/>
    <n v="0"/>
    <n v="0"/>
    <s v="CCA NOSSA SENHORA DE FÁTIMA"/>
    <s v="LOCADO PELA ORGANIZAÇÃO COM REPASSE DE RECURSOS DA SMADS"/>
    <s v="RUA LUIZ FLÁVIO DE ALMEIDA, 156 - JD. HERCULANO"/>
    <s v="JARDIM ÂNGELA"/>
    <d v="2018-07-01T00:00:00"/>
    <d v="2023-06-30T00:00:00"/>
    <n v="3128.81"/>
    <n v="138.79"/>
    <n v="40922.32"/>
    <n v="44189.919999999998"/>
    <n v="0"/>
    <n v="44189.919999999998"/>
    <s v="93.10.08.243.3023.2059.3.3.50.39.00.0X - Manutenção e Operação de Equipamentos de Convivência e Fortalecimento de Vínculos para Crianças e Adolescentes"/>
  </r>
  <r>
    <s v="BÁSICA"/>
    <s v="M BOI MIRIM"/>
    <s v="091/2018 doc 07/03/2018, retificado em 04/04/2018"/>
    <s v="091/2018"/>
    <s v="291/SMADS/2018"/>
    <s v="EDITAL"/>
    <s v="6024.2018.0000982-5"/>
    <x v="197"/>
    <s v="SCFV - SERVIÇO DE CONVIVÊNCIA E FORTALECIMENTO DE VÍNCULOS"/>
    <s v="CCA - CENTRO PARA CRIANÇAS E ADOLESCENTES COM ATENDIMENTO DE 06 A 14 ANOS E 11 MESES"/>
    <n v="90"/>
    <n v="0"/>
    <n v="90"/>
    <n v="0"/>
    <n v="0"/>
    <s v="CCA SÃO JOSÉ"/>
    <s v="DISPONIBILIZADO PELA PRÓPRIA ORGANIZAÇÃO"/>
    <s v="RUA SERINGAL DO RIO VERDE, 41"/>
    <s v="JARDIM ÂNGELA"/>
    <d v="2018-07-01T00:00:00"/>
    <d v="2023-06-30T00:00:00"/>
    <n v="0"/>
    <n v="0"/>
    <n v="37544.71"/>
    <n v="37544.71"/>
    <n v="0"/>
    <n v="37544.71"/>
    <s v="93.10.08.243.3023.2059.3.3.50.39.00.0X - Manutenção e Operação de Equipamentos de Convivência e Fortalecimento de Vínculos para Crianças e Adolescentes"/>
  </r>
  <r>
    <s v="BÁSICA"/>
    <s v="M BOI MIRIM"/>
    <s v="36/2018 doc 09/03/2018"/>
    <s v="36/2018"/>
    <s v="295/SMADS/2018"/>
    <s v="EDITAL"/>
    <s v="6024.2018.0000886-1"/>
    <x v="197"/>
    <s v="SCFV - SERVIÇO DE CONVIVÊNCIA E FORTALECIMENTO DE VÍNCULOS"/>
    <s v="CCA - CENTRO PARA CRIANÇAS E ADOLESCENTES COM ATENDIMENTO DE 06 A 14 ANOS E 11 MESES"/>
    <n v="120"/>
    <n v="0"/>
    <n v="120"/>
    <n v="0"/>
    <n v="0"/>
    <s v="CCA ALTO DA RIVIERA"/>
    <s v="LOCADO PELA ORGANIZAÇÃO COM REPASSE DE RECURSOS DA SMADS"/>
    <s v="RUA ERNESTO FARRAR, 06 - ALTO DA RIVIERA"/>
    <s v="JARDIM ÂNGELA"/>
    <d v="2018-07-01T00:00:00"/>
    <d v="2023-06-30T00:00:00"/>
    <n v="509.61"/>
    <n v="24.42"/>
    <n v="40922.32"/>
    <n v="41456.35"/>
    <n v="0"/>
    <n v="41456.35"/>
    <s v="93.10.08.243.3023.2059.3.3.50.39.00.0X - Manutenção e Operação de Equipamentos de Convivência e Fortalecimento de Vínculos para Crianças e Adolescentes"/>
  </r>
  <r>
    <s v="BÁSICA"/>
    <s v="M BOI MIRIM"/>
    <s v="182/2018 doc 06/04/2018 "/>
    <s v="182/2018"/>
    <s v="535/SMADS/2018"/>
    <s v="EDITAL"/>
    <s v="6024.2018.0001354-7 "/>
    <x v="200"/>
    <s v="SCFV - SERVIÇO DE CONVIVÊNCIA E FORTALECIMENTO DE VÍNCULOS"/>
    <s v="CCA - CENTRO PARA CRIANÇAS E ADOLESCENTES COM ATENDIMENTO DE 06 A 14 ANOS E 11 MESES"/>
    <n v="60"/>
    <n v="0"/>
    <n v="60"/>
    <n v="0"/>
    <n v="0"/>
    <s v="CCA JARDIM COIMBRA"/>
    <s v="PRÓPRIO MUNICIPAL"/>
    <s v="RUA REINALDO PEREIRA, 01 - JARDIM COIMBRA"/>
    <s v="JARDIM ÂNGELA"/>
    <d v="2018-11-01T00:00:00"/>
    <d v="2023-10-31T00:00:00"/>
    <n v="0"/>
    <n v="0"/>
    <n v="29718.54"/>
    <n v="29718.54"/>
    <n v="0"/>
    <n v="29718.54"/>
    <s v="93.10.08.243.3023.2059.3.3.50.39.00.0X - Manutenção e Operação de Equipamentos de Convivência e Fortalecimento de Vínculos para Crianças e Adolescentes"/>
  </r>
  <r>
    <s v="ESPECIAL - MÉDIA"/>
    <s v="M BOI MIRIM"/>
    <s v="210/2018 doc 28/04/2018"/>
    <s v="210/2018"/>
    <s v="434/SMADS/2018"/>
    <s v="EDITAL"/>
    <s v="6024.2018.0002615-0"/>
    <x v="201"/>
    <s v="NÚCLEO DE APOIO À INCLUSÃO SOCIAL PARA PESSOAS COM DEFICIÊNCIA"/>
    <s v="NAISPD III - NÚCLEO DE APOIO À INCLUSÃO SOCIAL PARA PESSOAS COM DEFICIÊNCIA III A PARTIR DE 15 ANOS"/>
    <n v="60"/>
    <n v="0"/>
    <n v="60"/>
    <n v="0"/>
    <n v="0"/>
    <s v="NAISPD III GUAINUMBI"/>
    <s v="DISPONIBILIZADO PELA PRÓPRIA ORGANIZAÇÃO"/>
    <s v="RUA EMANUEL LIST, 96 - CHÁCARA FLÓRIDA"/>
    <s v="JARDIM ÂNGELA"/>
    <d v="2018-09-01T00:00:00"/>
    <d v="2023-08-31T00:00:00"/>
    <n v="0"/>
    <n v="0"/>
    <n v="40249.53"/>
    <n v="40249.53"/>
    <n v="0"/>
    <n v="40249.53"/>
    <s v="93.10.08.242.3006.6152.3.3.50.39.00.0X - Manutenção e Operação de Equipamentos de Proteção Social Especial à Pessoa com Deficiência"/>
  </r>
  <r>
    <s v="BÁSICA"/>
    <s v="M BOI MIRIM"/>
    <s v="106/2018 doc 08/03/2018"/>
    <s v="106/2018"/>
    <s v="327/SMADS/2018"/>
    <s v="EDITAL"/>
    <s v="6024.2018.0000883-7"/>
    <x v="202"/>
    <s v="SCFV - SERVIÇO DE CONVIVÊNCIA E FORTALECIMENTO DE VÍNCULOS"/>
    <s v="CCA - CENTRO PARA CRIANÇAS E ADOLESCENTES COM ATENDIMENTO DE 06 A 14 ANOS E 11 MESES"/>
    <n v="180"/>
    <n v="0"/>
    <n v="180"/>
    <n v="0"/>
    <n v="0"/>
    <s v="CCA AGLAEZINHA"/>
    <s v="DISPONIBILIZADO PELA PRÓPRIA ORGANIZAÇÃO"/>
    <s v="RUA AGLAÊ REIS, 337 - JARDIM SÃO JOSÉ"/>
    <s v="JARDIM ÂNGELA"/>
    <d v="2018-07-01T00:00:00"/>
    <d v="2023-06-30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BÁSICA"/>
    <s v="M BOI MIRIM"/>
    <s v="243/2017 doc 19/12/2017"/>
    <s v="243/2017"/>
    <s v="131/SMADS/2018"/>
    <s v="EDITAL"/>
    <s v="6024.2017.0003147-0"/>
    <x v="203"/>
    <s v="SCFV - SERVIÇO DE CONVIVÊNCIA E FORTALECIMENTO DE VÍNCULOS"/>
    <s v="CCA - CENTRO PARA CRIANÇAS E ADOLESCENTES COM ATENDIMENTO DE 06 A 14 ANOS E 11 MESES"/>
    <n v="360"/>
    <n v="0"/>
    <n v="360"/>
    <n v="0"/>
    <n v="0"/>
    <s v="CCA ARCO"/>
    <s v="DISPONIBILIZADO PELA PRÓPRIA ORGANIZAÇÃO"/>
    <s v="RUA LICINIO FELINI, 97 - CHÁCARA FLÓRIDA"/>
    <s v="JARDIM ÂNGELA"/>
    <d v="2018-04-01T00:00:00"/>
    <d v="2023-03-31T00:00:00"/>
    <n v="0"/>
    <n v="0"/>
    <n v="103200.55"/>
    <n v="103200.55"/>
    <n v="0"/>
    <n v="103200.55"/>
    <s v="93.10.08.243.3023.2059.3.3.50.39.00.0X - Manutenção e Operação de Equipamentos de Convivência e Fortalecimento de Vínculos para Crianças e Adolescentes"/>
  </r>
  <r>
    <s v="ESPECIAL - MÉDIA"/>
    <s v="M BOI MIRIM"/>
    <s v="308/2017 doc 21/12/2017"/>
    <s v="308/2017"/>
    <s v="094/SMADS/2018"/>
    <s v="EDITAL"/>
    <s v="6024.2017.0003004-0"/>
    <x v="197"/>
    <s v="CENTRO DE DEFESA E DE CONVIVÊNCIA DA MULHER"/>
    <s v="XXXX"/>
    <n v="100"/>
    <n v="0"/>
    <n v="100"/>
    <n v="0"/>
    <n v="0"/>
    <s v="CASA SOFIA"/>
    <s v="DISPONIBILIZADO PELA PRÓPRIA ORGANIZAÇÃO"/>
    <s v="RUA DR. LUIS FERNANDO FERREIRA, 06 - JD. DIONÍSIO"/>
    <s v="JARDIM ÂNGELA"/>
    <d v="2018-04-01T00:00:00"/>
    <d v="2023-03-31T00:00:00"/>
    <n v="0"/>
    <n v="0"/>
    <n v="31454.91"/>
    <n v="31454.91"/>
    <n v="0"/>
    <n v="31454.91"/>
    <s v="93.10.08.422.3013.6178.3.3.50.39.00.0X - Manutenção e Operação de Equipamentos Públicos voltados ao Atendimento de Mulheres"/>
  </r>
  <r>
    <s v="BÁSICA"/>
    <s v="M BOI MIRIM"/>
    <s v="019/2017 DOC 09/11/2017"/>
    <s v="019/2017"/>
    <s v="043/SMADS/2018"/>
    <s v="EDITAL"/>
    <s v="6024.2017.0002510-1"/>
    <x v="202"/>
    <s v="SCFV - SERVIÇO DE CONVIVÊNCIA E FORTALECIMENTO DE VÍNCULOS"/>
    <s v="NCI - NÚCLEO DE CONVIVÊNCIA DE IDOSOS"/>
    <n v="100"/>
    <n v="0"/>
    <n v="100"/>
    <n v="0"/>
    <n v="0"/>
    <s v="NCI ESPAÇO FRATERNIDADE TIA ALZIRA"/>
    <s v="DISPONIBILIZADO PELA PRÓPRIA ORGANIZAÇÃO"/>
    <s v="RUA AGLAE REIS, 337 - JD. FRATERNIDADE"/>
    <s v="JARDIM ÂNGELA"/>
    <d v="2018-02-01T00:00:00"/>
    <d v="2023-01-31T00:00:00"/>
    <n v="0"/>
    <n v="0"/>
    <n v="18262.55"/>
    <n v="18262.55"/>
    <n v="0"/>
    <n v="18262.55"/>
    <s v="93.10.08.241.3007.2902.3.3.50.39.00.0X - Manutenção e Operação de Equipamentos de Convivência e Fortalecimento de Vínculos para a Pessoa Idosa"/>
  </r>
  <r>
    <s v="BÁSICA"/>
    <s v="M BOI MIRIM"/>
    <s v="223/2015 doc 13/08/2015 adaptado doc 06/03/2018"/>
    <s v="223/2015"/>
    <s v="092/SMADS/2016"/>
    <s v="EDITAL"/>
    <s v="6024.2018.0011499-8 "/>
    <x v="82"/>
    <s v="SCFV - SERVIÇO DE CONVIVÊNCIA E FORTALECIMENTO DE VÍNCULOS"/>
    <s v="NCI - NÚCLEO DE CONVIVÊNCIA DE IDOSOS"/>
    <n v="100"/>
    <n v="0"/>
    <n v="100"/>
    <n v="0"/>
    <n v="0"/>
    <s v="NCI SAGRADA FAMILIA"/>
    <s v="DISPONIBILIZADO PELA PRÓPRIA ORGANIZAÇÃO"/>
    <s v="RUA MIGUEL DIONÍSIO VALLE, S/Nº - JARDIM NAKAMURA"/>
    <s v="JARDIM ÂNGELA"/>
    <d v="2016-05-16T00:00:00"/>
    <d v="2021-05-15T00:00:00"/>
    <n v="0"/>
    <n v="0"/>
    <n v="18262.55"/>
    <n v="18262.55"/>
    <n v="0"/>
    <n v="18262.55"/>
    <s v="93.10.08.241.3007.2902.3.3.50.39.00.0X - Manutenção e Operação de Equipamentos de Convivência e Fortalecimento de Vínculos para a Pessoa Idosa"/>
  </r>
  <r>
    <s v="BÁSICA"/>
    <s v="M BOI MIRIM"/>
    <s v="INCISO IV 6024.2020.0007370-5 236/2015 DOC 18/08/2015 adaptado doc 06/03/2018"/>
    <s v="DISPENSA"/>
    <s v="005/SMADS/2021"/>
    <s v="DISPENSA"/>
    <s v="6024.2020.0007370-5"/>
    <x v="82"/>
    <s v="SCFV - SERVIÇO DE CONVIVÊNCIA E FORTALECIMENTO DE VÍNCULOS"/>
    <s v="CCA - CENTRO PARA CRIANÇAS E ADOLESCENTES COM ATENDIMENTO DE 06 A 14 ANOS E 11 MESES"/>
    <n v="120"/>
    <n v="0"/>
    <n v="120"/>
    <n v="0"/>
    <n v="0"/>
    <s v="CCA JARDIM SÃO LOURENÇO"/>
    <s v="DISPONIBILIZADO PELA PRÓPRIA ORGANIZAÇÃO"/>
    <s v="RUA MANUEL DE AZEVEDO, 21 - JD. SÃO LOURENÇO"/>
    <s v="JARDIM ÂNGELA"/>
    <d v="2021-01-01T00:00:00"/>
    <d v="2025-12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M BOI MIRIM"/>
    <s v="INCISO IV 6024.2020.0004932-4 adaptado doc 06/03/2018 // 183/2015 DOC 02/06/2015"/>
    <s v="DISPENSA"/>
    <s v="127/SMADS/2020"/>
    <s v="DISPENSA"/>
    <s v="6024.2020.0004932-4"/>
    <x v="23"/>
    <s v="SCFV - SERVIÇO DE CONVIVÊNCIA E FORTALECIMENTO DE VÍNCULOS"/>
    <s v="CCA - CENTRO PARA CRIANÇAS E ADOLESCENTES COM ATENDIMENTO DE 06 A 14 ANOS E 11 MESES"/>
    <n v="120"/>
    <n v="0"/>
    <n v="120"/>
    <n v="0"/>
    <n v="0"/>
    <s v="CCA BOA SORTE"/>
    <s v="DISPONIBILIZADO PELA PRÓPRIA ORGANIZAÇÃO"/>
    <s v="RUA SEBASTIAN BODINUS, 37 - JARDIM ANGELA"/>
    <s v="JARDIM ÂNGELA"/>
    <d v="2020-07-20T00:00:00"/>
    <d v="2025-07-19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M BOI MIRIM"/>
    <s v="EDITAL 318/SMADS/2019 SEI 6024.2019.0008420-9 DOC 05/12/19 / 200/2014 DOC 02/12/2014 // adaptado doc 06/03/2018"/>
    <s v="318/2019"/>
    <s v="029/SMADS/2020"/>
    <s v="EDITAL"/>
    <s v="6024.2019.0008420-9"/>
    <x v="199"/>
    <s v="SCFV - SERVIÇO DE CONVIVÊNCIA E FORTALECIMENTO DE VÍNCULOS"/>
    <s v="CCA - CENTRO PARA CRIANÇAS E ADOLESCENTES COM ATENDIMENTO DE 06 A 14 ANOS E 11 MESES"/>
    <n v="120"/>
    <n v="0"/>
    <n v="120"/>
    <n v="0"/>
    <n v="0"/>
    <s v="CCA JARDIM PARANAPANEMA"/>
    <s v="PRÓPRIO MUNICIPAL DISPONIBILIZADO PELA SMADS"/>
    <s v="RUA HENRI LAUBE, 7 - JARDIM ANGELA"/>
    <s v="JARDIM ÂNGELA"/>
    <d v="2020-02-23T00:00:00"/>
    <d v="2025-02-22T00:00:00"/>
    <n v="0"/>
    <n v="0"/>
    <n v="42793.66"/>
    <n v="42793.66"/>
    <n v="0"/>
    <n v="42793.66"/>
    <s v="93.10.08.243.3023.2059.3.3.50.39.00.0X - Manutenção e Operação de Equipamentos de Convivência e Fortalecimento de Vínculos para Crianças e Adolescentes"/>
  </r>
  <r>
    <s v="BÁSICA"/>
    <s v="M BOI MIRIM"/>
    <s v="109/2019 DOC 30/04/19 - 6024.2019.0002700-0 adaptado doc 12/05/2018"/>
    <s v="109/2019"/>
    <s v="245/SMADS/2019"/>
    <s v="EDITAL"/>
    <s v="6024.2019.0002700-0"/>
    <x v="76"/>
    <s v="SCFV - SERVIÇO DE CONVIVÊNCIA E FORTALECIMENTO DE VÍNCULOS"/>
    <s v="CJ - CENTRO PARA A JUVENTUDE COM ATENDIMENTO DE ADOLESCENTES E JOVENS DE 15 A 17 ANOS E 11 MESES"/>
    <n v="90"/>
    <n v="0"/>
    <n v="90"/>
    <n v="0"/>
    <n v="0"/>
    <s v="CJ PILAR"/>
    <s v="PRÓPRIO MUNICIPAL DISPONIBILIZADO PELA SMADS"/>
    <s v="RUA VARIAÇÕES MUSICAIS, 100 - JD. KAGOHARA"/>
    <s v="JARDIM ÂNGELA"/>
    <d v="2019-08-01T00:00:00"/>
    <d v="2024-07-31T00:00:00"/>
    <n v="0"/>
    <n v="0"/>
    <n v="36003.440000000002"/>
    <n v="36003.440000000002"/>
    <n v="0"/>
    <n v="36003.440000000002"/>
    <s v="93.10.08.243.3023.2059.3.3.50.39.00.0X - Manutenção e Operação de Equipamentos de Convivência e Fortalecimento de Vínculos para Crianças e Adolescentes"/>
  </r>
  <r>
    <s v="BÁSICA"/>
    <s v="M BOI MIRIM"/>
    <s v="408/2018 doc 06/10/2018"/>
    <s v="408/2018"/>
    <s v="015/SMADS/2019"/>
    <s v="EDITAL"/>
    <s v=" 6024.2018.0008216-6"/>
    <x v="82"/>
    <s v="SCFV - SERVIÇO DE CONVIVÊNCIA E FORTALECIMENTO DE VÍNCULOS"/>
    <s v="NCI - NÚCLEO DE CONVIVÊNCIA DE IDOSOS"/>
    <n v="100"/>
    <n v="0"/>
    <n v="100"/>
    <n v="0"/>
    <n v="0"/>
    <s v="NCI ARACATI"/>
    <s v="DISPONIBILIZADO PELA PRÓPRIA ORGANIZAÇÃO"/>
    <s v="RUA JAIME TREIGER, 32"/>
    <s v="JARDIM ÂNGELA"/>
    <d v="2019-02-01T00:00:00"/>
    <d v="2024-01-31T00:00:00"/>
    <n v="0"/>
    <n v="0"/>
    <n v="18262.55"/>
    <n v="18262.55"/>
    <n v="0"/>
    <n v="18262.55"/>
    <s v="93.10.08.241.3007.2902.3.3.50.39.00.0X - Manutenção e Operação de Equipamentos de Convivência e Fortalecimento de Vínculos para a Pessoa Idosa"/>
  </r>
  <r>
    <s v="BÁSICA"/>
    <s v="M BOI MIRIM"/>
    <s v="EDITAL 073/2019 DOC 26/02/19 6024.2019.0000520-1  // PREJUDICADO DOC 27/12/18 // 392/SMADS/2018 doc 04/10/2018  6024.2018/0008193-3  //  adaptado doc 12/05/2018 "/>
    <s v="073/2019"/>
    <s v="248/SMADS/2019"/>
    <s v="EDITAL"/>
    <s v="6024.2019.0000520-1"/>
    <x v="82"/>
    <s v="SCFV - SERVIÇO DE CONVIVÊNCIA E FORTALECIMENTO DE VÍNCULOS"/>
    <s v="CJ - CENTRO PARA A JUVENTUDE COM ATENDIMENTO DE ADOLESCENTES E JOVENS DE 15 A 17 ANOS E 11 MESES"/>
    <n v="60"/>
    <n v="0"/>
    <n v="60"/>
    <n v="0"/>
    <n v="0"/>
    <s v="CJ INSTITUTO CARDEAL ROSSI"/>
    <s v="DISPONIBILIZADO PELA PRÓPRIA ORGANIZAÇÃO"/>
    <s v="AVENIDA DOS FUNCIONÁRIOS PÚBLICOS, 1330"/>
    <s v="JARDIM ÂNGELA"/>
    <d v="2019-08-01T00:00:00"/>
    <d v="2024-07-31T00:00:00"/>
    <n v="0"/>
    <n v="0"/>
    <n v="31407.68"/>
    <n v="31407.68"/>
    <n v="0"/>
    <n v="31407.68"/>
    <s v="93.10.08.243.3023.2059.3.3.50.39.00.0X - Manutenção e Operação de Equipamentos de Convivência e Fortalecimento de Vínculos para Crianças e Adolescentes"/>
  </r>
  <r>
    <s v="BÁSICA"/>
    <s v="M BOI MIRIM"/>
    <s v="401/2018 doc 06/10/2018"/>
    <s v="401/2018"/>
    <s v="043/SMADS/2019"/>
    <s v="EDITAL"/>
    <s v="6024.2018.0008197-6"/>
    <x v="203"/>
    <s v="SCFV - SERVIÇO DE CONVIVÊNCIA E FORTALECIMENTO DE VÍNCULOS"/>
    <s v="CJ - CENTRO PARA A JUVENTUDE COM ATENDIMENTO DE ADOLESCENTES E JOVENS DE 15 A 17 ANOS E 11 MESES"/>
    <n v="60"/>
    <n v="0"/>
    <n v="60"/>
    <n v="0"/>
    <n v="0"/>
    <s v="CJ ARCO "/>
    <s v="DISPONIBILIZADO PELA PRÓPRIA ORGANIZAÇÃO"/>
    <s v="RUA LICÍNIO FELINI, 97 - CHÁCARA FLÓRIDA"/>
    <s v="JARDIM ÂNGELA"/>
    <d v="2019-02-01T00:00:00"/>
    <d v="2024-01-31T00:00:00"/>
    <n v="0"/>
    <n v="0"/>
    <n v="31407.68"/>
    <n v="31407.68"/>
    <n v="0"/>
    <n v="31407.68"/>
    <s v="93.10.08.243.3023.2059.3.3.50.39.00.0X - Manutenção e Operação de Equipamentos de Convivência e Fortalecimento de Vínculos para Crianças e Adolescentes"/>
  </r>
  <r>
    <s v="BÁSICA"/>
    <s v="M BOI MIRIM"/>
    <s v="422/SMADS/2018 DOC 12/10/18 "/>
    <s v="422/2018"/>
    <s v="044/SMADS/2019"/>
    <s v="EDITAL"/>
    <s v="6024.2018.0008236-0"/>
    <x v="82"/>
    <s v="SCFV - SERVIÇO DE CONVIVÊNCIA E FORTALECIMENTO DE VÍNCULOS"/>
    <s v="CCA - CENTRO PARA CRIANÇAS E ADOLESCENTES COM ATENDIMENTO DE 06 A 14 ANOS E 11 MESES"/>
    <n v="240"/>
    <n v="0"/>
    <n v="240"/>
    <n v="0"/>
    <n v="0"/>
    <s v="CCA INSTITUTO RURAL"/>
    <s v="DISPONIBILIZADO PELA PRÓPRIA ORGANIZAÇÃO"/>
    <s v="RUA OTÁVIO NEVES, 10 - JARDIM TANCREDO"/>
    <s v="JARDIM ÂNGELA"/>
    <d v="2019-02-01T00:00:00"/>
    <d v="2024-01-31T00:00:00"/>
    <n v="0"/>
    <n v="0"/>
    <n v="73338.759999999995"/>
    <n v="73338.759999999995"/>
    <n v="0"/>
    <n v="73338.759999999995"/>
    <s v="93.10.08.243.3023.2059.3.3.50.39.00.0X - Manutenção e Operação de Equipamentos de Convivência e Fortalecimento de Vínculos para Crianças e Adolescentes"/>
  </r>
  <r>
    <s v="BÁSICA"/>
    <s v="M BOI MIRIM"/>
    <s v="415/2018 doc 06/10/2018"/>
    <s v="415/2018"/>
    <s v="034/SMADS/2019"/>
    <s v="EDITAL"/>
    <s v="6024.2018.0008253-0 "/>
    <x v="198"/>
    <s v="SCFV - SERVIÇO DE CONVIVÊNCIA E FORTALECIMENTO DE VÍNCULOS"/>
    <s v="CCA - CENTRO PARA CRIANÇAS E ADOLESCENTES COM ATENDIMENTO DE 06 A 14 ANOS E 11 MESES"/>
    <n v="210"/>
    <n v="0"/>
    <n v="210"/>
    <n v="0"/>
    <n v="0"/>
    <s v="CCA HORIZONTE AZUL"/>
    <s v="DISPONIBILIZADO PELA PRÓPRIA ORGANIZAÇÃO"/>
    <s v="RUA AGATINO DE ESPARTA, 25 - JARDIM HORIZONTE AZUL"/>
    <s v="JARDIM ÂNGELA"/>
    <d v="2019-02-01T00:00:00"/>
    <d v="2024-01-31T00:00:00"/>
    <n v="0"/>
    <n v="0"/>
    <n v="66473.649999999994"/>
    <n v="66473.649999999994"/>
    <n v="0"/>
    <n v="66473.649999999994"/>
    <s v="93.10.08.243.3023.2059.3.3.50.39.00.0X - Manutenção e Operação de Equipamentos de Convivência e Fortalecimento de Vínculos para Crianças e Adolescentes"/>
  </r>
  <r>
    <s v="BÁSICA"/>
    <s v="M BOI MIRIM"/>
    <s v="EDITAL 074/2019 DOC 26/02/2019 6024.2019.0000522-8  // DOC 12/10/18 EDITAL  419/SMADS/2018 - 6024.2018.0008230-1  PREJUDICADO DOC 27/12/18 074/2019 DOC 26/02/2019"/>
    <s v="074/2019"/>
    <s v="237/SMADS/2019"/>
    <s v="EDITAL"/>
    <s v="6024.2019.0000522-8"/>
    <x v="82"/>
    <s v="SCFV - SERVIÇO DE CONVIVÊNCIA E FORTALECIMENTO DE VÍNCULOS"/>
    <s v="CCA - CENTRO PARA CRIANÇAS E ADOLESCENTES COM ATENDIMENTO DE 06 A 14 ANOS E 11 MESES"/>
    <n v="90"/>
    <n v="0"/>
    <n v="90"/>
    <n v="0"/>
    <n v="0"/>
    <s v="CCA SÃO LUIZ GONZAGA"/>
    <s v="DISPONIBILIZADO PELA PRÓPRIA ORGANIZAÇÃO"/>
    <s v="RUA PAOLO PÓRPORA, 70 - PARQUE NOVO SANTO AMARO"/>
    <s v="JARDIM ÂNGELA"/>
    <d v="2019-07-31T00:00:00"/>
    <d v="2024-07-30T00:00:00"/>
    <n v="0"/>
    <n v="0"/>
    <n v="34057.21"/>
    <n v="34057.21"/>
    <n v="0"/>
    <n v="34057.21"/>
    <s v="93.10.08.243.3023.2059.3.3.50.39.00.0X - Manutenção e Operação de Equipamentos de Convivência e Fortalecimento de Vínculos para Crianças e Adolescentes"/>
  </r>
  <r>
    <s v="BÁSICA"/>
    <s v="M BOI MIRIM"/>
    <s v="414/2018 doc 06/10/2018"/>
    <s v="414/2018"/>
    <s v="001/SMADS/2019"/>
    <s v="EDITAL"/>
    <s v="6024.2018.0008222-0"/>
    <x v="204"/>
    <s v="SCFV - SERVIÇO DE CONVIVÊNCIA E FORTALECIMENTO DE VÍNCULOS"/>
    <s v="NCI - NÚCLEO DE CONVIVÊNCIA DE IDOSOS"/>
    <n v="100"/>
    <n v="0"/>
    <n v="100"/>
    <n v="0"/>
    <n v="0"/>
    <s v="NCI ÁGUA CRISTALINA"/>
    <s v="DISPONIBILIZADO PELA PRÓPRIA ORGANIZAÇÃO"/>
    <s v="AV. ALEXANDRINA MALISANO DE LIMA, 501 - JARDIM HERCULANO"/>
    <s v="JARDIM ÂNGELA"/>
    <d v="2019-01-01T00:00:00"/>
    <d v="2023-12-31T00:00:00"/>
    <n v="0"/>
    <n v="0"/>
    <n v="18262.55"/>
    <n v="18262.55"/>
    <n v="0"/>
    <n v="18262.55"/>
    <s v="93.10.08.241.3007.2902.3.3.50.39.00.0X - Manutenção e Operação de Equipamentos de Convivência e Fortalecimento de Vínculos para a Pessoa Idosa"/>
  </r>
  <r>
    <s v="BÁSICA"/>
    <s v="M BOI MIRIM"/>
    <s v="457/2018"/>
    <s v="457/2018"/>
    <s v="019/SMADS/2019"/>
    <s v="EDITAL"/>
    <s v="6024.2018.0009344-3"/>
    <x v="82"/>
    <s v="SCFV - SERVIÇO DE CONVIVÊNCIA E FORTALECIMENTO DE VÍNCULOS"/>
    <s v="CCA - CENTRO PARA CRIANÇAS E ADOLESCENTES COM ATENDIMENTO DE 06 A 14 ANOS E 11 MESES"/>
    <n v="90"/>
    <n v="0"/>
    <n v="90"/>
    <n v="0"/>
    <n v="0"/>
    <s v="CCA NOSSA SENHORA APARECIDA"/>
    <s v="DISPONIBILIZADO PELA PRÓPRIA ORGANIZAÇÃO"/>
    <s v="RUA DIEGO DE SILOÉ, 133 - JARDIM CAIÇARA"/>
    <s v="JARDIM ÂNGELA"/>
    <d v="2019-01-01T00:00:00"/>
    <d v="2023-12-31T00:00:00"/>
    <n v="0"/>
    <n v="0"/>
    <n v="34057.21"/>
    <n v="34057.21"/>
    <n v="0"/>
    <n v="34057.21"/>
    <s v="93.10.08.243.3023.2059.3.3.50.39.00.0X - Manutenção e Operação de Equipamentos de Convivência e Fortalecimento de Vínculos para Crianças e Adolescentes"/>
  </r>
  <r>
    <s v="BÁSICA"/>
    <s v="M BOI MIRIM"/>
    <s v="203/2018 doc 26/04/2018"/>
    <s v="203/2018"/>
    <s v="440/SMADS/2018"/>
    <s v="EDITAL"/>
    <s v="6024.2018.0001243-5"/>
    <x v="82"/>
    <s v="SCFV - SERVIÇO DE CONVIVÊNCIA E FORTALECIMENTO DE VÍNCULOS"/>
    <s v="CCA - CENTRO PARA CRIANÇAS E ADOLESCENTES COM ATENDIMENTO DE 06 A 14 ANOS E 11 MESES"/>
    <n v="120"/>
    <n v="0"/>
    <n v="120"/>
    <n v="0"/>
    <n v="0"/>
    <s v="CCA NOSSA SENHORA AUXILIADORA"/>
    <s v="DISPONIBILIZADO PELA PRÓPRIA ORGANIZAÇÃO"/>
    <s v="RUA DR. AZEVEDO SODRÉ, 60 - JD. PLANALTO"/>
    <s v="JARDIM ÂNGELA"/>
    <d v="2018-09-01T00:00:00"/>
    <d v="2023-08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SAO MIGUEL PAULISTA"/>
    <s v="052/2015 doc 10/03/2015 ADAPTADO DOC 01/02/2018"/>
    <s v="052/2015"/>
    <s v="023/SMADS/2016"/>
    <s v="EDITAL"/>
    <s v="6024.2018.0011244-8"/>
    <x v="128"/>
    <s v="SCFV - SERVIÇO DE CONVIVÊNCIA E FORTALECIMENTO DE VÍNCULOS"/>
    <s v="CEDESP - CENTRO DE DESENVOLVIMENTO SOCIAL E PRODUTIVO PARA ADOLESCENTES, JOVENS E ADULTOS"/>
    <n v="160"/>
    <n v="0"/>
    <n v="160"/>
    <n v="0"/>
    <n v="0"/>
    <s v="CEDESP FRONTEIRA DO SABER"/>
    <s v="LOCADO PELA ORGANIZAÇÃO COM REPASSE DE RECURSOS DA SMADS"/>
    <s v="RUA SILVEIRA PIRES, 853 - PQUE PAULISTANO"/>
    <s v="JARDIM HELENA"/>
    <d v="2016-02-15T00:00:00"/>
    <d v="2021-02-14T00:00:00"/>
    <n v="7000"/>
    <n v="215.66"/>
    <n v="88115.65"/>
    <n v="95331.31"/>
    <n v="0"/>
    <n v="95331.31"/>
    <s v="93.10.08.243.3023.6168.3.3.50.39.00.0X - Manutenção e Operação de Equipamentos para Ações de Orientação ao Mundo do Trabalho para Adolescentes, Jovens e Adultos"/>
  </r>
  <r>
    <s v="BÁSICA"/>
    <s v="SAO MIGUEL PAULISTA"/>
    <s v="197-2018 doc 21/04/2018"/>
    <s v="197/2018"/>
    <s v="379/SMADS/2018"/>
    <s v="EDITAL"/>
    <s v="6024.2018.0002195-7"/>
    <x v="138"/>
    <s v="SCFV - SERVIÇO DE CONVIVÊNCIA E FORTALECIMENTO DE VÍNCULOS"/>
    <s v="CCA - CENTRO PARA CRIANÇAS E ADOLESCENTES COM ATENDIMENTO DE 06 A 14 ANOS E 11 MESES"/>
    <n v="120"/>
    <n v="0"/>
    <n v="120"/>
    <n v="0"/>
    <n v="0"/>
    <s v="CCA AMIGOS DA VITÓRIA"/>
    <s v="LOCADO PELA ORGANIZAÇÃO COM REPASSE DE RECURSOS DA SMADS"/>
    <s v="RUA RIO QUEBRA ANZÓIS, 44 - VILA AYMORÉ"/>
    <s v="JARDIM HELENA"/>
    <d v="2018-08-01T00:00:00"/>
    <d v="2023-07-31T00:00:00"/>
    <n v="5672"/>
    <n v="501.19"/>
    <n v="44639.98"/>
    <n v="50813.170000000006"/>
    <n v="0"/>
    <n v="50813.170000000006"/>
    <s v="93.10.08.243.3023.2059.3.3.50.39.00.0X - Manutenção e Operação de Equipamentos de Convivência e Fortalecimento de Vínculos para Crianças e Adolescentes"/>
  </r>
  <r>
    <s v="BÁSICA"/>
    <s v="SAO MIGUEL PAULISTA"/>
    <s v="116/2016 DOC 15/07/2016 ADAPTADO DOC 01/02/2018"/>
    <s v="116/2016"/>
    <s v="175/SMADS/2016"/>
    <s v="EDITAL"/>
    <s v="6024.2018.0011272-3 "/>
    <x v="128"/>
    <s v="SASF - SERVIÇO DE ASSISTÊNCIA SOCIAL À FAMÍLIA E PROTEÇÃO SOCIAL BÁSICA NO DOMICÍLIO"/>
    <s v="XXXX"/>
    <n v="1000"/>
    <n v="0"/>
    <n v="1000"/>
    <n v="0"/>
    <n v="0"/>
    <s v="SASF JARDIM HELENA II - CASA DA CONQUISTA"/>
    <s v="LOCADO PELA ORGANIZAÇÃO COM REPASSE DE RECURSOS DA SMADS"/>
    <s v="RUA ASCENSO FERNANDES, 976 - PQUE. PAULISTANO"/>
    <s v="JARDIM HELENA"/>
    <d v="2016-12-21T00:00:00"/>
    <d v="2021-12-20T00:00:00"/>
    <n v="5475.14"/>
    <n v="47.88"/>
    <n v="69454.77"/>
    <n v="74977.790000000008"/>
    <n v="0"/>
    <n v="74977.790000000008"/>
    <s v="93.10.08.244.3023.4309.3.3.50.39.00.0X - Manutenção e Operação de Equipamentos de Proteção Social Básica às Famílias"/>
  </r>
  <r>
    <s v="BÁSICA"/>
    <s v="SAO MIGUEL PAULISTA"/>
    <s v="003/2016 DOC 14/01/2016 ADAPTADO DOC 01/02/2018"/>
    <s v="003/2016"/>
    <s v="103/SMADS/2016"/>
    <s v="EDITAL"/>
    <s v="6024.2018.0011717-2"/>
    <x v="128"/>
    <s v="SASF - SERVIÇO DE ASSISTÊNCIA SOCIAL À FAMÍLIA E PROTEÇÃO SOCIAL BÁSICA NO DOMICÍLIO"/>
    <s v="XXXX"/>
    <n v="1000"/>
    <n v="0"/>
    <n v="1000"/>
    <n v="0"/>
    <n v="0"/>
    <s v="SASF JARDIM HELENA CASA DA CIDADANIA"/>
    <s v="LOCADO PELA ORGANIZAÇÃO COM REPASSE DE RECURSOS DA SMADS"/>
    <s v="RUA TAJUMIRIM, 29"/>
    <s v="JARDIM HELENA"/>
    <d v="2016-06-01T00:00:00"/>
    <d v="2021-05-31T00:00:00"/>
    <n v="5120.63"/>
    <n v="0"/>
    <n v="69454.77"/>
    <n v="74575.400000000009"/>
    <n v="0"/>
    <n v="74575.400000000009"/>
    <s v="93.10.08.244.3023.4309.3.3.50.39.00.0X - Manutenção e Operação de Equipamentos de Proteção Social Básica às Famílias"/>
  </r>
  <r>
    <s v="BÁSICA"/>
    <s v="SAO MIGUEL PAULISTA"/>
    <s v="387/SMADS/2018 DOC 05/10/2018"/>
    <s v="387/2018"/>
    <s v="003/SMADS/2019"/>
    <s v="EDITAL"/>
    <s v="6024.2018.0008075-9"/>
    <x v="128"/>
    <s v="SCFV - SERVIÇO DE CONVIVÊNCIA E FORTALECIMENTO DE VÍNCULOS"/>
    <s v="CCA - CENTRO PARA CRIANÇAS E ADOLESCENTES COM ATENDIMENTO DE 06 A 14 ANOS E 11 MESES"/>
    <n v="180"/>
    <n v="0"/>
    <n v="180"/>
    <n v="0"/>
    <n v="0"/>
    <s v="CCA JARDIM HELENA - DEOSDETE MACHADO"/>
    <s v="LOCADO PELA ORGANIZAÇÃO COM REPASSE DE RECURSOS DA SMADS"/>
    <s v="RUA SALSA BRAVA, 145 E 145 B - JD. SÃO MARTINHO"/>
    <s v="JARDIM HELENA"/>
    <d v="2019-01-01T00:00:00"/>
    <d v="2023-12-31T00:00:00"/>
    <n v="2700"/>
    <n v="64.02"/>
    <n v="65057.59"/>
    <n v="67821.61"/>
    <n v="0"/>
    <n v="67821.61"/>
    <s v="93.10.08.243.3023.2059.3.3.50.39.00.0X - Manutenção e Operação de Equipamentos de Convivência e Fortalecimento de Vínculos para Crianças e Adolescentes"/>
  </r>
  <r>
    <s v="ESPECIAL - MÉDIA"/>
    <s v="SAO MIGUEL PAULISTA"/>
    <s v="501/2018 DOC 06/11/2018"/>
    <s v="501/2018"/>
    <s v="072/SMADS/2019"/>
    <s v="EDITAL"/>
    <s v="6024.2018.0009661-2"/>
    <x v="133"/>
    <s v="NÚCLEO DE APOIO À INCLUSÃO SOCIAL PARA PESSOAS COM DEFICIÊNCIA"/>
    <s v="NAISPD II E III - NÚCLEO DE APOIO À INCLUSÃO SOCIAL PARA PESSOAS COM DEFICIÊNCIA II DE 7 ANOS A 14 ANOS E III A PARTIR DE 15 ANOS"/>
    <n v="60"/>
    <n v="0"/>
    <n v="60"/>
    <n v="0"/>
    <n v="0"/>
    <s v="ACDEM V - JARDIM HELENA"/>
    <s v="LOCADO PELA ORGANIZAÇÃO COM REPASSE DE RECURSOS DA SMADS"/>
    <s v="RUA SÃO BRÁS DO SUAÇUÍ, 363"/>
    <s v="JARDIM HELENA"/>
    <d v="2019-02-20T00:00:00"/>
    <d v="2024-02-19T00:00:00"/>
    <n v="2870.13"/>
    <n v="132.91999999999999"/>
    <n v="40249.53"/>
    <n v="43252.579999999994"/>
    <n v="0"/>
    <n v="43252.579999999994"/>
    <s v="93.10.08.242.3006.6152.3.3.50.39.00.0X - Manutenção e Operação de Equipamentos de Proteção Social Especial à Pessoa com Deficiência"/>
  </r>
  <r>
    <s v="ESPECIAL - MÉDIA"/>
    <s v="SAO MIGUEL PAULISTA"/>
    <s v="INCISO IV 6024.2020.0005022-5 // EDITAL 035/SMADS/2020 SEI 6024.2020.0000248-4 DOC 30/01/2020 PREJUDICADO DOC 14/04/2020 /030/2015 DOC 10/03/2015  adaptado doc 20/02/2018"/>
    <s v="DISPENSA"/>
    <s v="159/SMADS/2020"/>
    <s v="DISPENSA"/>
    <s v="6024.2020.0005022-5"/>
    <x v="126"/>
    <s v="MSE-MA SERVIÇO DE MEDIDAS SOCIOEDUCATIVAS EM MEIO ABERTO"/>
    <s v="XXXX"/>
    <n v="75"/>
    <n v="0"/>
    <n v="75"/>
    <n v="0"/>
    <n v="0"/>
    <s v="MSE/MA PROJETO VAGALUME"/>
    <s v="LOCADO PELA ORGANIZAÇÃO COM REPASSE DE RECURSOS DA SMADS"/>
    <s v="RUA DR. JOSÉ DE PORCIÚNCULA, 17 - PQUE PAULISTANO"/>
    <s v="JARDIM HELENA"/>
    <d v="2020-06-25T00:00:00"/>
    <d v="2025-06-24T00:00:00"/>
    <n v="2965.6"/>
    <n v="100.15"/>
    <n v="47194.38"/>
    <n v="50260.13"/>
    <n v="0"/>
    <n v="50260.13"/>
    <s v="93.10.08.243.3013.6226.3.3.50.39.00.0X - Manutenção e Operação de Equipamentos de Proteção Social Especial a Adolescentes em Medida Sócio-Educativas"/>
  </r>
  <r>
    <s v="BÁSICA"/>
    <s v="SAO MIGUEL PAULISTA"/>
    <s v="242/2018 doc 19/05/2018"/>
    <s v="242/2018"/>
    <s v="486/SMADS/2018"/>
    <s v="EDITAL"/>
    <s v="6024.2018.0003238-0"/>
    <x v="205"/>
    <s v="SCFV - SERVIÇO DE CONVIVÊNCIA E FORTALECIMENTO DE VÍNCULOS"/>
    <s v="NCI - NÚCLEO DE CONVIVÊNCIA DE IDOSOS"/>
    <n v="200"/>
    <n v="0"/>
    <n v="200"/>
    <n v="0"/>
    <n v="0"/>
    <s v="NCI IRMÃ SUZANNE CROS"/>
    <s v="DISPONIBILIZADO PELA PRÓPRIA ORGANIZAÇÃO"/>
    <s v="R. SANTA ROSA DE LIMA, 701 / 703 - PARQUE PAULISTANO"/>
    <s v="JARDIM HELENA"/>
    <d v="2018-10-01T00:00:00"/>
    <d v="2023-09-30T00:00:00"/>
    <n v="0"/>
    <n v="0"/>
    <n v="38695.29"/>
    <n v="38695.29"/>
    <n v="0"/>
    <n v="38695.29"/>
    <s v="93.10.08.241.3007.2902.3.3.50.39.00.0X - Manutenção e Operação de Equipamentos de Convivência e Fortalecimento de Vínculos para a Pessoa Idosa"/>
  </r>
  <r>
    <s v="BÁSICA"/>
    <s v="SAO MIGUEL PAULISTA"/>
    <s v="170/2017 doc 14/12/2017"/>
    <s v="170/2017"/>
    <s v="098/SMADS/2018"/>
    <s v="EDITAL"/>
    <s v="6024.2017.0002950-6"/>
    <x v="205"/>
    <s v="SCFV - SERVIÇO DE CONVIVÊNCIA E FORTALECIMENTO DE VÍNCULOS"/>
    <s v="CCA - CENTRO PARA CRIANÇAS E ADOLESCENTES COM ATENDIMENTO DE 06 A 14 ANOS E 11 MESES"/>
    <n v="300"/>
    <n v="0"/>
    <n v="300"/>
    <n v="0"/>
    <n v="0"/>
    <s v="CCA PARQUE PAULISTANO"/>
    <s v="DISPONIBILIZADO PELA PRÓPRIA ORGANIZAÇÃO"/>
    <s v="RUA SANTA ROSA DE LIMA, 701/703 - PARQUE PAULISTANO"/>
    <s v="JARDIM HELENA"/>
    <d v="2018-04-01T00:00:00"/>
    <d v="2023-03-31T00:00:00"/>
    <n v="0"/>
    <n v="0"/>
    <n v="89854.82"/>
    <n v="89854.82"/>
    <n v="0"/>
    <n v="89854.82"/>
    <s v="93.10.08.243.3023.2059.3.3.50.39.00.0X - Manutenção e Operação de Equipamentos de Convivência e Fortalecimento de Vínculos para Crianças e Adolescentes"/>
  </r>
  <r>
    <s v="BÁSICA"/>
    <s v="SAO MIGUEL PAULISTA"/>
    <s v="213/2017 doc 19/12/2017"/>
    <s v="213/2017"/>
    <s v="095/SMADS/2018"/>
    <s v="EDITAL"/>
    <s v="6024.2017.0002935-2"/>
    <x v="205"/>
    <s v="SCFV - SERVIÇO DE CONVIVÊNCIA E FORTALECIMENTO DE VÍNCULOS"/>
    <s v="CCA - CENTRO PARA CRIANÇAS E ADOLESCENTES COM ATENDIMENTO DE 06 A 14 ANOS E 11 MESES"/>
    <n v="120"/>
    <n v="0"/>
    <n v="120"/>
    <n v="0"/>
    <n v="0"/>
    <s v="CCA VILA ITAIM"/>
    <s v="DISPONIBILIZADO PELA PRÓPRIA ORGANIZAÇÃO"/>
    <s v="RUA SALINAS DE MOSSORÓ, 197 - VILA ITAIM"/>
    <s v="JARDIM HELENA"/>
    <d v="2018-04-01T00:00:00"/>
    <d v="2023-03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SAO MIGUEL PAULISTA"/>
    <s v="138-2017 doc 06/12/2017"/>
    <s v="138/2017"/>
    <s v="064/SMADS/2018"/>
    <s v="EDITAL"/>
    <s v="6024.2017.0002966-2"/>
    <x v="166"/>
    <s v="SCFV - SERVIÇO DE CONVIVÊNCIA E FORTALECIMENTO DE VÍNCULOS"/>
    <s v="NCI - NÚCLEO DE CONVIVÊNCIA DE IDOSOS"/>
    <n v="200"/>
    <n v="0"/>
    <n v="200"/>
    <n v="0"/>
    <n v="0"/>
    <s v="NCI LEGIÃO UNIDA DA SABEDORIA"/>
    <s v="DISPONIBILIZADO PELA PRÓPRIA ORGANIZAÇÃO"/>
    <s v="EDALBERTO DOS SANTOS, 30 - VL. PIRACICABA"/>
    <s v="JARDIM HELENA"/>
    <d v="2018-03-05T00:00:00"/>
    <d v="2023-03-04T00:00:00"/>
    <n v="0"/>
    <n v="0"/>
    <n v="38695.29"/>
    <n v="38695.29"/>
    <n v="0"/>
    <n v="38695.29"/>
    <s v="93.10.08.241.3007.2902.3.3.50.39.00.0X - Manutenção e Operação de Equipamentos de Convivência e Fortalecimento de Vínculos para a Pessoa Idosa"/>
  </r>
  <r>
    <s v="BÁSICA"/>
    <s v="SAO MIGUEL PAULISTA"/>
    <s v="010/2017 DOC 09/11/2017, republicado em 11/11/2017"/>
    <s v="010/2017"/>
    <s v="028/SMADS/2018"/>
    <s v="EDITAL"/>
    <s v="6024.2017.0002532-2"/>
    <x v="138"/>
    <s v="SCFV - SERVIÇO DE CONVIVÊNCIA E FORTALECIMENTO DE VÍNCULOS"/>
    <s v="NCI - NÚCLEO DE CONVIVÊNCIA DE IDOSOS"/>
    <n v="100"/>
    <n v="0"/>
    <n v="100"/>
    <n v="0"/>
    <n v="0"/>
    <s v="NCI VIVER MELHOR"/>
    <s v="DISPONIBILIZADO PELA PRÓPRIA ORGANIZAÇÃO"/>
    <s v="RUA SALVADOR FERNANDES CÁRDIA, 1037 (ANTIGO 27) - VILA MARA"/>
    <s v="JARDIM HELENA"/>
    <d v="2018-02-01T00:00:00"/>
    <d v="2023-01-31T00:00:00"/>
    <n v="0"/>
    <n v="0"/>
    <n v="19938.3"/>
    <n v="19938.3"/>
    <n v="0"/>
    <n v="19938.3"/>
    <s v="93.10.08.241.3007.2902.3.3.50.39.00.0X - Manutenção e Operação de Equipamentos de Convivência e Fortalecimento de Vínculos para a Pessoa Idosa"/>
  </r>
  <r>
    <s v="BÁSICA"/>
    <s v="SAO MIGUEL PAULISTA"/>
    <s v="433/2018 DOC 12/10/18 "/>
    <s v="433/2018"/>
    <s v="054/SMADS/2019"/>
    <s v="EDITAL"/>
    <s v="6024.2018.0008237-9"/>
    <x v="128"/>
    <s v="SCFV - SERVIÇO DE CONVIVÊNCIA E FORTALECIMENTO DE VÍNCULOS"/>
    <s v="CEDESP - CENTRO DE DESENVOLVIMENTO SOCIAL E PRODUTIVO PARA ADOLESCENTES, JOVENS E ADULTOS"/>
    <n v="120"/>
    <n v="0"/>
    <n v="120"/>
    <n v="0"/>
    <n v="0"/>
    <s v="CEDESP VALORES DO SABER"/>
    <s v="DISPONIBILIZADO PELA PRÓPRIA ORGANIZAÇÃO"/>
    <s v="RUA TUJUMIRIM, 179"/>
    <s v="JARDIM HELENA"/>
    <d v="2019-02-01T00:00:00"/>
    <d v="2024-01-31T00:00:00"/>
    <n v="0"/>
    <n v="0"/>
    <n v="73368.14"/>
    <n v="73368.14"/>
    <n v="0"/>
    <n v="73368.14"/>
    <s v="93.10.08.243.3023.2059.3.3.50.39.00.0X - Manutenção e Operação de Equipamentos de Convivência e Fortalecimento de Vínculos para Crianças e Adolescentes"/>
  </r>
  <r>
    <s v="BÁSICA"/>
    <s v="PINHEIROS"/>
    <s v="119/2017 doc 06/12/2017"/>
    <s v="119/2017"/>
    <s v="521/SMADS/2018"/>
    <s v="EDITAL"/>
    <s v="6024.2017.0003073-3"/>
    <x v="206"/>
    <s v="SCFV - SERVIÇO DE CONVIVÊNCIA E FORTALECIMENTO DE VÍNCULOS"/>
    <s v="CCA - CENTRO PARA CRIANÇAS E ADOLESCENTES COM ATENDIMENTO DE 06 A 14 ANOS E 11 MESES"/>
    <n v="90"/>
    <n v="0"/>
    <n v="90"/>
    <n v="0"/>
    <n v="0"/>
    <s v="CCA SÃO PAULO DA CRUZ"/>
    <s v="DISPONIBILIZADO PELA PRÓPRIA ORGANIZAÇÃO"/>
    <s v="RUA CARDEAL ARCO VERDE, 950 - CERQUEIRA CESAR"/>
    <s v="JARDIM PAULISTA"/>
    <d v="2018-10-01T00:00:00"/>
    <d v="2023-09-30T00:00:00"/>
    <n v="0"/>
    <n v="0"/>
    <n v="33927.08"/>
    <n v="33927.08"/>
    <n v="0"/>
    <n v="33927.08"/>
    <s v="93.10.08.243.3023.2059.3.3.50.39.00.0X - Manutenção e Operação de Equipamentos de Convivência e Fortalecimento de Vínculos para Crianças e Adolescentes"/>
  </r>
  <r>
    <s v="ESPECIAL - ALTA"/>
    <s v="PINHEIROS"/>
    <s v="EDITAL 342/SMADS/2019 SEI 6024.2019.0008603-1 DOC 31/12/2019 178/2017 doc 19/12/2017"/>
    <s v="342/2019"/>
    <s v="198/SMADS/2020"/>
    <s v="EDITAL"/>
    <s v="6024.2019.0008603-1"/>
    <x v="32"/>
    <s v="SERVIÇO DE ACOLHIMENTO INSTITUCIONAL PARA CRIANÇAS E ADOLESCENTES - SAICA"/>
    <s v="XXXX"/>
    <n v="15"/>
    <n v="0"/>
    <n v="15"/>
    <n v="0"/>
    <n v="0"/>
    <s v="SAICA ROBERTO BORGHI"/>
    <s v="LOCADO DIRETAMENTE POR SMADS"/>
    <s v="RUA DOS MACUNIS, 769 (SIGILOSO)"/>
    <s v="JARDIM PAULISTA"/>
    <d v="2020-07-26T00:00:00"/>
    <d v="2025-07-25T00:00:00"/>
    <n v="0"/>
    <n v="0"/>
    <n v="80256.92"/>
    <n v="80256.92"/>
    <n v="0"/>
    <n v="80256.92"/>
    <s v="93.10.08.243.3023.6221.3.3.50.39.00.0X - Manutenção e Operação de Equipamentos de Proteção Social Especial a Crianças, Adolescentes e Jovens em Risco Social"/>
  </r>
  <r>
    <s v="BÁSICA"/>
    <s v="PINHEIROS"/>
    <s v="155/2017 doc 07/12/2017"/>
    <s v="155/2017"/>
    <s v="153/SMADS/2018"/>
    <s v="EDITAL"/>
    <s v="6024.2017.0003072-5"/>
    <x v="207"/>
    <s v="SCFV - SERVIÇO DE CONVIVÊNCIA E FORTALECIMENTO DE VÍNCULOS"/>
    <s v="CCA - CENTRO PARA CRIANÇAS E ADOLESCENTES COM ATENDIMENTO DE 06 A 14 ANOS E 11 MESES"/>
    <n v="120"/>
    <n v="0"/>
    <n v="120"/>
    <n v="0"/>
    <n v="0"/>
    <s v="CCA PEDRO LUIZ"/>
    <s v="DISPONIBILIZADO PELA PRÓPRIA ORGANIZAÇÃO"/>
    <s v="RUA CRISTIANO VIANA, 972 - JARDIM AMÉRICA"/>
    <s v="JARDIM PAULISTA"/>
    <d v="2018-04-04T00:00:00"/>
    <d v="2023-04-03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M BOI MIRIM"/>
    <s v="INCISO IV 6024.2020.0004930-8 // EDITAL 085/SMADS/2020 SEI 6024.2020.0000573-4 DOC 19/02/2020 PREJUDICADO DOC 14/05/2020 / 147/2015 DOC 15/05/2015 adaptado doc 06/03/2018"/>
    <s v="DISPENSA"/>
    <s v="124/SMADS/2020"/>
    <s v="DISPENSA"/>
    <s v="6024.2020.0004930-8"/>
    <x v="208"/>
    <s v="SCFV - SERVIÇO DE CONVIVÊNCIA E FORTALECIMENTO DE VÍNCULOS"/>
    <s v="CJ - CENTRO PARA A JUVENTUDE COM ATENDIMENTO DE ADOLESCENTES E JOVENS DE 15 A 17 ANOS E 11 MESES"/>
    <n v="120"/>
    <n v="0"/>
    <n v="120"/>
    <n v="0"/>
    <n v="0"/>
    <s v="CJ RAINHA DA PAZ"/>
    <s v="LOCADO PELA ORGANIZAÇÃO COM REPASSE DE RECURSOS DA SMADS"/>
    <s v="RUA JACOBUS BALDI, 370 - JARDIM SÃO LUIS"/>
    <s v="JARDIM SÃO LUIS"/>
    <d v="2020-07-20T00:00:00"/>
    <d v="2025-07-19T00:00:00"/>
    <n v="4105.57"/>
    <n v="334.2"/>
    <n v="47297"/>
    <n v="51736.77"/>
    <n v="0"/>
    <n v="51736.77"/>
    <s v="93.10.08.243.3023.2059.3.3.50.39.00.0X - Manutenção e Operação de Equipamentos de Convivência e Fortalecimento de Vínculos para Crianças e Adolescentes"/>
  </r>
  <r>
    <s v="BÁSICA"/>
    <s v="M BOI MIRIM"/>
    <s v="270/2015 DOC 21/10/2015 adaptado doc 06/03/2018"/>
    <s v="270/2015"/>
    <s v="042/SMADS/2016"/>
    <s v="EDITAL"/>
    <s v="6024.2018.0011381-9"/>
    <x v="81"/>
    <s v="SCFV - SERVIÇO DE CONVIVÊNCIA E FORTALECIMENTO DE VÍNCULOS"/>
    <s v="CCA - CENTRO PARA CRIANÇAS E ADOLESCENTES COM ATENDIMENTO DE 06 A 14 ANOS E 11 MESES"/>
    <n v="120"/>
    <n v="0"/>
    <n v="120"/>
    <n v="0"/>
    <n v="0"/>
    <s v="CCA JARDIM IBIRAPUERA"/>
    <s v="LOCADO PELA ORGANIZAÇÃO COM REPASSE DE RECURSOS DA SMADS"/>
    <s v="RUA ALTO DO CANDOSO, 76/78 - JD. IBIRAPUERA"/>
    <s v="JARDIM SÃO LUIS"/>
    <d v="2016-04-01T00:00:00"/>
    <d v="2021-03-31T00:00:00"/>
    <n v="4550.16"/>
    <n v="61.15"/>
    <n v="44639.98"/>
    <n v="49251.29"/>
    <n v="0"/>
    <n v="49251.29"/>
    <s v="93.10.08.243.3023.2059.3.3.50.39.00.0X - Manutenção e Operação de Equipamentos de Convivência e Fortalecimento de Vínculos para Crianças e Adolescentes"/>
  </r>
  <r>
    <s v="BÁSICA"/>
    <s v="M BOI MIRIM"/>
    <s v="6024.2020.0004928-6 INCISO IV // EDITAL 092/SMADS/2020 SEI 6024.2020.0000847-4 DOC 22/02/2020 PREJUDICADO DOC 09/05/2020 / 146/2015 DOC 15/05/2015 adaptado doc 03/03/2018"/>
    <s v="DISPENSA"/>
    <s v="133/SMADS/2020"/>
    <s v="DISPENSA"/>
    <s v="6024.2020.0004928-6"/>
    <x v="208"/>
    <s v="SCFV - SERVIÇO DE CONVIVÊNCIA E FORTALECIMENTO DE VÍNCULOS"/>
    <s v="NCI - NÚCLEO DE CONVIVÊNCIA DE IDOSOS"/>
    <n v="130"/>
    <n v="0"/>
    <n v="130"/>
    <n v="0"/>
    <n v="0"/>
    <s v="NCI RAINHA DA PAZ"/>
    <s v="LOCADO PELA ORGANIZAÇÃO COM REPASSE DE RECURSOS DA SMADS"/>
    <s v="RUA DANIEL AUBER, 71 - JD. IRACEMA"/>
    <s v="JARDIM SÃO LUIS"/>
    <d v="2020-07-01T00:00:00"/>
    <d v="2025-06-30T00:00:00"/>
    <n v="4380.21"/>
    <n v="368.59"/>
    <n v="24392.38"/>
    <n v="29141.18"/>
    <n v="0"/>
    <n v="29141.18"/>
    <s v="93.10.08.241.3007.2902.3.3.50.39.00.0X - Manutenção e Operação de Equipamentos de Convivência e Fortalecimento de Vínculos para a Pessoa Idosa"/>
  </r>
  <r>
    <s v="BÁSICA"/>
    <s v="M BOI MIRIM"/>
    <s v="257/2018 doc 25/05/2018, retificado em 09/06/2018"/>
    <s v="257/2018"/>
    <s v="524/SMADS/2018"/>
    <s v="EDITAL"/>
    <s v="6024.2018.0003324-6"/>
    <x v="88"/>
    <s v="SASF - SERVIÇO DE ASSISTÊNCIA SOCIAL À FAMÍLIA E PROTEÇÃO SOCIAL BÁSICA NO DOMICÍLIO"/>
    <s v="XXXX"/>
    <n v="1000"/>
    <n v="0"/>
    <n v="1000"/>
    <n v="0"/>
    <n v="0"/>
    <s v="SASF SÃO LUIZ II"/>
    <s v="LOCADO PELA ORGANIZAÇÃO COM REPASSE DE RECURSOS DA SMADS"/>
    <s v="RUA PROFESSOR ANTONIO DE FRANCO, 22"/>
    <s v="JARDIM SÃO LUIS"/>
    <d v="2018-10-02T00:00:00"/>
    <d v="2023-10-01T00:00:00"/>
    <n v="2644"/>
    <n v="251.56"/>
    <n v="60380.639999999999"/>
    <n v="63276.2"/>
    <n v="0"/>
    <n v="63276.2"/>
    <s v="93.10.08.244.3023.4309.3.3.50.39.00.0X - Manutenção e Operação de Equipamentos de Proteção Social Básica às Famílias"/>
  </r>
  <r>
    <s v="ESPECIAL - ALTA"/>
    <s v="M BOI MIRIM"/>
    <s v="302/2017 doc 23/12/2017"/>
    <s v="302/2017"/>
    <s v="127/SMADS/2018"/>
    <s v="EDITAL"/>
    <s v="6024.2017.0002999-9"/>
    <x v="197"/>
    <s v="SERVIÇO DE ACOLHIMENTO INSTITUCIONAL PARA CRIANÇAS E ADOLESCENTES - SAICA"/>
    <s v="XXXX"/>
    <n v="15"/>
    <n v="0"/>
    <n v="15"/>
    <n v="0"/>
    <n v="0"/>
    <s v="SAICA CASA RAIO DE SOL"/>
    <s v="LOCADO PELA ORGANIZAÇÃO COM REPASSE DE RECURSOS DA SMADS"/>
    <s v="RUA FRANCESCO PRIMATICE, 426 - JARDIM RIVIERA (SIGILOSO)"/>
    <s v="JARDIM SÃO LUIS"/>
    <d v="2018-04-01T00:00:00"/>
    <d v="2023-03-31T00:00:00"/>
    <n v="1836.91"/>
    <n v="130.11000000000001"/>
    <n v="95328.76"/>
    <n v="97295.78"/>
    <n v="0"/>
    <n v="97295.78"/>
    <s v="93.10.08.243.3023.6221.3.3.50.39.00.0X - Manutenção e Operação de Equipamentos de Proteção Social Especial a Crianças, Adolescentes e Jovens em Risco Social"/>
  </r>
  <r>
    <s v="BÁSICA"/>
    <s v="M BOI MIRIM"/>
    <s v="290/2018 doc 16/06/2018, retificado em 19/06/2018"/>
    <s v="290/2018"/>
    <s v="528/SMADS/2018"/>
    <s v="EDITAL"/>
    <s v="6024.2018.0003880-9"/>
    <x v="209"/>
    <s v="SCFV - SERVIÇO DE CONVIVÊNCIA E FORTALECIMENTO DE VÍNCULOS"/>
    <s v="NCI - NÚCLEO DE CONVIVÊNCIA DE IDOSOS"/>
    <n v="100"/>
    <n v="0"/>
    <n v="100"/>
    <n v="0"/>
    <n v="0"/>
    <s v="NCI GRUPO ESPERANÇA"/>
    <s v="PRÓPRIO MUNICIPAL"/>
    <s v="RUA BACABINHA, 304 - JARDIM SÃO JOAQUIM"/>
    <s v="JARDIM SÃO LUIS"/>
    <d v="2018-10-05T00:00:00"/>
    <d v="2023-10-04T00:00:00"/>
    <n v="0"/>
    <n v="0"/>
    <n v="17937.47"/>
    <n v="17937.47"/>
    <n v="0"/>
    <n v="17937.47"/>
    <s v="93.10.08.241.3007.2902.3.3.50.39.00.0X - Manutenção e Operação de Equipamentos de Convivência e Fortalecimento de Vínculos para a Pessoa Idosa"/>
  </r>
  <r>
    <s v="BÁSICA"/>
    <s v="M BOI MIRIM"/>
    <s v="292/2018 doc 16/06/2018, retificado em 19/06/2018, SUSPENSÃO DE ENTREGA DE PROPOSTAS DOC 11/07/2018, republicado por incorreções doc 17/08/2018"/>
    <s v="292/2018"/>
    <s v="527/SMADS/2018"/>
    <s v="EDITAL"/>
    <s v="6024.2018.0003881-7"/>
    <x v="82"/>
    <s v="SCFV - SERVIÇO DE CONVIVÊNCIA E FORTALECIMENTO DE VÍNCULOS"/>
    <s v="NCI - NÚCLEO DE CONVIVÊNCIA DE IDOSOS"/>
    <n v="100"/>
    <n v="0"/>
    <n v="100"/>
    <n v="0"/>
    <n v="0"/>
    <s v="NCI NOSSA SENHORA DAS GRAÇAS"/>
    <s v="DISPONIBILIZADO PELA PRÓPRIA ORGANIZAÇÃO"/>
    <s v="RUA FRANCISCO NOGUEIRA SILVA, Nº 294 – VILA DAMASCENO"/>
    <s v="JARDIM SÃO LUIS"/>
    <d v="2018-10-05T00:00:00"/>
    <d v="2023-10-04T00:00:00"/>
    <n v="0"/>
    <n v="0"/>
    <n v="18262.55"/>
    <n v="18262.55"/>
    <n v="0"/>
    <n v="18262.55"/>
    <s v="93.10.08.241.3007.2902.3.3.50.39.00.0X - Manutenção e Operação de Equipamentos de Convivência e Fortalecimento de Vínculos para a Pessoa Idosa"/>
  </r>
  <r>
    <s v="BÁSICA"/>
    <s v="M BOI MIRIM"/>
    <s v="180/2018 doc 06/04/2018, republicado em 10/04/2018"/>
    <s v="180/2018"/>
    <s v="526/SMADS/2018"/>
    <s v="EDITAL"/>
    <s v="6024.2018.0001347-4"/>
    <x v="209"/>
    <s v="SCFV - SERVIÇO DE CONVIVÊNCIA E FORTALECIMENTO DE VÍNCULOS"/>
    <s v="CCA - CENTRO PARA CRIANÇAS E ADOLESCENTES COM ATENDIMENTO DE 06 A 14 ANOS E 11 MESES"/>
    <n v="120"/>
    <n v="0"/>
    <n v="120"/>
    <n v="0"/>
    <n v="0"/>
    <s v="CCA SÃO JOAQUIM"/>
    <s v="PRÓPRIO MUNICIPAL"/>
    <s v="RUA BACABINHA, 304 - JARDIM SÃO JOAQUIM"/>
    <s v="JARDIM SÃO LUIS"/>
    <d v="2018-10-05T00:00:00"/>
    <d v="2023-10-04T00:00:00"/>
    <n v="0"/>
    <n v="0"/>
    <n v="39076"/>
    <n v="39076"/>
    <n v="0"/>
    <n v="39076"/>
    <s v="93.10.08.243.3023.2059.3.3.50.39.00.0X - Manutenção e Operação de Equipamentos de Convivência e Fortalecimento de Vínculos para Crianças e Adolescentes"/>
  </r>
  <r>
    <s v="BÁSICA"/>
    <s v="M BOI MIRIM"/>
    <s v="208/2018 doc 28/04/2018"/>
    <s v="208/2018"/>
    <s v="435/SMADS/2018"/>
    <s v="EDITAL"/>
    <s v="6024.2018.0002613-4"/>
    <x v="210"/>
    <s v="SCFV - SERVIÇO DE CONVIVÊNCIA E FORTALECIMENTO DE VÍNCULOS"/>
    <s v="CCA - CENTRO PARA CRIANÇAS E ADOLESCENTES COM ATENDIMENTO DE 06 A 14 ANOS E 11 MESES"/>
    <n v="60"/>
    <n v="0"/>
    <n v="60"/>
    <n v="0"/>
    <n v="0"/>
    <s v="CCA SÃO FRANCISCO"/>
    <s v="DISPONIBILIZADO PELA PRÓPRIA ORGANIZAÇÃO"/>
    <s v="RUA IPEL, 08 - JARDIM LEILA"/>
    <s v="JARDIM SÃO LUIS"/>
    <d v="2018-09-01T00:00:00"/>
    <d v="2023-08-31T00:00:00"/>
    <n v="0"/>
    <n v="0"/>
    <n v="27384.35"/>
    <n v="27384.35"/>
    <n v="0"/>
    <n v="27384.35"/>
    <s v="93.10.08.243.3023.2059.3.3.50.39.00.0X - Manutenção e Operação de Equipamentos de Convivência e Fortalecimento de Vínculos para Crianças e Adolescentes"/>
  </r>
  <r>
    <s v="BÁSICA"/>
    <s v="M BOI MIRIM"/>
    <s v="207/2018 doc 27/04/2018"/>
    <s v="207/2018"/>
    <s v="433/SMADS/2018"/>
    <s v="EDITAL"/>
    <s v="6024.2018.0002316-0"/>
    <x v="80"/>
    <s v="SCFV - SERVIÇO DE CONVIVÊNCIA E FORTALECIMENTO DE VÍNCULOS"/>
    <s v="CCA - CENTRO PARA CRIANÇAS E ADOLESCENTES COM ATENDIMENTO DE 06 A 14 ANOS E 11 MESES"/>
    <n v="120"/>
    <n v="0"/>
    <n v="120"/>
    <n v="0"/>
    <n v="0"/>
    <s v="CCA BANDEIRANTES E UNIVERSAL"/>
    <s v="PRÓPRIO MUNICIPAL"/>
    <s v="RUA DOVER, 128 - JARDIM UNIVERSAL"/>
    <s v="JARDIM SÃO LUIS"/>
    <d v="2018-09-01T00:00:00"/>
    <d v="2023-08-31T00:00:00"/>
    <n v="0"/>
    <n v="0"/>
    <n v="42793.66"/>
    <n v="42793.66"/>
    <n v="0"/>
    <n v="42793.66"/>
    <s v="93.10.08.243.3023.2059.3.3.50.39.00.0X - Manutenção e Operação de Equipamentos de Convivência e Fortalecimento de Vínculos para Crianças e Adolescentes"/>
  </r>
  <r>
    <s v="BÁSICA"/>
    <s v="M BOI MIRIM"/>
    <s v="EDITAL 331/SMADS/2019 SEI 6024.2019.0008295-8 DOC 08/01/2020 112/2018 doc 06/03/2018"/>
    <s v="331/2019"/>
    <s v="063/SMADS/2020"/>
    <s v="EDITAL"/>
    <s v="6024.2019.0008295-8"/>
    <x v="82"/>
    <s v="SCFV - SERVIÇO DE CONVIVÊNCIA E FORTALECIMENTO DE VÍNCULOS"/>
    <s v="NCI - NÚCLEO DE CONVIVÊNCIA DE IDOSOS"/>
    <n v="100"/>
    <n v="0"/>
    <n v="100"/>
    <n v="0"/>
    <n v="0"/>
    <s v="NCI MARIA MÃE DA IGREJA"/>
    <s v="DISPONIBILIZADO PELA PRÓPRIA ORGANIZAÇÃO"/>
    <s v="RUA JOÃO ALVES TORRES, 09"/>
    <s v="JARDIM SÃO LUIS"/>
    <d v="2020-05-30T00:00:00"/>
    <d v="2025-05-29T00:00:00"/>
    <n v="0"/>
    <n v="0"/>
    <n v="18262.55"/>
    <n v="18262.55"/>
    <n v="0"/>
    <n v="18262.55"/>
    <s v="93.10.08.241.3007.2902.3.3.50.39.00.0X - Manutenção e Operação de Equipamentos de Convivência e Fortalecimento de Vínculos para a Pessoa Idosa"/>
  </r>
  <r>
    <s v="BÁSICA"/>
    <s v="M BOI MIRIM"/>
    <s v="114/2018 doc 07/03/2018"/>
    <s v="114/2018"/>
    <s v="300/SMADS/2018"/>
    <s v="EDITAL"/>
    <s v="6024.2018.0000989-2"/>
    <x v="198"/>
    <s v="SCFV - SERVIÇO DE CONVIVÊNCIA E FORTALECIMENTO DE VÍNCULOS"/>
    <s v="CEDESP - CENTRO DE DESENVOLVIMENTO SOCIAL E PRODUTIVO PARA ADOLESCENTES, JOVENS E ADULTOS"/>
    <n v="80"/>
    <n v="0"/>
    <n v="80"/>
    <n v="0"/>
    <n v="0"/>
    <n v="0"/>
    <s v="DISPONIBILIZADO PELA PRÓPRIA ORGANIZAÇÃO"/>
    <s v="RUA VITALINA GRASSMAN, 290 - JARDIM MIRANTE"/>
    <s v="JARDIM SÃO LUIS"/>
    <d v="2018-07-01T00:00:00"/>
    <d v="2023-06-30T00:00:00"/>
    <n v="0"/>
    <n v="0"/>
    <n v="48184.800000000003"/>
    <n v="48184.800000000003"/>
    <n v="0"/>
    <n v="48184.800000000003"/>
    <s v="93.10.08.243.3023.6168.3.3.50.39.00.0X - Manutenção e Operação de Equipamentos para Ações de Orientação ao Mundo do Trabalho para Adolescentes, Jovens e Adultos"/>
  </r>
  <r>
    <s v="BÁSICA"/>
    <s v="M BOI MIRIM"/>
    <s v="096/2018 doc 08/03/2018"/>
    <s v="096/2018"/>
    <s v="316/SMADS/2018"/>
    <s v="EDITAL"/>
    <s v="6024.2018.0000940-0"/>
    <x v="198"/>
    <s v="SCFV - SERVIÇO DE CONVIVÊNCIA E FORTALECIMENTO DE VÍNCULOS"/>
    <s v="CCA - CENTRO PARA CRIANÇAS E ADOLESCENTES COM ATENDIMENTO DE 06 A 14 ANOS E 11 MESES"/>
    <n v="210"/>
    <n v="0"/>
    <n v="210"/>
    <n v="0"/>
    <n v="0"/>
    <s v="CCA MONTE AZUL"/>
    <s v="DISPONIBILIZADO PELA PRÓPRIA ORGANIZAÇÃO"/>
    <s v="AV. TOMÁS DE SOUZA, 552 - JARDIM MONTE AZUL "/>
    <s v="JARDIM SÃO LUIS"/>
    <d v="2018-07-01T00:00:00"/>
    <d v="2023-06-30T00:00:00"/>
    <n v="0"/>
    <n v="0"/>
    <n v="66473.649999999994"/>
    <n v="66473.649999999994"/>
    <n v="0"/>
    <n v="66473.649999999994"/>
    <s v="93.10.08.243.3023.2059.3.3.50.39.00.0X - Manutenção e Operação de Equipamentos de Convivência e Fortalecimento de Vínculos para Crianças e Adolescentes"/>
  </r>
  <r>
    <s v="BÁSICA"/>
    <s v="M BOI MIRIM"/>
    <s v="191/2017 doc 16/12/2017"/>
    <s v="191/2017"/>
    <s v="110/SMADS/2018"/>
    <s v="EDITAL"/>
    <s v="6024.2017.0003140-3"/>
    <x v="211"/>
    <s v="SCFV - SERVIÇO DE CONVIVÊNCIA E FORTALECIMENTO DE VÍNCULOS"/>
    <s v="CCA - CENTRO PARA CRIANÇAS E ADOLESCENTES COM ATENDIMENTO DE 06 A 14 ANOS E 11 MESES"/>
    <n v="180"/>
    <n v="0"/>
    <n v="180"/>
    <n v="0"/>
    <n v="0"/>
    <s v="CCA CEDRO DO LÍBANO"/>
    <s v="DISPONIBILIZADO PELA PRÓPRIA ORGANIZAÇÃO"/>
    <s v="RUA GUILHERME VALENTE, 131 - JARDIM VERGUEIRO"/>
    <s v="JARDIM SÃO LUIS"/>
    <d v="2018-04-01T00:00:00"/>
    <d v="2023-03-31T00:00:00"/>
    <n v="0"/>
    <n v="0"/>
    <n v="59604.65"/>
    <n v="59604.65"/>
    <n v="0"/>
    <n v="59604.65"/>
    <s v="93.10.08.243.3023.2059.3.3.50.39.00.0X - Manutenção e Operação de Equipamentos de Convivência e Fortalecimento de Vínculos para Crianças e Adolescentes"/>
  </r>
  <r>
    <s v="BÁSICA"/>
    <s v="M BOI MIRIM"/>
    <s v="057/2017 DOC 15/11/2017"/>
    <s v="057/2017"/>
    <s v="031/SMADS/2018"/>
    <s v="EDITAL"/>
    <s v="6024.2017.0002504-7"/>
    <x v="212"/>
    <s v="SCFV - SERVIÇO DE CONVIVÊNCIA E FORTALECIMENTO DE VÍNCULOS"/>
    <s v="NCI - NÚCLEO DE CONVIVÊNCIA DE IDOSOS"/>
    <n v="100"/>
    <n v="0"/>
    <n v="100"/>
    <n v="0"/>
    <n v="0"/>
    <s v="FUNDAÇÃO JULITA"/>
    <s v="DISPONIBILIZADO PELA PRÓPRIA ORGANIZAÇÃO"/>
    <s v="RUA NOVA DO TUPAROQUERA, 249 - JARDIM N. SRA. DO CARMO"/>
    <s v="JARDIM SÃO LUIS"/>
    <d v="2018-02-01T00:00:00"/>
    <d v="2023-01-31T00:00:00"/>
    <n v="0"/>
    <n v="0"/>
    <n v="18262.55"/>
    <n v="18262.55"/>
    <n v="0"/>
    <n v="18262.55"/>
    <s v="93.10.08.241.3007.2902.3.3.50.39.00.0X - Manutenção e Operação de Equipamentos de Convivência e Fortalecimento de Vínculos para a Pessoa Idosa"/>
  </r>
  <r>
    <s v="BÁSICA"/>
    <s v="M BOI MIRIM"/>
    <s v="020/2017 DOC 09/11/2017, republicado em 11/11/2017"/>
    <s v="020/2017"/>
    <s v="026/SMADS/2018"/>
    <s v="EDITAL"/>
    <s v="6024.2017.0002498-9"/>
    <x v="80"/>
    <s v="SCFV - SERVIÇO DE CONVIVÊNCIA E FORTALECIMENTO DE VÍNCULOS"/>
    <s v="NCI - NÚCLEO DE CONVIVÊNCIA DE IDOSOS"/>
    <n v="100"/>
    <n v="0"/>
    <n v="100"/>
    <n v="0"/>
    <n v="0"/>
    <s v="NCI SEIVA DA VIDA"/>
    <s v="DISPONIBILIZADO PELA PRÓPRIA ORGANIZAÇÃO"/>
    <s v="AV. GUARAPIRANGA, 2.550"/>
    <s v="JARDIM SÃO LUIS"/>
    <d v="2018-02-01T00:00:00"/>
    <d v="2023-01-31T00:00:00"/>
    <n v="0"/>
    <n v="0"/>
    <n v="19938.3"/>
    <n v="19938.3"/>
    <n v="0"/>
    <n v="19938.3"/>
    <s v="93.10.08.241.3007.2902.3.3.50.39.00.0X - Manutenção e Operação de Equipamentos de Convivência e Fortalecimento de Vínculos para a Pessoa Idosa"/>
  </r>
  <r>
    <s v="BÁSICA"/>
    <s v="M BOI MIRIM"/>
    <s v="116/2019 DOC 21/05/2019 "/>
    <s v="116/2019"/>
    <s v="261/SMADS/2019"/>
    <s v="EDITAL"/>
    <s v="6024.2019.0002994-1"/>
    <x v="197"/>
    <s v="SCFV - SERVIÇO DE CONVIVÊNCIA E FORTALECIMENTO DE VÍNCULOS"/>
    <s v="CJ - CENTRO PARA A JUVENTUDE COM ATENDIMENTO DE ADOLESCENTES E JOVENS DE 15 A 17 ANOS E 11 MESES"/>
    <n v="180"/>
    <n v="0"/>
    <n v="180"/>
    <n v="0"/>
    <n v="0"/>
    <s v="CJ RIVIERA"/>
    <s v="DISPONIBILIZADO PELA PRÓPRIA ORGANIZAÇÃO"/>
    <s v="ESTRADA DA RIVIERA, 4624 - JARDIM RIVIERA PAULISTA"/>
    <s v="JARDIM SÃO LUIS"/>
    <d v="2019-08-28T00:00:00"/>
    <d v="2024-08-27T00:00:00"/>
    <n v="0"/>
    <n v="0"/>
    <n v="67137.73"/>
    <n v="67137.73"/>
    <n v="0"/>
    <n v="67137.73"/>
    <s v="93.10.08.243.3023.2059.3.3.50.39.00.0X - Manutenção e Operação de Equipamentos de Convivência e Fortalecimento de Vínculos para Crianças e Adolescentes"/>
  </r>
  <r>
    <s v="BÁSICA"/>
    <s v="M BOI MIRIM"/>
    <s v="491/2018 DOC 02/11/2018 "/>
    <s v="491/2018"/>
    <s v="073/SMADS/2019"/>
    <s v="EDITAL"/>
    <s v="6024.2018.0009656-6"/>
    <x v="211"/>
    <s v="SCFV - SERVIÇO DE CONVIVÊNCIA E FORTALECIMENTO DE VÍNCULOS"/>
    <s v="CCA - CENTRO PARA CRIANÇAS E ADOLESCENTES COM ATENDIMENTO DE 06 A 14 ANOS E 11 MESES"/>
    <n v="210"/>
    <n v="0"/>
    <n v="210"/>
    <n v="0"/>
    <n v="0"/>
    <s v="CCA CEDRO DO LÍBANO"/>
    <s v="DISPONIBILIZADO PELA PRÓPRIA ORGANIZAÇÃO"/>
    <s v="RUA GUILHERME VALENTE, 131 - JARDIM VERGUEIRO"/>
    <s v="JARDIM SÃO LUIS"/>
    <d v="2019-02-20T00:00:00"/>
    <d v="2024-02-19T00:00:00"/>
    <n v="0"/>
    <n v="0"/>
    <n v="66268.91"/>
    <n v="66268.91"/>
    <n v="0"/>
    <n v="66268.91"/>
    <s v="93.10.08.243.3023.2059.3.3.50.39.00.0X - Manutenção e Operação de Equipamentos de Convivência e Fortalecimento de Vínculos para Crianças e Adolescentes"/>
  </r>
  <r>
    <s v="BÁSICA"/>
    <s v="M BOI MIRIM"/>
    <s v="391/2018 doc 04/10/2018"/>
    <s v="391/2018"/>
    <s v="008/SMADS/2019"/>
    <s v="EDITAL"/>
    <s v=" 6024.2018.0008191-7"/>
    <x v="212"/>
    <s v="SCFV - SERVIÇO DE CONVIVÊNCIA E FORTALECIMENTO DE VÍNCULOS"/>
    <s v="CJ - CENTRO PARA A JUVENTUDE COM ATENDIMENTO DE ADOLESCENTES E JOVENS DE 15 A 17 ANOS E 11 MESES"/>
    <n v="90"/>
    <n v="0"/>
    <n v="90"/>
    <n v="0"/>
    <n v="0"/>
    <s v="CJ FUNDAÇÃO JULITA"/>
    <s v="DISPONIBILIZADO PELA PRÓPRIA ORGANIZAÇÃO"/>
    <s v="RUA NOVA DO TUPAROQUERA, 249 - JARDIM SÃO LUIS"/>
    <s v="JARDIM SÃO LUIS"/>
    <d v="2019-02-01T00:00:00"/>
    <d v="2024-01-31T00:00:00"/>
    <n v="0"/>
    <n v="0"/>
    <n v="37388.18"/>
    <n v="37388.18"/>
    <n v="0"/>
    <n v="37388.18"/>
    <s v="93.10.08.243.3023.2059.3.3.50.39.00.0X - Manutenção e Operação de Equipamentos de Convivência e Fortalecimento de Vínculos para Crianças e Adolescentes"/>
  </r>
  <r>
    <s v="BÁSICA"/>
    <s v="M BOI MIRIM"/>
    <s v="395/SMADS/2018 doc 04/10/2018 "/>
    <s v="395/2018"/>
    <s v="056/SMADS/2019"/>
    <s v="EDITAL"/>
    <s v="6024.2018.0008196-8"/>
    <x v="211"/>
    <s v="SCFV - SERVIÇO DE CONVIVÊNCIA E FORTALECIMENTO DE VÍNCULOS"/>
    <s v="CJ - CENTRO PARA A JUVENTUDE COM ATENDIMENTO DE ADOLESCENTES E JOVENS DE 15 A 17 ANOS E 11 MESES"/>
    <n v="60"/>
    <n v="0"/>
    <n v="60"/>
    <n v="0"/>
    <n v="0"/>
    <s v="CJ JARDIM VERGUEIRO"/>
    <s v="DISPONIBILIZADO PELA PRÓPRIA ORGANIZAÇÃO"/>
    <s v="RUA GUILHERME VALENTE, 131 - JARDIM VERGUEIRO"/>
    <s v="JARDIM SÃO LUIS"/>
    <d v="2019-02-01T00:00:00"/>
    <d v="2024-01-31T00:00:00"/>
    <n v="0"/>
    <n v="0"/>
    <n v="31261.1"/>
    <n v="31261.1"/>
    <n v="0"/>
    <n v="31261.1"/>
    <s v="93.10.08.243.3023.2059.3.3.50.39.00.0X - Manutenção e Operação de Equipamentos de Convivência e Fortalecimento de Vínculos para Crianças e Adolescentes"/>
  </r>
  <r>
    <s v="BÁSICA"/>
    <s v="M BOI MIRIM"/>
    <s v="409/2018 doc 06/10/2018"/>
    <s v="409/2018"/>
    <s v="041/SMADS/2019"/>
    <s v="EDITAL"/>
    <s v="6024.2018.0008244-1"/>
    <x v="197"/>
    <s v="SCFV - SERVIÇO DE CONVIVÊNCIA E FORTALECIMENTO DE VÍNCULOS"/>
    <s v="CCA - CENTRO PARA CRIANÇAS E ADOLESCENTES COM ATENDIMENTO DE 06 A 14 ANOS E 11 MESES"/>
    <n v="210"/>
    <n v="0"/>
    <n v="210"/>
    <n v="0"/>
    <n v="0"/>
    <s v="CCA RIVIERA"/>
    <s v="DISPONIBILIZADO PELA PRÓPRIA ORGANIZAÇÃO"/>
    <s v="ESTRADA DA RIVIERA, 4624 - JARDIM RIVIERA PAULISTA"/>
    <s v="JARDIM SÃO LUIS"/>
    <d v="2019-02-01T00:00:00"/>
    <d v="2024-01-31T00:00:00"/>
    <n v="0"/>
    <n v="0"/>
    <n v="66473.649999999994"/>
    <n v="66473.649999999994"/>
    <n v="0"/>
    <n v="66473.649999999994"/>
    <s v="93.10.08.243.3023.2059.3.3.50.39.00.0X - Manutenção e Operação de Equipamentos de Convivência e Fortalecimento de Vínculos para Crianças e Adolescentes"/>
  </r>
  <r>
    <s v="BÁSICA"/>
    <s v="M BOI MIRIM"/>
    <s v="427/2018 DOC 12/10/18"/>
    <s v="427/2018"/>
    <s v="039/SMADS/2019"/>
    <s v="EDITAL"/>
    <s v="6024.2018.0008255-7   "/>
    <x v="212"/>
    <s v="SCFV - SERVIÇO DE CONVIVÊNCIA E FORTALECIMENTO DE VÍNCULOS"/>
    <s v="CCA - CENTRO PARA CRIANÇAS E ADOLESCENTES COM ATENDIMENTO DE 06 A 14 ANOS E 11 MESES"/>
    <n v="210"/>
    <n v="0"/>
    <n v="210"/>
    <n v="0"/>
    <n v="0"/>
    <s v="CCA JULITA"/>
    <s v="DISPONIBILIZADO PELA PRÓPRIA ORGANIZAÇÃO"/>
    <s v="RUA NOVA DO TUPAROQUERA, 117 - JARDIM SÃO LUIS"/>
    <s v="JARDIM SÃO LUIS"/>
    <d v="2019-02-01T00:00:00"/>
    <d v="2024-01-31T00:00:00"/>
    <n v="0"/>
    <n v="0"/>
    <n v="66473.649999999994"/>
    <n v="66473.649999999994"/>
    <n v="0"/>
    <n v="66473.649999999994"/>
    <s v="93.10.08.243.3023.2059.3.3.50.39.00.0X - Manutenção e Operação de Equipamentos de Convivência e Fortalecimento de Vínculos para Crianças e Adolescentes"/>
  </r>
  <r>
    <s v="BÁSICA"/>
    <s v="M BOI MIRIM"/>
    <s v="484/2018 DOC 31/10/18"/>
    <s v="484/2018"/>
    <s v="029/SMADS/2019"/>
    <s v="EDITAL"/>
    <s v="6024.2018.0009485-7 "/>
    <x v="81"/>
    <s v="SCFV - SERVIÇO DE CONVIVÊNCIA E FORTALECIMENTO DE VÍNCULOS"/>
    <s v="CCA - CENTRO PARA CRIANÇAS E ADOLESCENTES COM ATENDIMENTO DE 06 A 14 ANOS E 11 MESES"/>
    <n v="120"/>
    <n v="0"/>
    <n v="120"/>
    <n v="0"/>
    <n v="0"/>
    <s v="SANTA CECÍLIA"/>
    <s v="PRÓPRIO MUNICIPAL DISPONIBILIZADO PELA SMADS"/>
    <s v="RUA HUMBERTO MIRANDA, 03 - JARDIM CRISTÁLIA"/>
    <s v="JARDIM SÃO LUIS"/>
    <d v="2019-01-01T00:00:00"/>
    <d v="2023-12-31T00:00:00"/>
    <n v="0"/>
    <n v="0"/>
    <n v="42793.66"/>
    <n v="42793.66"/>
    <n v="0"/>
    <n v="42793.66"/>
    <s v="93.10.08.243.3023.2059.3.3.50.39.00.0X - Manutenção e Operação de Equipamentos de Convivência e Fortalecimento de Vínculos para Crianças e Adolescentes"/>
  </r>
  <r>
    <s v="BÁSICA"/>
    <s v="M BOI MIRIM"/>
    <s v="INCISO IV 6024.2020.0004924-3 // EDITAL 088/SMADS/2020 SEI 6024.2020.0000905-5 DOC 19/02/2020 / 145/2015 DOC 15/05/2015 adaptado doc 03/03/2018"/>
    <s v="DISPENSA"/>
    <s v="118/SMADS/2020"/>
    <s v="DISPENSA"/>
    <s v="6024.2020.0004924-3"/>
    <x v="208"/>
    <s v="SCFV - SERVIÇO DE CONVIVÊNCIA E FORTALECIMENTO DE VÍNCULOS"/>
    <s v="CCA - CENTRO PARA CRIANÇAS E ADOLESCENTES COM ATENDIMENTO DE 06 A 14 ANOS E 11 MESES"/>
    <n v="120"/>
    <n v="0"/>
    <n v="120"/>
    <n v="0"/>
    <n v="0"/>
    <s v="CCA RAINHA DA PAZ"/>
    <s v="LOCADO PELA ORGANIZAÇÃO COM REPASSE DE RECURSOS DA SMADS"/>
    <s v="AV. FIM DE SEMANA, 164 - JARDIM SÃO LUIS"/>
    <s v="JARDIM SÃO LUIZ"/>
    <d v="2020-07-01T00:00:00"/>
    <d v="2025-06-30T00:00:00"/>
    <n v="5914.1"/>
    <n v="885.9"/>
    <n v="44639.98"/>
    <n v="51439.98"/>
    <n v="0"/>
    <n v="51439.98"/>
    <s v="93.10.08.243.3023.2059.3.3.50.39.00.0X - Manutenção e Operação de Equipamentos de Convivência e Fortalecimento de Vínculos para Crianças e Adolescentes"/>
  </r>
  <r>
    <s v="ESPECIAL - MÉDIA"/>
    <s v="M BOI MIRIM"/>
    <s v="211/2016 DOC 25/11/2016 adaptado doc 06/03/2018"/>
    <s v="211/2016"/>
    <s v="010/SMADS/2017"/>
    <s v="EDITAL"/>
    <s v="6024.2018.0011447-5"/>
    <x v="82"/>
    <s v="MSE-MA SERVIÇO DE MEDIDAS SOCIOEDUCATIVAS EM MEIO ABERTO"/>
    <s v="XXXX"/>
    <n v="60"/>
    <n v="0"/>
    <n v="60"/>
    <n v="0"/>
    <n v="0"/>
    <s v="MSE / MA JARDIM SÃO LUIZ"/>
    <s v="LOCADO PELA ORGANIZAÇÃO COM REPASSE DE RECURSOS DA SMADS"/>
    <s v="RUA MANOEL ALVES DE AZEVEDO, 162"/>
    <s v="JARDIM SÃO LUIZ"/>
    <d v="2017-01-01T00:00:00"/>
    <d v="2021-12-31T00:00:00"/>
    <n v="4000"/>
    <n v="252.44"/>
    <n v="35259.379999999997"/>
    <n v="39511.82"/>
    <n v="0"/>
    <n v="39511.82"/>
    <s v="93.10.08.243.3013.6226.3.3.50.39.00.0X - Manutenção e Operação de Equipamentos de Proteção Social Especial a Adolescentes em Medida Sócio-Educativas"/>
  </r>
  <r>
    <s v="BÁSICA"/>
    <s v="M BOI MIRIM"/>
    <s v="EDITAL 017/SMADS/2020 SEI 6024.2019.0008892-1 DOC 18/01/2020 071/2015 DOC 20/03/2015 ADAPTADO DOC 07/07/2018"/>
    <s v="017/2020"/>
    <s v="073/SMADS/2020"/>
    <s v="EDITAL"/>
    <s v="6024.2019.0008892-1"/>
    <x v="88"/>
    <s v="SASF - SERVIÇO DE ASSISTÊNCIA SOCIAL À FAMÍLIA E PROTEÇÃO SOCIAL BÁSICA NO DOMICÍLIO"/>
    <s v="XXXX"/>
    <n v="1000"/>
    <n v="0"/>
    <n v="1000"/>
    <n v="0"/>
    <n v="0"/>
    <s v="SASF JARDIM SÃO LUIZ I"/>
    <s v="LOCADO PELA ORGANIZAÇÃO COM REPASSE DE RECURSOS DA SMADS"/>
    <s v="RUA DURVAL GUERRA DE AZEVEDO, 531"/>
    <s v="JARDIM SÃO LUIZ"/>
    <d v="2020-05-01T00:00:00"/>
    <d v="2025-04-30T00:00:00"/>
    <n v="1539.16"/>
    <n v="0"/>
    <n v="57254.04"/>
    <n v="58793.200000000004"/>
    <n v="0"/>
    <n v="58793.200000000004"/>
    <s v="93.10.08.244.3023.4309.3.3.50.39.00.0X - Manutenção e Operação de Equipamentos de Proteção Social Básica às Famílias"/>
  </r>
  <r>
    <s v="BÁSICA"/>
    <s v="M BOI MIRIM"/>
    <s v="INCISO IV 6024.2020.0007376-4 / 237/2015 doc 18/08/2015 adaptado doc 06/03/2018"/>
    <s v="DISPENSA"/>
    <s v="279/SMADS/2020"/>
    <s v="DISPENSA"/>
    <s v="6024.2020.0007376-4"/>
    <x v="80"/>
    <s v="SCFV - SERVIÇO DE CONVIVÊNCIA E FORTALECIMENTO DE VÍNCULOS"/>
    <s v="CCA - CENTRO PARA CRIANÇAS E ADOLESCENTES COM ATENDIMENTO DE 06 A 14 ANOS E 11 MESES"/>
    <n v="90"/>
    <n v="0"/>
    <n v="90"/>
    <n v="0"/>
    <n v="0"/>
    <s v="CCA LUCA"/>
    <s v="LOCADO PELA ORGANIZAÇÃO COM REPASSE DE RECURSOS DA SMADS"/>
    <s v="RUA AMÉRICA LATINA, 47 - PQUE SANTO ANTÔNIO"/>
    <s v="JARDIM SÃO LUIZ"/>
    <d v="2020-12-09T00:00:00"/>
    <d v="2025-12-08T00:00:00"/>
    <n v="3500"/>
    <n v="195.81"/>
    <n v="37544.71"/>
    <n v="41240.519999999997"/>
    <n v="0"/>
    <n v="41240.519999999997"/>
    <s v="93.10.08.243.3023.2059.3.3.50.39.00.0X - Manutenção e Operação de Equipamentos de Convivência e Fortalecimento de Vínculos para Crianças e Adolescentes"/>
  </r>
  <r>
    <s v="ESPECIAL - MÉDIA"/>
    <s v="M BOI MIRIM"/>
    <s v="402/2018 doc 06/10/2018"/>
    <s v="402/2018"/>
    <s v="007/SMADS/2019"/>
    <s v="EDITAL"/>
    <s v="6024.2018.0008158-5 "/>
    <x v="24"/>
    <s v="SERVIÇO DE PROTEÇÃO SOCIAL ÀS CRIANÇAS E ADOLESCENTES VÍTIMAS DE VIOLÊNCIA -SPSCAVV"/>
    <s v="XXXX"/>
    <n v="80"/>
    <n v="0"/>
    <n v="80"/>
    <n v="0"/>
    <n v="0"/>
    <s v="IHF - SPVV - JSL"/>
    <s v="LOCADO PELA ORGANIZAÇÃO COM REPASSE DE RECURSOS DA SMADS"/>
    <s v="RUA LUIS ARANHA DE VASCONCELOS, 112 - JARDIM VERGUEIRO"/>
    <s v="JARDIM SÃO LUIZ"/>
    <d v="2019-01-01T00:00:00"/>
    <d v="2023-12-31T00:00:00"/>
    <n v="3811"/>
    <n v="262.07"/>
    <n v="40775.33"/>
    <n v="44848.4"/>
    <n v="0"/>
    <n v="44848.4"/>
    <s v="93.10.08.243.3013.6169.3.3.50.39.00.0X - Manutenção e Operação de Equipamentos para Crianças e Adolescentes Vítimas de Violência"/>
  </r>
  <r>
    <s v="ESPECIAL - MÉDIA"/>
    <s v="M BOI MIRIM"/>
    <s v="209/2018 doc 28/04/2018"/>
    <s v="209/2018"/>
    <s v="472/SMADS/2018"/>
    <s v="EDITAL"/>
    <s v="6024.2018.0002614-2"/>
    <x v="198"/>
    <s v="NÚCLEO DE APOIO À INCLUSÃO SOCIAL PARA PESSOAS COM DEFICIÊNCIA"/>
    <s v="NAISPD III - NÚCLEO DE APOIO À INCLUSÃO SOCIAL PARA PESSOAS COM DEFICIÊNCIA III A PARTIR DE 15 ANOS"/>
    <n v="80"/>
    <n v="0"/>
    <n v="80"/>
    <n v="0"/>
    <n v="0"/>
    <s v="NAISPD III MONTE AZUL"/>
    <s v="PRÓPRIO MUNICIPAL DISPONIBILIZADO PELA SMADS"/>
    <s v="AV. TOMAS DE SOUSA, 552 CASA 01"/>
    <s v="JARDIM SÃO LUIZ"/>
    <d v="2018-09-01T00:00:00"/>
    <d v="2023-08-31T00:00:00"/>
    <n v="0"/>
    <n v="0"/>
    <n v="49046.75"/>
    <n v="49046.75"/>
    <n v="0"/>
    <n v="49046.75"/>
    <s v="93.10.08.242.3006.6152.3.3.50.39.00.0X - Manutenção e Operação de Equipamentos de Proteção Social Especial à Pessoa com Deficiência"/>
  </r>
  <r>
    <s v="ESPECIAL - MÉDIA"/>
    <s v="M BOI MIRIM"/>
    <s v="INCISO IV 6024.2020.0008534-7 269/2015 DOC 21/10/2015 adaptado doc 06/03/2018"/>
    <s v="DISPENSA"/>
    <s v="013/SMADS/2021"/>
    <s v="DISPENSA"/>
    <s v="6024.2020.0008534-7"/>
    <x v="24"/>
    <s v="NPJ - NÚCLEO DE PROTEÇÃO JURÍDICO SOCIAL E APOIO PSICOLÓGICO"/>
    <s v="XXXX"/>
    <n v="120"/>
    <n v="0"/>
    <n v="120"/>
    <n v="0"/>
    <n v="0"/>
    <s v="NPJ M'BOI MIRIM"/>
    <s v="LOCADO DIRETAMENTE POR SMADS"/>
    <s v="RUA MIGUEL LUIS FIGUEIRA, 16 - PQUE FIGUEIRA GRANDE"/>
    <s v="JARDIM SÃO LUIZ"/>
    <d v="2021-01-14T00:00:00"/>
    <d v="2026-01-13T00:00:00"/>
    <n v="0"/>
    <n v="0"/>
    <n v="36680.14"/>
    <n v="36680.14"/>
    <n v="0"/>
    <n v="36680.14"/>
    <s v="93.10.08.244.3023.6242.3.3.50.39.00.0X - Manutenção e Operação de Equipamentos de Proteção Jurídico Social"/>
  </r>
  <r>
    <s v="BÁSICA"/>
    <s v="ITAQUERA"/>
    <s v="ADAPTADO DOC 02/02/2018 008/2016 doc 14/01/2016"/>
    <s v="008/2016"/>
    <s v="060/SMADS/2016"/>
    <s v="EDITAL"/>
    <s v="6024.2018.0008011-2"/>
    <x v="213"/>
    <s v="SASF - SERVIÇO DE ASSISTÊNCIA SOCIAL À FAMÍLIA E PROTEÇÃO SOCIAL BÁSICA NO DOMICÍLIO"/>
    <s v="XXXX"/>
    <n v="1000"/>
    <n v="0"/>
    <n v="1000"/>
    <n v="0"/>
    <n v="0"/>
    <s v="SASF JOSÉ BONIFÁCIO"/>
    <s v="LOCADO PELA ORGANIZAÇÃO COM REPASSE DE RECURSOS DA SMADS"/>
    <s v="RUA ALAYDE DE SOUZA COSTA, 276"/>
    <s v="JOSÉ BONIFÁCIO"/>
    <d v="2016-05-01T00:00:00"/>
    <d v="2021-04-30T00:00:00"/>
    <n v="3500"/>
    <n v="0"/>
    <n v="69454.77"/>
    <n v="72954.77"/>
    <n v="0"/>
    <n v="72954.77"/>
    <s v="93.10.08.244.3023.4309.3.3.50.39.00.0X - Manutenção e Operação de Equipamentos de Proteção Social Básica às Famílias"/>
  </r>
  <r>
    <s v="BÁSICA"/>
    <s v="ITAQUERA"/>
    <s v="219/2017 doc 14/12/2017"/>
    <s v="219/2017"/>
    <s v="513/SMADS/2018"/>
    <s v="EDITAL"/>
    <s v="6024.2017.0003048-2"/>
    <x v="213"/>
    <s v="SCFV - SERVIÇO DE CONVIVÊNCIA E FORTALECIMENTO DE VÍNCULOS"/>
    <s v="CCA - CENTRO PARA CRIANÇAS E ADOLESCENTES COM ATENDIMENTO DE 06 A 14 ANOS E 11 MESES"/>
    <n v="180"/>
    <n v="0"/>
    <n v="180"/>
    <n v="0"/>
    <n v="0"/>
    <s v="CCA SÃO JOSÉ OPERÁRIO"/>
    <s v="DISPONIBILIZADO PELA PRÓPRIA ORGANIZAÇÃO"/>
    <s v="RUA DANIEL MONGOLO, 99"/>
    <s v="JOSÉ BONIFÁCIO"/>
    <d v="2018-10-01T00:00:00"/>
    <d v="2023-09-30T00:00:00"/>
    <n v="0"/>
    <n v="0"/>
    <n v="65057.59"/>
    <n v="65057.59"/>
    <n v="0"/>
    <n v="65057.59"/>
    <s v="93.10.08.243.3023.2059.3.3.50.39.00.0X - Manutenção e Operação de Equipamentos de Convivência e Fortalecimento de Vínculos para Crianças e Adolescentes"/>
  </r>
  <r>
    <s v="BÁSICA"/>
    <s v="ITAQUERA"/>
    <s v="130/2017 doc 07/12/2017"/>
    <s v="130/2017"/>
    <s v="423/SMADS/2018"/>
    <s v="EDITAL"/>
    <s v="6024.2017.0003040-7"/>
    <x v="15"/>
    <s v="SCFV - SERVIÇO DE CONVIVÊNCIA E FORTALECIMENTO DE VÍNCULOS"/>
    <s v="CCA - CENTRO PARA CRIANÇAS E ADOLESCENTES COM ATENDIMENTO DE 06 A 14 ANOS E 11 MESES"/>
    <n v="120"/>
    <n v="0"/>
    <n v="120"/>
    <n v="0"/>
    <n v="0"/>
    <s v="CCA LAR DITOSO"/>
    <s v="DISPONIBILIZADO PELA PRÓPRIA ORGANIZAÇÃO"/>
    <s v="RUA GIOVANI QUADRI, 60 - COHAB II"/>
    <s v="JOSÉ BONIFÁCIO"/>
    <d v="2018-09-01T00:00:00"/>
    <d v="2023-08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ITAQUERA"/>
    <s v="197/2017 doc 08/12/2017"/>
    <s v="197/2017"/>
    <s v="425/SMADS/2018"/>
    <s v="EDITAL"/>
    <s v="6024.2017.0003047-4"/>
    <x v="214"/>
    <s v="SCFV - SERVIÇO DE CONVIVÊNCIA E FORTALECIMENTO DE VÍNCULOS"/>
    <s v="CCA - CENTRO PARA CRIANÇAS E ADOLESCENTES COM ATENDIMENTO DE 06 A 14 ANOS E 11 MESES"/>
    <n v="60"/>
    <n v="0"/>
    <n v="60"/>
    <n v="0"/>
    <n v="0"/>
    <s v="CCA CASA DO CRISTO REDENTOR"/>
    <s v="DISPONIBILIZADO PELA PRÓPRIA ORGANIZAÇÃO"/>
    <s v="RUA AGRIMENSOR SUGAYA, 986"/>
    <s v="JOSÉ BONIFÁCIO"/>
    <d v="2018-09-01T00:00:00"/>
    <d v="2023-08-31T00:00:00"/>
    <n v="0"/>
    <n v="0"/>
    <n v="27384.35"/>
    <n v="27384.35"/>
    <n v="0"/>
    <n v="27384.35"/>
    <s v="93.10.08.243.3023.2059.3.3.50.39.00.0X - Manutenção e Operação de Equipamentos de Convivência e Fortalecimento de Vínculos para Crianças e Adolescentes"/>
  </r>
  <r>
    <s v="BÁSICA"/>
    <s v="ITAQUERA"/>
    <s v="153/2017 doc 07/12/2017"/>
    <s v="153/2017"/>
    <s v="304/SMADS/2018"/>
    <s v="EDITAL"/>
    <s v="6024.2017.0003039-3"/>
    <x v="153"/>
    <s v="SCFV - SERVIÇO DE CONVIVÊNCIA E FORTALECIMENTO DE VÍNCULOS"/>
    <s v="CCA - CENTRO PARA CRIANÇAS E ADOLESCENTES COM ATENDIMENTO DE 06 A 14 ANOS E 11 MESES"/>
    <n v="180"/>
    <n v="0"/>
    <n v="180"/>
    <n v="0"/>
    <n v="0"/>
    <s v="CCA SÃO JOSÉ"/>
    <s v="DISPONIBILIZADO PELA PRÓPRIA ORGANIZAÇÃO"/>
    <s v="RUA RIO IMBURANA, 320"/>
    <s v="JOSÉ BONIFÁCIO"/>
    <d v="2018-07-01T00:00:00"/>
    <d v="2023-06-30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BÁSICA"/>
    <s v="ITAQUERA"/>
    <s v="EDITAL 190/19 SEI 6024.2019.0004564-5 DOC 03/08/19 // adaptado doc 20/04/2018 118/2014 DOC 23/08/2014"/>
    <s v="190/2019"/>
    <s v="319/SMADS/2019"/>
    <s v="EDITAL"/>
    <s v="6024.2019.0004564-5"/>
    <x v="153"/>
    <s v="SCFV - SERVIÇO DE CONVIVÊNCIA E FORTALECIMENTO DE VÍNCULOS"/>
    <s v="CCA - CENTRO PARA CRIANÇAS E ADOLESCENTES COM ATENDIMENTO DE 06 A 14 ANOS E 11 MESES"/>
    <n v="180"/>
    <n v="0"/>
    <n v="180"/>
    <n v="0"/>
    <n v="0"/>
    <s v="CCA BOM PASTOR"/>
    <s v="DISPONIBILIZADO PELA PRÓPRIA ORGANIZAÇÃO"/>
    <s v="RUA CÉSAR DOMÊNICO, 85"/>
    <s v="JOSÉ BONIFÁCIO"/>
    <d v="2019-10-28T00:00:00"/>
    <d v="2024-10-27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ESPECIAL - MÉDIA"/>
    <s v="ITAQUERA"/>
    <s v="476/2018 DOC 31/10/2018"/>
    <s v="476/2018"/>
    <s v="084/SMADS/2019"/>
    <s v="EDITAL"/>
    <s v="6024.2018.0009246-3"/>
    <x v="214"/>
    <s v="NÚCLEO DE APOIO À INCLUSÃO SOCIAL PARA PESSOAS COM DEFICIÊNCIA"/>
    <s v="NAISPD II E III - NÚCLEO DE APOIO À INCLUSÃO SOCIAL PARA PESSOAS COM DEFICIÊNCIA II DE 7 ANOS A 14 ANOS E III A PARTIR DE 15 ANOS"/>
    <n v="60"/>
    <n v="0"/>
    <n v="60"/>
    <n v="0"/>
    <n v="0"/>
    <s v="NAISPD ALEGRIA DE VIVER"/>
    <s v="DISPONIBILIZADO PELA PRÓPRIA ORGANIZAÇÃO"/>
    <s v="RUA AGRIMENSOR SUGAYA, 986"/>
    <s v="JOSÉ BONIFÁCIO"/>
    <d v="2019-03-01T00:00:00"/>
    <d v="2024-02-29T00:00:00"/>
    <n v="0"/>
    <n v="0"/>
    <n v="44113.42"/>
    <n v="44113.42"/>
    <n v="0"/>
    <n v="44113.42"/>
    <s v="93.10.08.242.3006.6152.3.3.50.39.00.0X - Manutenção e Operação de Equipamentos de Proteção Social Especial à Pessoa com Deficiência"/>
  </r>
  <r>
    <s v="BÁSICA"/>
    <s v="ITAQUERA"/>
    <s v="464/2018 DOC 27/10/2018"/>
    <s v="464/2018"/>
    <s v="020/SMADS/2019"/>
    <s v="EDITAL"/>
    <s v="6024.2018.0009353-2"/>
    <x v="213"/>
    <s v="SCFV - SERVIÇO DE CONVIVÊNCIA E FORTALECIMENTO DE VÍNCULOS"/>
    <s v="CJ - CENTRO PARA A JUVENTUDE COM ATENDIMENTO DE ADOLESCENTES E JOVENS DE 15 A 17 ANOS E 11 MESES"/>
    <n v="60"/>
    <n v="0"/>
    <n v="60"/>
    <n v="0"/>
    <n v="0"/>
    <s v="CJ SÃO JOSÉ OPERÁRIO"/>
    <s v="DISPONIBILIZADO PELA PRÓPRIA ORGANIZAÇÃO"/>
    <s v="RUA DANIEL MONGOLO, 99"/>
    <s v="JOSÉ BONIFÁCIO"/>
    <d v="2019-01-01T00:00:00"/>
    <d v="2023-12-31T00:00:00"/>
    <n v="0"/>
    <n v="0"/>
    <n v="35336"/>
    <n v="35336"/>
    <n v="0"/>
    <n v="35336"/>
    <s v="93.10.08.243.3023.2059.3.3.50.39.00.0X - Manutenção e Operação de Equipamentos de Convivência e Fortalecimento de Vínculos para Crianças e Adolescentes"/>
  </r>
  <r>
    <s v="ESPECIAL - MÉDIA"/>
    <s v="ITAQUERA"/>
    <s v="004/2018 doc 13/01/2018"/>
    <s v="004/2018"/>
    <s v="330/SMADS/2018"/>
    <s v="EDITAL"/>
    <s v="6024.2017.0003451-8"/>
    <x v="12"/>
    <s v="CENTRO DE DEFESA E DE CONVIVÊNCIA DA MULHER"/>
    <s v="XXXX"/>
    <n v="100"/>
    <n v="0"/>
    <n v="100"/>
    <n v="0"/>
    <n v="0"/>
    <s v="CDCM MARGARIDA MARIA ALVES"/>
    <s v="LOCADO DIRETAMENTE POR SMADS"/>
    <s v="RUA SÁBBADO D'ÂNGELO, 2085"/>
    <s v="JOSÉ BONIFÁCIO"/>
    <d v="2018-07-01T00:00:00"/>
    <d v="2023-06-30T00:00:00"/>
    <n v="0"/>
    <n v="0"/>
    <n v="30913.11"/>
    <n v="30913.11"/>
    <n v="0"/>
    <n v="30913.11"/>
    <s v="93.10.08.422.3013.6178.3.3.50.39.00.0X - Manutenção e Operação de Equipamentos Públicos voltados ao Atendimento de Mulheres"/>
  </r>
  <r>
    <s v="BÁSICA"/>
    <s v="ITAQUERA"/>
    <s v="151/2016 doc 13/09/2016 adaptado doc 06/02/2018"/>
    <s v="151/2016"/>
    <s v="198/SMADS/2016"/>
    <s v="EDITAL"/>
    <s v="6024.2018.0007998-0 "/>
    <x v="122"/>
    <s v="SCFV - SERVIÇO DE CONVIVÊNCIA E FORTALECIMENTO DE VÍNCULOS"/>
    <s v="NCI - NÚCLEO DE CONVIVÊNCIA DE IDOSOS"/>
    <n v="200"/>
    <n v="0"/>
    <n v="200"/>
    <n v="0"/>
    <n v="0"/>
    <s v="NCI JUNTOS VENCEREMOS"/>
    <s v="LOCADO DIRETAMENTE POR SMADS"/>
    <s v="RUA SÁBBADO D'ANGELO, 2085 - TÉRREO"/>
    <s v="JOSÉ BONIFÁCIO"/>
    <d v="2016-12-30T00:00:00"/>
    <d v="2021-12-29T00:00:00"/>
    <n v="0"/>
    <n v="0"/>
    <n v="41835.019999999997"/>
    <n v="41835.019999999997"/>
    <n v="0"/>
    <n v="41835.019999999997"/>
    <s v="93.10.08.241.3007.2902.3.3.50.39.00.0X - Manutenção e Operação de Equipamentos de Convivência e Fortalecimento de Vínculos para a Pessoa Idosa"/>
  </r>
  <r>
    <s v="ESPECIAL - ALTA"/>
    <s v="ITAQUERA"/>
    <s v="166/2016 DOC 21/10/2016 adaptado doc 06/02/2018"/>
    <s v="166/2016"/>
    <s v="203/SMADS/2016"/>
    <s v="EDITAL"/>
    <s v="6024.2018.0007989-0 "/>
    <x v="4"/>
    <s v="CENTRO DE ACOLHIDA ÀS PESSOAS EM SITUAÇÃO DE RUA"/>
    <s v="CA II - CENTRO DE ACOLHIDA PARA ADULTOS II POR 24 HORAS"/>
    <n v="145"/>
    <n v="45"/>
    <n v="190"/>
    <n v="95"/>
    <n v="95"/>
    <s v="CENTRO DE ACOLHIDA DOM FERNANDO "/>
    <s v="DISPONIBILIZADO PELA PRÓPRIA ORGANIZAÇÃO"/>
    <s v="RUA CHUVAS DE VERÃO, 20 - FAZENDA DO CARMO"/>
    <s v="JOSÉ BONIFÁCIO"/>
    <d v="2016-12-04T00:00:00"/>
    <d v="2021-12-03T00:00:00"/>
    <n v="0"/>
    <n v="0"/>
    <n v="111233.53"/>
    <n v="111233.53"/>
    <n v="19173.849999999999"/>
    <n v="130407.38"/>
    <s v="93.10.08.244.3023.2021.3.3.50.39.00.0X - Centro de Acolhida"/>
  </r>
  <r>
    <s v="BÁSICA"/>
    <s v="GUAIANASES"/>
    <s v="284/2018 doc 16/06/2018"/>
    <s v="284/2018"/>
    <s v="532/SMADS/2018"/>
    <s v="EDITAL"/>
    <s v="6024.2018.0003769-1 "/>
    <x v="130"/>
    <s v="SCFV - SERVIÇO DE CONVIVÊNCIA E FORTALECIMENTO DE VÍNCULOS"/>
    <s v="CCA - CENTRO PARA CRIANÇAS E ADOLESCENTES COM ATENDIMENTO DE 06 A 14 ANOS E 11 MESES"/>
    <n v="120"/>
    <n v="0"/>
    <n v="120"/>
    <n v="0"/>
    <n v="0"/>
    <s v="CCA VILA YOLANDA"/>
    <s v="LOCADO PELA ORGANIZAÇÃO COM REPASSE DE RECURSOS DA SMADS"/>
    <s v="RUA GASPAR DIAS DE ATAÍDE, 11 - VILA YOLANDA"/>
    <s v="LAJEADO"/>
    <d v="2018-10-16T00:00:00"/>
    <d v="2023-10-15T00:00:00"/>
    <n v="6153.67"/>
    <n v="574.85"/>
    <n v="44639.98"/>
    <n v="51368.5"/>
    <n v="0"/>
    <n v="51368.5"/>
    <s v="93.10.08.243.3023.2059.3.3.50.39.00.0X - Manutenção e Operação de Equipamentos de Convivência e Fortalecimento de Vínculos para Crianças e Adolescentes"/>
  </r>
  <r>
    <s v="BÁSICA"/>
    <s v="GUAIANASES"/>
    <s v="363/2015 DOC 07/01/2016 ADAPTADO DOC 02/02/2018"/>
    <s v="363/2015"/>
    <s v="076/SMADS/2016"/>
    <s v="EDITAL"/>
    <s v="6024.2018.0010311-2 "/>
    <x v="130"/>
    <s v="SASF - SERVIÇO DE ASSISTÊNCIA SOCIAL À FAMÍLIA E PROTEÇÃO SOCIAL BÁSICA NO DOMICÍLIO"/>
    <s v="XXXX"/>
    <n v="1000"/>
    <n v="0"/>
    <n v="1000"/>
    <n v="0"/>
    <n v="0"/>
    <s v="SASF AVIB"/>
    <s v="LOCADO PELA ORGANIZAÇÃO COM REPASSE DE RECURSOS DA SMADS"/>
    <s v="RUA SERRA DAS ARARAS, 410 - VILA IOLANDA"/>
    <s v="LAJEADO"/>
    <d v="2016-05-01T00:00:00"/>
    <d v="2021-04-30T00:00:00"/>
    <n v="2834.6"/>
    <n v="61.08"/>
    <n v="69454.77"/>
    <n v="72350.450000000012"/>
    <n v="0"/>
    <n v="72350.450000000012"/>
    <s v="93.10.08.244.3023.4309.3.3.50.39.00.0X - Manutenção e Operação de Equipamentos de Proteção Social Básica às Famílias"/>
  </r>
  <r>
    <s v="ESPECIAL - MÉDIA"/>
    <s v="GUAIANASES"/>
    <s v="489/SMADS/2018 DOC 01/11/2018"/>
    <s v="489/2018"/>
    <s v="038/SMADS/2019"/>
    <s v="EDITAL"/>
    <s v="6024.2018.0009510-1"/>
    <x v="157"/>
    <s v="NÚCLEO DE APOIO À INCLUSÃO SOCIAL PARA PESSOAS COM DEFICIÊNCIA"/>
    <s v="NAISPD II E III - NÚCLEO DE APOIO À INCLUSÃO SOCIAL PARA PESSOAS COM DEFICIÊNCIA II DE 7 ANOS A 14 ANOS E III A PARTIR DE 15 ANOS"/>
    <n v="60"/>
    <n v="0"/>
    <n v="60"/>
    <n v="0"/>
    <n v="0"/>
    <s v="CANTINHO DA PAZ - NÚCLEO V"/>
    <s v="LOCADO PELA ORGANIZAÇÃO COM REPASSE DE RECURSOS DA SMADS"/>
    <s v="RUA SERRA DAS ARARAS, 409"/>
    <s v="LAJEADO"/>
    <d v="2019-01-14T00:00:00"/>
    <d v="2024-01-13T00:00:00"/>
    <n v="4500"/>
    <n v="309.17"/>
    <n v="40249.53"/>
    <n v="45058.7"/>
    <n v="0"/>
    <n v="45058.7"/>
    <s v="93.10.08.242.3006.6152.3.3.50.39.00.0X - Manutenção e Operação de Equipamentos de Proteção Social Especial à Pessoa com Deficiência"/>
  </r>
  <r>
    <s v="ESPECIAL - MÉDIA"/>
    <s v="GUAIANASES"/>
    <s v="012/2019 DOC 15/01/2019"/>
    <s v="012/2019"/>
    <s v="169/SMADS/2019"/>
    <s v="EDITAL"/>
    <s v="6024.2019.0000105-2 "/>
    <x v="130"/>
    <s v="CENTRO DE DEFESA E DE CONVIVÊNCIA DA MULHER"/>
    <s v="XXXX"/>
    <n v="100"/>
    <n v="0"/>
    <n v="100"/>
    <n v="0"/>
    <n v="0"/>
    <s v="CASA VIVIANE DOS SANTOS"/>
    <s v="LOCADO PELA ORGANIZAÇÃO COM REPASSE DE RECURSOS DA SMADS"/>
    <s v="RUA PLANÍCIE DOS GOITACASES, 456"/>
    <s v="LAJEADO"/>
    <d v="2019-05-02T00:00:00"/>
    <d v="2024-05-01T00:00:00"/>
    <n v="3518.85"/>
    <n v="198.25"/>
    <n v="36059.57"/>
    <n v="39776.67"/>
    <n v="0"/>
    <n v="39776.67"/>
    <s v="93.10.08.422.3013.6178.3.3.50.39.00.0X - Manutenção e Operação de Equipamentos Públicos voltados ao Atendimento de Mulheres"/>
  </r>
  <r>
    <s v="BÁSICA"/>
    <s v="GUAIANASES"/>
    <s v="121/2016 DOC 08/07/2016 ADAPTADO DOC 02/02/2018"/>
    <s v="121/2016"/>
    <s v="188/SMADS/2016"/>
    <s v="EDITAL"/>
    <s v="6024.2018.0007606-9 "/>
    <x v="130"/>
    <s v="SCFV - SERVIÇO DE CONVIVÊNCIA E FORTALECIMENTO DE VÍNCULOS"/>
    <s v="CCA - CENTRO PARA CRIANÇAS E ADOLESCENTES COM ATENDIMENTO DE 06 A 14 ANOS E 11 MESES"/>
    <n v="120"/>
    <n v="0"/>
    <n v="120"/>
    <n v="0"/>
    <n v="0"/>
    <s v="CCA JARDIM LOURDES - AVIB"/>
    <s v="DISPONIBILIZADO PELA PRÓPRIA ORGANIZAÇÃO"/>
    <s v="RUA FRANCISCO GIL DE ARAULO, 136 - JD. LOURDES"/>
    <s v="LAJEADO"/>
    <d v="2016-11-09T00:00:00"/>
    <d v="2021-11-08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GUAIANASES"/>
    <s v="397/2018 doc 06/10/18"/>
    <s v="397/2018"/>
    <s v="087/SMADS/2019"/>
    <s v="EDITAL"/>
    <s v="6024.2018.0008189-5"/>
    <x v="215"/>
    <s v="SCFV - SERVIÇO DE CONVIVÊNCIA E FORTALECIMENTO DE VÍNCULOS"/>
    <s v="CJ - CENTRO PARA A JUVENTUDE COM ATENDIMENTO DE ADOLESCENTES E JOVENS DE 15 A 17 ANOS E 11 MESES"/>
    <n v="60"/>
    <n v="0"/>
    <n v="60"/>
    <n v="0"/>
    <n v="0"/>
    <s v="CJ CASA DOS MENINOS II "/>
    <s v="DISPONIBILIZADO PELA PRÓPRIA ORGANIZAÇÃO"/>
    <s v="RUA ALDEIA DOS MACHACALIS, 698 - JD. ETELVINA"/>
    <s v="LAJEADO"/>
    <d v="2019-03-01T00:00:00"/>
    <d v="2024-02-29T00:00:00"/>
    <n v="0"/>
    <n v="0"/>
    <n v="35336"/>
    <n v="35336"/>
    <n v="0"/>
    <n v="35336"/>
    <s v="93.10.08.243.3023.2059.3.3.50.39.00.0X - Manutenção e Operação de Equipamentos de Convivência e Fortalecimento de Vínculos para Crianças e Adolescentes"/>
  </r>
  <r>
    <s v="BÁSICA"/>
    <s v="GUAIANASES"/>
    <s v="500/2018  DOC 26/04/2018"/>
    <s v="500/2018"/>
    <s v="017/SMADS/2019"/>
    <s v="EDITAL"/>
    <s v="6024.2018.0009119-0"/>
    <x v="215"/>
    <s v="SCFV - SERVIÇO DE CONVIVÊNCIA E FORTALECIMENTO DE VÍNCULOS"/>
    <s v="CJ - CENTRO PARA A JUVENTUDE COM ATENDIMENTO DE ADOLESCENTES E JOVENS DE 15 A 17 ANOS E 11 MESES"/>
    <n v="120"/>
    <n v="0"/>
    <n v="120"/>
    <n v="0"/>
    <n v="0"/>
    <s v="CJ CASA DOS MENINOS I"/>
    <s v="DISPONIBILIZADO PELA PRÓPRIA ORGANIZAÇÃO"/>
    <s v="TRAVESSA AÇUCENA DO BREJO, 16-A - VILA LOURDES"/>
    <s v="LAJEADO"/>
    <d v="2019-01-01T00:00:00"/>
    <d v="2023-12-31T00:00:00"/>
    <n v="0"/>
    <n v="0"/>
    <n v="47297"/>
    <n v="47297"/>
    <n v="0"/>
    <n v="47297"/>
    <s v="93.10.08.243.3023.2059.3.3.50.39.00.0X - Manutenção e Operação de Equipamentos de Convivência e Fortalecimento de Vínculos para Crianças e Adolescentes"/>
  </r>
  <r>
    <s v="BÁSICA"/>
    <s v="GUAIANASES"/>
    <s v="EDITAL 024/SMADS/2020 SEI 6024.2020.0000057-0 DOC 30/01/2020 099/2015 DOC 09/04/2015  adaptado doc 30/01/2018, adaptado doc 06/02/2018"/>
    <s v="024/2020"/>
    <s v="080/SMADS/2020"/>
    <s v="EDITAL"/>
    <s v="6024.2020.0000057-0"/>
    <x v="215"/>
    <s v="SCFV - SERVIÇO DE CONVIVÊNCIA E FORTALECIMENTO DE VÍNCULOS"/>
    <s v="CCA - CENTRO PARA CRIANÇAS E ADOLESCENTES COM ATENDIMENTO DE 06 A 14 ANOS E 11 MESES"/>
    <n v="210"/>
    <n v="0"/>
    <n v="210"/>
    <n v="0"/>
    <n v="0"/>
    <s v="CCA CASA DOS MENINOS II"/>
    <s v="DISPONIBILIZADO PELA PRÓPRIA ORGANIZAÇÃO"/>
    <s v="RUA ALDEIA DOS MACHACALIS, 698 - JD. ETELVINA"/>
    <s v="LAJEADO"/>
    <d v="2020-06-01T00:00:00"/>
    <d v="2025-05-31T00:00:00"/>
    <n v="0"/>
    <n v="0"/>
    <n v="71960.600000000006"/>
    <n v="71960.600000000006"/>
    <n v="0"/>
    <n v="71960.600000000006"/>
    <s v="93.10.08.243.3023.2059.3.3.50.39.00.0X - Manutenção e Operação de Equipamentos de Convivência e Fortalecimento de Vínculos para Crianças e Adolescentes"/>
  </r>
  <r>
    <s v="BÁSICA"/>
    <s v="GUAIANASES"/>
    <s v="EDITAL 016/SMADS/2020 SEI 6024.2020.0000058-9 DOC 30/01/2020 095/2015 DOC 09/04/2015 adaptado doc 30/01/2018"/>
    <s v="016/2020"/>
    <s v="094/SMADS/2020"/>
    <s v="EDITAL"/>
    <s v="6024.2020.0000058-9"/>
    <x v="215"/>
    <s v="SCFV - SERVIÇO DE CONVIVÊNCIA E FORTALECIMENTO DE VÍNCULOS"/>
    <s v="CCA - CENTRO PARA CRIANÇAS E ADOLESCENTES COM ATENDIMENTO DE 06 A 14 ANOS E 11 MESES"/>
    <n v="300"/>
    <n v="0"/>
    <n v="300"/>
    <n v="0"/>
    <n v="0"/>
    <s v="CCA CASA DOS MENINOS I"/>
    <s v="DISPONIBILIZADO PELA PRÓPRIA ORGANIZAÇÃO"/>
    <s v="RUA AÇUCENA DO BREJO 16-A - VILA 1º DE OUTUBRO "/>
    <s v="LAJEADO"/>
    <d v="2020-06-01T00:00:00"/>
    <d v="2025-05-31T00:00:00"/>
    <n v="0"/>
    <n v="0"/>
    <n v="96672.67"/>
    <n v="96672.67"/>
    <n v="0"/>
    <n v="96672.67"/>
    <s v="93.10.08.243.3023.2059.3.3.50.39.00.0X - Manutenção e Operação de Equipamentos de Convivência e Fortalecimento de Vínculos para Crianças e Adolescentes"/>
  </r>
  <r>
    <s v="ESPECIAL - ALTA"/>
    <s v="GUAIANASES"/>
    <s v="385/2018 doc 03/10/2018"/>
    <s v="385/2018"/>
    <s v="030/SMADS/2019"/>
    <s v="EDITAL"/>
    <s v="6024.2018.0008122-4 "/>
    <x v="5"/>
    <s v="CENTRO DE ACOLHIDA ÀS PESSOAS EM SITUAÇÃO DE RUA"/>
    <s v="CA II - CENTRO DE ACOLHIDA PARA ADULTOS II POR 24 HORAS"/>
    <n v="100"/>
    <n v="0"/>
    <n v="100"/>
    <n v="50"/>
    <n v="50"/>
    <s v="CAII LAJEADO"/>
    <s v="LOCADO DIRETAMENTE POR SMADS"/>
    <s v="RUA CRUZ DO ESPÍRITO SANTO, 1162"/>
    <s v="LAJEADO"/>
    <d v="2019-01-01T00:00:00"/>
    <d v="2023-12-31T00:00:00"/>
    <n v="0"/>
    <n v="0"/>
    <n v="70930.52"/>
    <n v="70930.52"/>
    <n v="3962.92"/>
    <n v="74893.440000000002"/>
    <s v="93.10.08.244.3023.2021.3.3.50.39.00.0X - Centro de Acolhida"/>
  </r>
  <r>
    <s v="BÁSICA"/>
    <s v="GUAIANASES"/>
    <s v="321/SMADS/2018 DOC 13/07/2018"/>
    <s v="321/2018"/>
    <s v="559/SMADS/2018"/>
    <s v="EDITAL"/>
    <s v="6024.2018.0005634-3"/>
    <x v="59"/>
    <s v="SCFV - SERVIÇO DE CONVIVÊNCIA E FORTALECIMENTO DE VÍNCULOS"/>
    <s v="NCI - NÚCLEO DE CONVIVÊNCIA DE IDOSOS"/>
    <n v="200"/>
    <n v="0"/>
    <n v="200"/>
    <n v="0"/>
    <n v="0"/>
    <s v="NCI SAMARITANO GUAIANASES"/>
    <s v="DISPONIBILIZADO PELA PRÓPRIA ORGANIZAÇÃO"/>
    <s v="Rua Padre Francisco Carneiro, 63"/>
    <s v="LAJEADO"/>
    <d v="2018-11-01T00:00:00"/>
    <d v="2023-10-31T00:00:00"/>
    <n v="0"/>
    <n v="0"/>
    <n v="42485.18"/>
    <n v="42485.18"/>
    <n v="0"/>
    <n v="42485.18"/>
    <s v="93.10.08.241.3007.2902.3.3.50.39.00.0X - Manutenção e Operação de Equipamentos de Convivência e Fortalecimento de Vínculos para a Pessoa Idosa"/>
  </r>
  <r>
    <s v="ESPECIAL - ALTA"/>
    <s v="LAPA"/>
    <s v="EDITAL 094/2019 6024.2019.0001506-1 23/03/19 // 6024.2017.0003132-2 edital 320/2017 doc 23/12/2017 PREJUDICADO DOC 01/03/2019"/>
    <s v="094/2019"/>
    <s v="229/SMADS/2019"/>
    <s v="EDITAL"/>
    <s v="6024.2019.0001506-1"/>
    <x v="216"/>
    <s v="SERVIÇO DE ACOLHIMENTO INSTITUCIONAL PARA CRIANÇAS E ADOLESCENTES - SAICA"/>
    <s v="XXXX"/>
    <n v="15"/>
    <n v="0"/>
    <n v="15"/>
    <n v="0"/>
    <n v="0"/>
    <s v="SAICA CASA DA CRIANÇA NOSSA SENHORA AUXILIADORA"/>
    <s v="LOCADO PELA ORGANIZAÇÃO COM REPASSE DE RECURSOS DA SMADS"/>
    <s v="RUA TOMÉ DE SOUZA, 164 (SIGILOSO)"/>
    <s v="LAPA"/>
    <d v="2019-07-01T00:00:00"/>
    <d v="2024-06-30T00:00:00"/>
    <n v="9870.75"/>
    <n v="2129.25"/>
    <n v="95328.76"/>
    <n v="107328.76"/>
    <n v="0"/>
    <n v="107328.76"/>
    <s v="93.10.08.243.3023.6221.3.3.50.39.00.0X - Manutenção e Operação de Equipamentos de Proteção Social Especial a Crianças, Adolescentes e Jovens em Risco Social"/>
  </r>
  <r>
    <s v="BÁSICA"/>
    <s v="LAPA"/>
    <s v="127/2017 doc 06/12/2017"/>
    <s v="127/2017"/>
    <s v="309/SMADS/2018"/>
    <s v="EDITAL"/>
    <s v="6024.2017.0003099-7"/>
    <x v="217"/>
    <s v="SCFV - SERVIÇO DE CONVIVÊNCIA E FORTALECIMENTO DE VÍNCULOS"/>
    <s v="CCA - CENTRO PARA CRIANÇAS E ADOLESCENTES COM ATENDIMENTO DE 06 A 14 ANOS E 11 MESES"/>
    <n v="120"/>
    <n v="0"/>
    <n v="120"/>
    <n v="0"/>
    <n v="0"/>
    <s v="CCA PROF. JOSÉ  HERCULANO PIRES I"/>
    <s v="DISPONIBILIZADO PELA PRÓPRIA ORGANIZAÇÃO"/>
    <s v="RUA SHELDON, 72 - LAPA"/>
    <s v="LAPA"/>
    <d v="2018-07-01T00:00:00"/>
    <d v="2023-06-30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LAPA"/>
    <s v="157/2017 doc 14/12/2017"/>
    <s v="157/2017"/>
    <s v="211/SMADS/2018"/>
    <s v="EDITAL"/>
    <s v="6024.2017.0003104-7"/>
    <x v="217"/>
    <s v="SCFV - SERVIÇO DE CONVIVÊNCIA E FORTALECIMENTO DE VÍNCULOS"/>
    <s v="CCA - CENTRO PARA CRIANÇAS E ADOLESCENTES COM ATENDIMENTO DE 06 A 14 ANOS E 11 MESES"/>
    <n v="60"/>
    <n v="0"/>
    <n v="60"/>
    <n v="0"/>
    <n v="0"/>
    <s v="CCA ATTÍLIO CAMPANINI"/>
    <s v="DISPONIBILIZADO PELA PRÓPRIA ORGANIZAÇÃO"/>
    <s v="PRAÇA RENÉ BARRETO, 53"/>
    <s v="LAPA"/>
    <d v="2018-06-01T00:00:00"/>
    <d v="2023-05-31T00:00:00"/>
    <n v="0"/>
    <n v="0"/>
    <n v="27384.35"/>
    <n v="27384.35"/>
    <n v="0"/>
    <n v="27384.35"/>
    <s v="93.10.08.243.3023.2059.3.3.50.39.00.0X - Manutenção e Operação de Equipamentos de Convivência e Fortalecimento de Vínculos para Crianças e Adolescentes"/>
  </r>
  <r>
    <s v="BÁSICA"/>
    <s v="LAPA"/>
    <s v="017/2018 doc 24/01/2018"/>
    <s v="017/2018"/>
    <s v="223/SMADS/2018"/>
    <s v="EDITAL"/>
    <s v="6024.2018.0000080-1"/>
    <x v="176"/>
    <s v="SCFV - SERVIÇO DE CONVIVÊNCIA E FORTALECIMENTO DE VÍNCULOS"/>
    <s v="CCA - CENTRO PARA CRIANÇAS E ADOLESCENTES COM ATENDIMENTO DE 06 A 14 ANOS E 11 MESES"/>
    <n v="150"/>
    <n v="0"/>
    <n v="150"/>
    <n v="0"/>
    <n v="0"/>
    <s v="CCA ACM LAPA"/>
    <s v="DISPONIBILIZADO PELA PRÓPRIA ORGANIZAÇÃO"/>
    <s v="RUA BRIGADEIRO GAVIÃO PEIXOTO, 1100 - ALTO DA LAPA"/>
    <s v="LAPA"/>
    <d v="2018-06-01T00:00:00"/>
    <d v="2023-05-31T00:00:00"/>
    <n v="0"/>
    <n v="0"/>
    <n v="49180.34"/>
    <n v="49180.34"/>
    <n v="0"/>
    <n v="49180.34"/>
    <s v="93.10.08.243.3023.2059.3.3.50.39.00.0X - Manutenção e Operação de Equipamentos de Convivência e Fortalecimento de Vínculos para Crianças e Adolescentes"/>
  </r>
  <r>
    <s v="ESPECIAL - MÉDIA"/>
    <s v="LAPA"/>
    <s v="210/2017 doc 19/12/2017"/>
    <s v="210/2017"/>
    <s v="250/SMADS/2018"/>
    <s v="EDITAL"/>
    <s v="6024.2017.0003142-0"/>
    <x v="218"/>
    <s v="SERVIÇO DE PROTEÇÃO SOCIAL ÀS CRIANÇAS E ADOLESCENTES VÍTIMAS DE VIOLÊNCIA -SPSCAVV"/>
    <s v="XXXX"/>
    <n v="110"/>
    <n v="0"/>
    <n v="110"/>
    <n v="0"/>
    <n v="0"/>
    <s v="CNRVV - INSTITUTO SEDES SAPIENTIAE"/>
    <s v="DISPONIBILIZADO PELA PRÓPRIA ORGANIZAÇÃO"/>
    <s v="RUA MINISTRO GODOY, 1484 - PERDIZES"/>
    <s v="LAPA"/>
    <d v="2018-06-01T00:00:00"/>
    <d v="2023-05-31T00:00:00"/>
    <n v="0"/>
    <n v="0"/>
    <n v="50313.09"/>
    <n v="50313.09"/>
    <n v="0"/>
    <n v="50313.09"/>
    <s v="93.10.08.243.3013.6169.3.3.50.39.00.0X - Manutenção e Operação de Equipamentos para Crianças e Adolescentes Vítimas de Violência"/>
  </r>
  <r>
    <s v="ESPECIAL - ALTA"/>
    <s v="LAPA"/>
    <s v="075/2018 doc 17/02/2018"/>
    <s v="075/2018"/>
    <s v="170/SMADS/2018"/>
    <s v="EDITAL"/>
    <s v="6024.2018.0000149-2"/>
    <x v="33"/>
    <s v="CENTRO DE ACOLHIDA ÀS PESSOAS EM SITUAÇÃO DE RUA"/>
    <s v="CA II - CENTRO DE ACOLHIDA PARA ADULTOS II POR 24 HORAS"/>
    <n v="310"/>
    <n v="110"/>
    <n v="420"/>
    <n v="210"/>
    <n v="210"/>
    <s v="CTA - CENTRO TEMPORÁRIO DE ACOLHIMENTO - CTA LAPA"/>
    <s v="PRÓPRIO MUNICIPAL"/>
    <s v="RUA CAPITÃO JOSÉ INÁCIO DO ROSÁRIO, 56 - PQUE. RES. DA LAPA"/>
    <s v="LAPA"/>
    <d v="2018-04-30T00:00:00"/>
    <d v="2023-04-29T00:00:00"/>
    <n v="0"/>
    <n v="0"/>
    <n v="224731.95"/>
    <n v="224731.95"/>
    <n v="60275.07"/>
    <n v="285007.02"/>
    <s v="93.10.08.244.3023.2021.3.3.50.39.00.0X - Centro de Acolhida"/>
  </r>
  <r>
    <s v="ESPECIAL - MÉDIA"/>
    <s v="LAPA"/>
    <s v="EDITAL 166/SMADS/2020 6024.2020.0005073-0 - DOC 04/06/2020 175/2015 doc 28/05/2015 adaptado doc 20/02/2018"/>
    <s v="166/2020"/>
    <s v="219/SMADS/2020"/>
    <s v="EDITAL"/>
    <s v="6024.2020.0005073-0"/>
    <x v="219"/>
    <s v="CENTRO DIA PARA IDOSO"/>
    <s v="XXXX"/>
    <n v="30"/>
    <n v="0"/>
    <n v="30"/>
    <n v="0"/>
    <n v="0"/>
    <s v="CASA SÃO PEDRO"/>
    <s v="LOCADO PELA ORGANIZAÇÃO COM REPASSE DE RECURSO DA SMADS"/>
    <s v="RUA ZEQUINHA DE ABREU, 220"/>
    <s v="PERDIZES"/>
    <d v="2020-09-01T00:00:00"/>
    <d v="2025-08-31T00:00:00"/>
    <n v="8659.2000000000007"/>
    <n v="2340.8000000000002"/>
    <n v="83568.17"/>
    <n v="94568.17"/>
    <n v="0"/>
    <n v="94568.17"/>
    <s v="93.10.08.241.3007.6154.3.3.50.39.00.0X - Manutenção e Operação de Equipamentos de Proteção Social Especial à População Idosa"/>
  </r>
  <r>
    <s v="ESPECIAL - ALTA"/>
    <s v="LAPA"/>
    <s v="EDITAL 027/SMADS/2020 SEI 6024.2020.0000038-4 DOC 30/01/2020 104/2015 DOC 11/04/2015 adaptado doc 06/02/2018"/>
    <s v="027/2020"/>
    <s v="097/SMADS/2020"/>
    <s v="EDITAL"/>
    <s v="6024.2020.0000038-4"/>
    <x v="216"/>
    <s v="SERVIÇO DE ACOLHIMENTO INSTITUCIONAL PARA CRIANÇAS E ADOLESCENTES - SAICA"/>
    <s v="XXXX"/>
    <n v="15"/>
    <n v="0"/>
    <n v="15"/>
    <n v="0"/>
    <n v="0"/>
    <s v="SAICA SÃO RAFAEL"/>
    <s v="LOCADO DIRETAMENTE POR SMADS"/>
    <s v="RUA FRANCISCO MAINARDI, 34 (SIGILOSO)"/>
    <s v="LAPA"/>
    <d v="2020-06-01T00:00:00"/>
    <d v="2025-05-31T00:00:00"/>
    <n v="0"/>
    <n v="0"/>
    <n v="80256.92"/>
    <n v="80256.92"/>
    <n v="0"/>
    <n v="80256.92"/>
    <s v="93.10.08.243.3023.6221.3.3.50.39.00.0X - Manutenção e Operação de Equipamentos de Proteção Social Especial a Crianças, Adolescentes e Jovens em Risco Social"/>
  </r>
  <r>
    <s v="BÁSICA"/>
    <s v="LAPA"/>
    <s v="EDITAL 339/SMADS/2019 SEI 6024.2019.0008853-0 DOC 24/12/2019 001/2015 DOC 10/01/2015 // adaptado doc 20/02/2018"/>
    <s v="339/2019"/>
    <s v="070/SMADS/2020"/>
    <s v="EDITAL"/>
    <s v="6024.2019.0008853-0"/>
    <x v="20"/>
    <s v="SCFV - SERVIÇO DE CONVIVÊNCIA E FORTALECIMENTO DE VÍNCULOS"/>
    <s v="CCA - CENTRO PARA CRIANÇAS E ADOLESCENTES COM ATENDIMENTO DE 06 A 14 ANOS E 11 MESES"/>
    <n v="120"/>
    <n v="0"/>
    <n v="120"/>
    <n v="0"/>
    <n v="0"/>
    <s v="CCA MADRE NAZARENA"/>
    <s v="LOCADO PELA ORGANIZAÇÃO COM REPASSE DE RECURSOS DA SMADS"/>
    <s v="RUA BLUMENAU, 66"/>
    <s v="LEOPOLDINA"/>
    <d v="2020-05-01T00:00:00"/>
    <d v="2025-04-30T00:00:00"/>
    <n v="10750"/>
    <n v="1240.1300000000001"/>
    <n v="40783.599999999999"/>
    <n v="52773.729999999996"/>
    <n v="0"/>
    <n v="52773.729999999996"/>
    <s v="93.10.08.243.3023.2059.3.3.50.39.00.0X - Manutenção e Operação de Equipamentos de Convivência e Fortalecimento de Vínculos para Crianças e Adolescentes"/>
  </r>
  <r>
    <s v="ESPECIAL - ALTA"/>
    <s v="SE"/>
    <s v="EDITAL 123/2019 DOC 25/05/2019 6024.2019.0003231-4  // TORNOU PREJUDICADO 064/2019 DOC 02/02/19 6024.2019.0000577-5  //  edital revogado doc 21/02/2019 20/10/18 edital 426/SMADS/2018   6024.2018.0008240-9"/>
    <s v="123/2019"/>
    <s v="284/SMADS/2019"/>
    <s v="EDITAL"/>
    <s v="6024.2019.0003231-4"/>
    <x v="220"/>
    <s v="SERVIÇO DE ACOLHIMENTO INSTITUCIONAL PARA CRIANÇAS E ADOLESCENTES - SAICA ACOLHIMENTO INICIAL"/>
    <s v="XXXX"/>
    <n v="15"/>
    <n v="0"/>
    <n v="15"/>
    <n v="0"/>
    <n v="0"/>
    <n v="0"/>
    <s v="LOCADO PELA ORGANIZAÇÃO COM REPASSE DE RECURSOS DA SMADS"/>
    <s v="RUA RAIMUNDO BRITO, 248 (SIGILOSO)"/>
    <s v="LIBERDADE"/>
    <d v="2019-10-01T00:00:00"/>
    <d v="2024-09-30T00:00:00"/>
    <n v="7000"/>
    <n v="965.9"/>
    <n v="89987.94"/>
    <n v="97953.84"/>
    <n v="0"/>
    <n v="97953.84"/>
    <s v="93.10.08.243.3023.6221.3.3.50.39.00.0X - Manutenção e Operação de Equipamentos de Proteção Social Especial a Crianças, Adolescentes e Jovens em Risco Social"/>
  </r>
  <r>
    <s v="ESPECIAL - ALTA"/>
    <s v="SE"/>
    <s v="478/2018 DOC 31/10/2018"/>
    <s v="478/2018"/>
    <s v="068/SMADS/2019"/>
    <s v="EDITAL"/>
    <s v="6024.2018.0009410-5"/>
    <x v="60"/>
    <s v="SERVIÇO DE ACOLHIMENTO INSTITUCIONAL PARA CRIANÇAS E ADOLESCENTES - SAICA"/>
    <s v="XXXX"/>
    <n v="15"/>
    <n v="0"/>
    <n v="15"/>
    <n v="0"/>
    <n v="0"/>
    <s v="ABRIGO UNIDADE ACLIMAÇÃO"/>
    <s v="LOCADO PELA ORGANIZAÇÃO COM REPASSE DE RECURSOS DA SMADS"/>
    <s v="RUA DOM RAIMUNDO DE BRITO, 278 - ACLIMAÇÃO (SIGILOSO)"/>
    <s v="LIBERDADE"/>
    <d v="2019-01-01T00:00:00"/>
    <d v="2023-12-31T00:00:00"/>
    <n v="6000"/>
    <n v="578.89"/>
    <n v="81742.67"/>
    <n v="88321.56"/>
    <n v="0"/>
    <n v="88321.56"/>
    <s v="93.10.08.243.3023.6221.3.3.50.39.00.0X - Manutenção e Operação de Equipamentos de Proteção Social Especial a Crianças, Adolescentes e Jovens em Risco Social"/>
  </r>
  <r>
    <s v="ESPECIAL - ALTA"/>
    <s v="SE"/>
    <s v="INCISO IV 6024.2020.0005814-5 // EDITAL 133/SMADS/2020 SEI 6024.2020.0001288-9 DOC 17/03/2020 - DESERTO EM 01/05/2020 / 148/2015 DOC 15/05/2015 ADAPTADO DOC 24/03/2018"/>
    <s v="DISPENSA"/>
    <s v="193/SMADS/2020"/>
    <s v="DISPENSA"/>
    <s v="6024.2020.0005814-5"/>
    <x v="221"/>
    <s v="REPÚBLICA"/>
    <s v="REPÚBLICA PARA ADULTOS  "/>
    <n v="45"/>
    <n v="0"/>
    <n v="45"/>
    <n v="0"/>
    <n v="0"/>
    <s v="A CASA ACOLHE A RUA"/>
    <s v="DISPONIBILIZADO PELA OSC (6 IMOVEIS) PELA ORGANIZAÇÃO COM REPASSE DE RECURSOS DA SMADS (01 IMOVEL)"/>
    <s v="RUA DOS ESTUDANTES, 547, 549, 559, 561, 569 E 571 - GLICÉRIO; RUA DO GLICÉRIO, 336"/>
    <s v="LIBERDADE"/>
    <d v="2020-07-21T00:00:00"/>
    <d v="2025-07-20T00:00:00"/>
    <n v="1082.74"/>
    <n v="74.98"/>
    <n v="14461.35"/>
    <n v="15619.07"/>
    <n v="0"/>
    <n v="15619.07"/>
    <s v="93.10.08.244.3023.2018.3.3.50.39.00.0X - República Para Adultos"/>
  </r>
  <r>
    <s v="BÁSICA"/>
    <s v="SE"/>
    <s v="070/2017 doc 05/12/2017"/>
    <s v="070/2017"/>
    <s v="432/SMADS/2018"/>
    <s v="EDITAL"/>
    <s v="6024.2017.0002830-5"/>
    <x v="32"/>
    <s v="SCFV - SERVIÇO DE CONVIVÊNCIA E FORTALECIMENTO DE VÍNCULOS"/>
    <s v="CCA - CENTRO PARA CRIANÇAS E ADOLESCENTES COM ATENDIMENTO DE 06 A 14 ANOS E 11 MESES"/>
    <n v="150"/>
    <n v="0"/>
    <n v="150"/>
    <n v="0"/>
    <n v="0"/>
    <s v="CCA COR"/>
    <s v="DISPONIBILIZADO PELA PRÓPRIA ORGANIZAÇÃO"/>
    <s v="RUA MUNIZ DE SOUZA, 203 - ACLIMAÇÃO"/>
    <s v="LIBERDADE"/>
    <d v="2018-09-01T00:00:00"/>
    <d v="2023-08-31T00:00:00"/>
    <n v="0"/>
    <n v="0"/>
    <n v="49180.34"/>
    <n v="49180.34"/>
    <n v="0"/>
    <n v="49180.34"/>
    <s v="93.10.08.243.3023.2059.3.3.50.39.00.0X - Manutenção e Operação de Equipamentos de Convivência e Fortalecimento de Vínculos para Crianças e Adolescentes"/>
  </r>
  <r>
    <s v="ESPECIAL - MÉDIA"/>
    <s v="SE"/>
    <s v="074/2018 doc 16/02/2018"/>
    <s v="074/2018"/>
    <s v="410/SMADS/2018"/>
    <s v="EDITAL"/>
    <s v="6024.2018.0000276-6"/>
    <x v="30"/>
    <s v="SERVIÇO DE INCLUSÃO SOCIAL E PRODUTIVA"/>
    <s v="XXXX"/>
    <n v="50"/>
    <n v="0"/>
    <n v="50"/>
    <n v="0"/>
    <n v="0"/>
    <s v="SEFRAS / RECIFRAN "/>
    <s v="PRÓPRIO MUNICIPAL"/>
    <s v="RUA JUNQUEIRA FREIRE, 176 - GLICÉRIO"/>
    <s v="LIBERDADE"/>
    <d v="2018-08-16T00:00:00"/>
    <d v="2023-08-15T00:00:00"/>
    <n v="0"/>
    <n v="0"/>
    <n v="26034.17"/>
    <n v="26034.17"/>
    <n v="0"/>
    <n v="26034.17"/>
    <s v="93.10.08.244.3023.2020.3.3.50.39.00.0X - Serviços de Apoio, Convívio e Inserção Produtiva"/>
  </r>
  <r>
    <s v="BÁSICA"/>
    <s v="SE"/>
    <s v="313/2017 doc 21/12/2017"/>
    <s v="313/2017"/>
    <s v="336/SMADS/2018"/>
    <s v="EDITAL"/>
    <s v="6024.2017.0003314-7"/>
    <x v="131"/>
    <s v="SCFV - SERVIÇO DE CONVIVÊNCIA E FORTALECIMENTO DE VÍNCULOS"/>
    <s v="CCA - CENTRO PARA CRIANÇAS E ADOLESCENTES COM ATENDIMENTO DE 06 A 14 ANOS E 11 MESES"/>
    <n v="120"/>
    <n v="0"/>
    <n v="120"/>
    <n v="0"/>
    <n v="0"/>
    <s v="CCA AMAS"/>
    <s v="DISPONIBILIZADO PELA PRÓPRIA ORGANIZAÇÃO"/>
    <s v="AV. LIBERDADE, 659 - LIBERDADE"/>
    <s v="LIBERDADE"/>
    <d v="2018-07-01T00:00:00"/>
    <d v="2023-06-30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SE"/>
    <s v="EDITAL 283/SMADS/2019 SEI 6024.2019.0007503-0 DOC 05/11/2019 196/2014 DOC 19/11/2014 //adaptado doc 13/07/2018"/>
    <s v="283/2019"/>
    <s v="013/SMADS/2020"/>
    <s v="EDITAL"/>
    <s v="6024.2019.0007503-0"/>
    <x v="222"/>
    <s v="SCFV - SERVIÇO DE CONVIVÊNCIA E FORTALECIMENTO DE VÍNCULOS"/>
    <s v="CCA - CENTRO PARA CRIANÇAS E ADOLESCENTES COM ATENDIMENTO DE 06 A 14 ANOS E 11 MESES"/>
    <n v="120"/>
    <n v="0"/>
    <n v="120"/>
    <n v="0"/>
    <n v="0"/>
    <s v="CCA IRMÃ DERLY FABRES"/>
    <s v="DISPONIBILIZADO PELA PRÓPRIA ORGANIZAÇÃO"/>
    <s v="RUA SÃO PAULO, 269"/>
    <s v="LIBERDADE"/>
    <d v="2020-02-02T00:00:00"/>
    <d v="2025-02-01T00:00:00"/>
    <n v="0"/>
    <n v="0"/>
    <n v="40783.599999999999"/>
    <n v="40783.599999999999"/>
    <n v="0"/>
    <n v="40783.599999999999"/>
    <s v="93.10.08.243.3023.2059.3.3.50.39.00.0X - Manutenção e Operação de Equipamentos de Convivência e Fortalecimento de Vínculos para Crianças e Adolescentes"/>
  </r>
  <r>
    <s v="BÁSICA"/>
    <s v="SE"/>
    <s v="333/2017 doc 23/12/2017"/>
    <s v="333/2017"/>
    <s v="144/SMADS/2019"/>
    <s v="EDITAL"/>
    <s v="6024.2017.0003306-6"/>
    <x v="67"/>
    <s v="SCFV - SERVIÇO DE CONVIVÊNCIA E FORTALECIMENTO DE VÍNCULOS"/>
    <s v="CCA - CENTRO PARA CRIANÇAS E ADOLESCENTES COM ATENDIMENTO DE 06 A 14 ANOS E 11 MESES"/>
    <n v="180"/>
    <n v="0"/>
    <n v="180"/>
    <n v="0"/>
    <n v="0"/>
    <s v="CCA ALEGRIA"/>
    <s v="DISPONIBILIZADO PELA PRÓPRIA ORGANIZAÇÃO"/>
    <s v="AV. LIBERDADE, 345 - LIBERDADE"/>
    <s v="LIBERDADE"/>
    <d v="2019-04-05T00:00:00"/>
    <d v="2024-04-04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ESPECIAL - ALTA"/>
    <s v="SE"/>
    <s v="320/2018 doc 13/07/2018"/>
    <s v="320/2018"/>
    <s v="489/SMADS/2018"/>
    <s v="EDITAL"/>
    <s v="6024.2018.0005644-0"/>
    <x v="35"/>
    <s v="CENTRO DE ACOLHIDA ÀS PESSOAS EM SITUAÇÃO DE RUA"/>
    <s v="CA II - CENTRO DE ACOLHIDA PARA ADULTOS II POR 24 HORAS"/>
    <n v="240"/>
    <n v="0"/>
    <n v="240"/>
    <n v="50"/>
    <n v="190"/>
    <s v="CTA - CENTRO TEMPORÁRIO DE ATENDIMENTO - CTA LIBERDADE"/>
    <s v="PRÓPRIO MUNICIPAL"/>
    <s v="PRAÇA JOSÉ LUIZ DE MELLO MALHEIRO, S/Nº"/>
    <s v="LIBERDADE"/>
    <d v="2018-09-22T00:00:00"/>
    <d v="2023-09-21T00:00:00"/>
    <n v="0"/>
    <n v="0"/>
    <n v="168518.77"/>
    <n v="168518.77"/>
    <n v="0"/>
    <n v="168518.77"/>
    <s v="93.10.08.244.3023.2021.3.3.50.39.00.0X - Centro de Acolhida"/>
  </r>
  <r>
    <s v="BÁSICA"/>
    <s v="CASA VERDE"/>
    <s v="203/2016 DOC 08/11/2016"/>
    <s v="203/2016"/>
    <s v="004/SMADS/2017"/>
    <s v="EDITAL"/>
    <s v="6024.2019.0000978-9"/>
    <x v="223"/>
    <s v="SCFV - SERVIÇO DE CONVIVÊNCIA E FORTALECIMENTO DE VÍNCULOS"/>
    <s v="CCA - CENTRO PARA CRIANÇAS E ADOLESCENTES COM ATENDIMENTO DE 06 A 14 ANOS E 11 MESES"/>
    <n v="120"/>
    <n v="0"/>
    <n v="120"/>
    <n v="0"/>
    <n v="0"/>
    <s v="CCA MENINO DEUS"/>
    <s v="LOCADO PELA ORGANIZAÇÃO COM REPASSE DE RECURSOS DA SMADS"/>
    <s v="RUA OTÁVIO DE MOURA, 525"/>
    <s v="LIMÃO"/>
    <d v="2017-01-01T00:00:00"/>
    <d v="2021-12-31T00:00:00"/>
    <n v="6519.36"/>
    <n v="503.93"/>
    <n v="44639.98"/>
    <n v="51663.270000000004"/>
    <n v="0"/>
    <n v="51663.270000000004"/>
    <s v="93.10.08.243.3023.2059.3.3.50.39.00.0X - Manutenção e Operação de Equipamentos de Convivência e Fortalecimento de Vínculos para Crianças e Adolescentes"/>
  </r>
  <r>
    <s v="BÁSICA"/>
    <s v="CASA VERDE"/>
    <s v="276/2018 doc 31/05/2018"/>
    <s v="276/2018"/>
    <s v="480/SMADS/2018"/>
    <s v="EDITAL"/>
    <s v="6024.2018.0003591-5 "/>
    <x v="223"/>
    <s v="SCFV - SERVIÇO DE CONVIVÊNCIA E FORTALECIMENTO DE VÍNCULOS"/>
    <s v="CJ - CENTRO PARA A JUVENTUDE COM ATENDIMENTO DE ADOLESCENTES E JOVENS DE 15 A 17 ANOS E 11 MESES"/>
    <n v="90"/>
    <n v="0"/>
    <n v="90"/>
    <n v="0"/>
    <n v="0"/>
    <s v="CJ SÃO JOSÉ"/>
    <s v="PRÓPRIO MUNICIPAL"/>
    <s v="TRAVESSA DOM JOSÉ DE CAIRU, 300 - JD. DAS GRAÇAS"/>
    <s v="LIMÃO"/>
    <d v="2018-09-25T00:00:00"/>
    <d v="2023-09-24T00:00:00"/>
    <n v="0"/>
    <n v="0"/>
    <n v="39931.760000000002"/>
    <n v="39931.760000000002"/>
    <n v="0"/>
    <n v="39931.760000000002"/>
    <s v="93.10.08.243.3023.2059.3.3.50.39.00.0X - Manutenção e Operação de Equipamentos de Convivência e Fortalecimento de Vínculos para Crianças e Adolescentes"/>
  </r>
  <r>
    <s v="BÁSICA"/>
    <s v="CASA VERDE"/>
    <s v="155/2018 doc 10/03/2018"/>
    <s v="155/2018"/>
    <s v="345/SMADS/2018"/>
    <s v="EDITAL"/>
    <s v="6024.2018.0000985-0"/>
    <x v="223"/>
    <s v="SCFV - SERVIÇO DE CONVIVÊNCIA E FORTALECIMENTO DE VÍNCULOS"/>
    <s v="CCA - CENTRO PARA CRIANÇAS E ADOLESCENTES COM ATENDIMENTO DE 06 A 14 ANOS E 11 MESES"/>
    <n v="180"/>
    <n v="0"/>
    <n v="180"/>
    <n v="0"/>
    <n v="0"/>
    <s v="CCA MARY"/>
    <s v="DISPONIBILIZADO PELA PRÓPRIA ORGANIZAÇÃO"/>
    <s v="AV. NOSSA SENHORA DO Ó, 1431"/>
    <s v="LIMÃO"/>
    <d v="2018-07-01T00:00:00"/>
    <d v="2023-06-30T00:00:00"/>
    <n v="0"/>
    <n v="0"/>
    <n v="65057.59"/>
    <n v="65057.59"/>
    <n v="0"/>
    <n v="65057.59"/>
    <s v="93.10.08.243.3023.2059.3.3.50.39.00.0X - Manutenção e Operação de Equipamentos de Convivência e Fortalecimento de Vínculos para Crianças e Adolescentes"/>
  </r>
  <r>
    <s v="BÁSICA"/>
    <s v="CASA VERDE"/>
    <s v="202/2016 DOC 08/11/2016 adaptado doc 16/02/2018"/>
    <s v="202/2016"/>
    <s v="214/SMADS/2016"/>
    <s v="EDITAL"/>
    <s v="6024.2019.0000979-7 "/>
    <x v="176"/>
    <s v="SCFV - SERVIÇO DE CONVIVÊNCIA E FORTALECIMENTO DE VÍNCULOS"/>
    <s v="CCA - CENTRO PARA CRIANÇAS E ADOLESCENTES COM ATENDIMENTO DE 06 A 14 ANOS E 11 MESES"/>
    <n v="120"/>
    <n v="0"/>
    <n v="120"/>
    <n v="0"/>
    <n v="0"/>
    <s v="CCA ACM NORTE"/>
    <s v="DISPONIBILIZADO PELA PRÓPRIA ORGANIZAÇÃO"/>
    <s v="RUA JOSÉ AMATO, 39 - JD. DAS LARANJEIRAS"/>
    <s v="LIMÃO"/>
    <d v="2017-01-01T00:00:00"/>
    <d v="2021-12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CASA VERDE"/>
    <s v="201/2016 DOC 08/11/2016 adaptado doc 16/02/2018"/>
    <s v="201/2016"/>
    <s v="213/SMADS/2016"/>
    <s v="EDITAL"/>
    <s v="6024.2019.0000982-7 "/>
    <x v="224"/>
    <s v="SCFV - SERVIÇO DE CONVIVÊNCIA E FORTALECIMENTO DE VÍNCULOS"/>
    <s v="CCA - CENTRO PARA CRIANÇAS E ADOLESCENTES COM ATENDIMENTO DE 06 A 14 ANOS E 11 MESES"/>
    <n v="120"/>
    <n v="0"/>
    <n v="120"/>
    <n v="0"/>
    <n v="0"/>
    <s v="CCA FORHUM LAR"/>
    <s v="DISPONIBILIZADO PELA PRÓPRIA ORGANIZAÇÃO"/>
    <s v="RUA THOMÁS ANTONIO VILLANI, 569"/>
    <s v="LIMÃO"/>
    <d v="2017-01-01T00:00:00"/>
    <d v="2021-12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CASA VERDE"/>
    <s v="155/2016 doc 29/09/2016 ADAPTADO DOC 05/06/2018"/>
    <s v="155/2016"/>
    <s v="190/SMADS/2016"/>
    <s v="EDITAL"/>
    <s v="6024.2019.0000969-0"/>
    <x v="225"/>
    <s v="SCFV - SERVIÇO DE CONVIVÊNCIA E FORTALECIMENTO DE VÍNCULOS"/>
    <s v="CCA - CENTRO PARA CRIANÇAS E ADOLESCENTES COM ATENDIMENTO DE 06 A 14 ANOS E 11 MESES"/>
    <n v="120"/>
    <n v="0"/>
    <n v="120"/>
    <n v="0"/>
    <n v="0"/>
    <s v="CCA SANTO EXPEDITO"/>
    <s v="DISPONIBILIZADO PELA PRÓPRIA ORGANIZAÇÃO"/>
    <s v="RUA BRIGADEIRO XAVIER DE BRITO, 335"/>
    <s v="LIMÃO"/>
    <d v="2016-11-10T00:00:00"/>
    <d v="2021-11-09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CASA VERDE"/>
    <s v="INCISO IV 6024.2020.0008754-4 311/2015 DOC 17/11/2015 ADAPTADO DOC 05/06/2018"/>
    <s v="DISPENSA"/>
    <s v="028/SMADS/2021"/>
    <s v="DISPENSA"/>
    <s v="6024.2020.0008754-4"/>
    <x v="223"/>
    <s v="SCFV - SERVIÇO DE CONVIVÊNCIA E FORTALECIMENTO DE VÍNCULOS"/>
    <s v="NCI - NÚCLEO DE CONVIVÊNCIA DE IDOSOS"/>
    <n v="100"/>
    <n v="0"/>
    <n v="100"/>
    <n v="0"/>
    <n v="0"/>
    <s v="NCI VIVER BEM"/>
    <s v="PRÓPRIO MUNICIPAL DISPONIBILIZADO PELA SMADS"/>
    <s v="TRAVESSA DOM JOSÉ DE CAIRÚ, 300 - JD. DAS GRAÇAS"/>
    <s v="LIMÃO"/>
    <d v="2021-01-19T00:00:00"/>
    <d v="2026-01-18T00:00:00"/>
    <n v="0"/>
    <n v="0"/>
    <n v="19613.22"/>
    <n v="19613.22"/>
    <n v="0"/>
    <n v="19613.22"/>
    <s v="93.10.08.241.3007.2902.3.3.50.39.00.0X - Manutenção e Operação de Equipamentos de Convivência e Fortalecimento de Vínculos para a Pessoa Idosa"/>
  </r>
  <r>
    <s v="BÁSICA"/>
    <s v="CASA VERDE"/>
    <s v="INCISO IV 6024.2020.0007778-6 217/2015 DOC  adaptado doc 16/02/2018"/>
    <s v="DISPENSA"/>
    <s v="006/SMADS/2021"/>
    <s v="DISPENSA"/>
    <s v="6024.2020.0007778-6"/>
    <x v="226"/>
    <s v="SCFV - SERVIÇO DE CONVIVÊNCIA E FORTALECIMENTO DE VÍNCULOS"/>
    <s v="CCA - CENTRO PARA CRIANÇAS E ADOLESCENTES COM ATENDIMENTO DE 06 A 14 ANOS E 11 MESES"/>
    <n v="120"/>
    <n v="0"/>
    <n v="120"/>
    <n v="0"/>
    <n v="0"/>
    <s v="CCA CENTRO SOCIAL SÃO JOSÉ"/>
    <s v="DISPONIBILIZADO PELA PRÓPRIA ORGANIZAÇÃO"/>
    <s v="RUA PROFESSOR JOÃO LEOCÁDIO, 86"/>
    <s v="LIMÃO"/>
    <d v="2021-01-01T00:00:00"/>
    <d v="2025-12-31T00:00:00"/>
    <n v="0"/>
    <n v="0"/>
    <n v="40783.599999999999"/>
    <n v="40783.599999999999"/>
    <n v="0"/>
    <n v="40783.599999999999"/>
    <s v="93.10.08.243.3023.2059.3.3.50.39.00.0X - Manutenção e Operação de Equipamentos de Convivência e Fortalecimento de Vínculos para Crianças e Adolescentes"/>
  </r>
  <r>
    <s v="BÁSICA"/>
    <s v="CASA VERDE"/>
    <s v="EDITAL 014/SMADS/2020 SEI 6024.2019.0008899-9 DOC 11/01/2020 019/2015 DOC 21/02/2015  ADAPTADO DOC 05/06/2018"/>
    <s v="014/2020"/>
    <s v="074/SMADS/2020"/>
    <s v="EDITAL"/>
    <s v="6024.2019.0008899-9"/>
    <x v="223"/>
    <s v="SCFV - SERVIÇO DE CONVIVÊNCIA E FORTALECIMENTO DE VÍNCULOS"/>
    <s v="CCA - CENTRO PARA CRIANÇAS E ADOLESCENTES COM ATENDIMENTO DE 06 A 14 ANOS E 11 MESES"/>
    <n v="180"/>
    <n v="0"/>
    <n v="180"/>
    <n v="0"/>
    <n v="0"/>
    <s v="CCA TELIA GIROTTI"/>
    <s v="DISPONIBILIZADO PELA PRÓPRIA ORGANIZAÇÃO"/>
    <s v="AV. NOSSA SENHORA DO Ó, 1431"/>
    <s v="LIMÃO"/>
    <d v="2020-05-01T00:00:00"/>
    <d v="2025-04-30T00:00:00"/>
    <n v="0"/>
    <n v="0"/>
    <n v="65057.59"/>
    <n v="65057.59"/>
    <n v="0"/>
    <n v="65057.59"/>
    <s v="93.10.08.243.3023.2059.3.3.50.39.00.0X - Manutenção e Operação de Equipamentos de Convivência e Fortalecimento de Vínculos para Crianças e Adolescentes"/>
  </r>
  <r>
    <s v="BÁSICA"/>
    <s v="CASA VERDE"/>
    <s v="301/2018 doc 16/06/2018"/>
    <s v="301/2018"/>
    <s v="543/SMADS/2018"/>
    <s v="EDITAL"/>
    <s v="6024.2018.0003762-4 "/>
    <x v="225"/>
    <s v="SCFV - SERVIÇO DE CONVIVÊNCIA E FORTALECIMENTO DE VÍNCULOS"/>
    <s v="NCI - NÚCLEO DE CONVIVÊNCIA DE IDOSOS"/>
    <n v="100"/>
    <n v="0"/>
    <n v="100"/>
    <n v="0"/>
    <n v="0"/>
    <s v="NCI SANTO EXPEDITO"/>
    <s v="PRÓPRIO MUNICIPAL DISPONIBILIZADO PELA SMADS"/>
    <s v="RUA BRIGADEIRO XAVIER DE BRITO, 335"/>
    <s v="LIMÃO"/>
    <d v="2018-10-24T00:00:00"/>
    <d v="2023-10-23T00:00:00"/>
    <n v="0"/>
    <n v="0"/>
    <n v="19613.22"/>
    <n v="19613.22"/>
    <n v="0"/>
    <n v="19613.22"/>
    <s v="93.10.08.241.3007.2902.3.3.50.39.00.0X - Manutenção e Operação de Equipamentos de Convivência e Fortalecimento de Vínculos para a Pessoa Idosa"/>
  </r>
  <r>
    <s v="BÁSICA"/>
    <s v="SANTANA"/>
    <s v="EDITAL 095/SMADS/2020 SEI 6024.2020.0000942-0 DOC 28/02/2020 e 07/05/2020 173/2015 DOC 08/05/2015 adaptado doc 03/03/2018"/>
    <s v="095/2020"/>
    <s v="187/SMADS/2020"/>
    <s v="EDITAL"/>
    <s v="6024.2020.0000942-0"/>
    <x v="32"/>
    <s v="SCFV - SERVIÇO DE CONVIVÊNCIA E FORTALECIMENTO DE VÍNCULOS"/>
    <s v="CEDESP - CENTRO DE DESENVOLVIMENTO SOCIAL E PRODUTIVO PARA ADOLESCENTES, JOVENS E ADULTOS"/>
    <n v="120"/>
    <n v="0"/>
    <n v="120"/>
    <n v="0"/>
    <n v="0"/>
    <s v="CEDESP ELZA MARTINS ROVAI"/>
    <s v="LOCADO PELA ORGANIZAÇÃO COM REPASSE DE RECURSOS DA SMADS"/>
    <s v="RUA GAL. NESTOR PASSOS, 402 / 406"/>
    <s v="MANDAQUI"/>
    <d v="2020-07-20T00:00:00"/>
    <d v="2025-07-19T00:00:00"/>
    <n v="6447.46"/>
    <n v="580.67999999999995"/>
    <n v="70519.94"/>
    <n v="77548.08"/>
    <n v="0"/>
    <n v="77548.08"/>
    <s v="93.10.08.243.3023.6168.3.3.50.39.00.0X - Manutenção e Operação de Equipamentos para Ações de Orientação ao Mundo do Trabalho para Adolescentes, Jovens e Adultos"/>
  </r>
  <r>
    <s v="BÁSICA"/>
    <s v="SANTANA"/>
    <s v="192/2017 doc 14/12/2017"/>
    <s v="192/2017"/>
    <s v="421/SMADS/2018"/>
    <s v="EDITAL"/>
    <s v="6024.2017.0003154-3"/>
    <x v="58"/>
    <s v="SCFV - SERVIÇO DE CONVIVÊNCIA E FORTALECIMENTO DE VÍNCULOS"/>
    <s v="CCA - CENTRO PARA CRIANÇAS E ADOLESCENTES COM ATENDIMENTO DE 06 A 14 ANOS E 11 MESES"/>
    <n v="120"/>
    <n v="0"/>
    <n v="120"/>
    <n v="0"/>
    <n v="0"/>
    <s v="CCA RECANTO SÃO JOSÉ"/>
    <s v="DISPONIBILIZADO PELA PRÓPRIA ORGANIZAÇÃO"/>
    <s v="RUA JOAQUIM JOSÉ DE MATOS, 157 - LAUSANNE PAULISTA"/>
    <s v="MANDAQUI"/>
    <d v="2018-09-01T00:00:00"/>
    <d v="2023-08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SANTANA"/>
    <s v="236/2018 doc 12/05/2018"/>
    <s v="236/2018"/>
    <s v="430/SMADS/2018"/>
    <s v="EDITAL"/>
    <s v="6024.2018.0002910-9"/>
    <x v="32"/>
    <s v="SASF - SERVIÇO DE ASSISTÊNCIA SOCIAL À FAMÍLIA E PROTEÇÃO SOCIAL BÁSICA NO DOMICÍLIO"/>
    <s v="XXXX"/>
    <n v="1000"/>
    <n v="0"/>
    <n v="1000"/>
    <n v="0"/>
    <n v="0"/>
    <s v="SASF DOM MÁRIO GURGEL"/>
    <s v="PRÓPRIO MUNICIPAL"/>
    <s v="AV. DIREITOS HUMANOS, 701 - LAUZANE PAULISTA"/>
    <s v="MANDAQUI"/>
    <d v="2018-09-01T00:00:00"/>
    <d v="2023-08-31T00:00:00"/>
    <n v="0"/>
    <n v="0"/>
    <n v="59295.64"/>
    <n v="59295.64"/>
    <n v="0"/>
    <n v="59295.64"/>
    <s v="93.10.08.244.3023.4309.3.3.50.39.00.0X - Manutenção e Operação de Equipamentos de Proteção Social Básica às Famílias"/>
  </r>
  <r>
    <s v="BÁSICA"/>
    <s v="SANTANA"/>
    <s v="149/2018 doc 10/03/2018"/>
    <s v="149/2018"/>
    <s v="320/SMADS/2018"/>
    <s v="EDITAL"/>
    <s v="6024.2018.0000904-3"/>
    <x v="227"/>
    <s v="SCFV - SERVIÇO DE CONVIVÊNCIA E FORTALECIMENTO DE VÍNCULOS"/>
    <s v="CCA - CENTRO PARA CRIANÇAS E ADOLESCENTES COM ATENDIMENTO DE 06 A 14 ANOS E 11 MESES"/>
    <n v="180"/>
    <n v="0"/>
    <n v="180"/>
    <n v="0"/>
    <n v="0"/>
    <s v="CCA CECOSI"/>
    <s v="DISPONIBILIZADO PELA PRÓPRIA ORGANIZAÇÃO"/>
    <s v="RUA SION, 94 - LAUZANE PAULISTA"/>
    <s v="MANDAQUI"/>
    <d v="2018-07-01T00:00:00"/>
    <d v="2023-06-30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BÁSICA"/>
    <s v="SANTANA"/>
    <s v="101/2018 doc 06/03/2018"/>
    <s v="101/2018"/>
    <s v="286/SMADS/2018"/>
    <s v="EDITAL"/>
    <s v="6024.2018.0000902-7"/>
    <x v="228"/>
    <s v="SCFV - SERVIÇO DE CONVIVÊNCIA E FORTALECIMENTO DE VÍNCULOS"/>
    <s v="CCA - CENTRO PARA CRIANÇAS E ADOLESCENTES COM ATENDIMENTO DE 06 A 14 ANOS E 11 MESES"/>
    <n v="60"/>
    <n v="0"/>
    <n v="60"/>
    <n v="0"/>
    <n v="0"/>
    <s v="CCA SANTA TEREZINHA"/>
    <s v="DISPONIBILIZADO PELA PRÓPRIA ORGANIZAÇÃO"/>
    <s v="AV. SANTA INÊS, 2229 - PQUE MODELO"/>
    <s v="MANDAQUI"/>
    <d v="2018-07-01T00:00:00"/>
    <d v="2023-06-30T00:00:00"/>
    <n v="0"/>
    <n v="0"/>
    <n v="27384.35"/>
    <n v="27384.35"/>
    <n v="0"/>
    <n v="27384.35"/>
    <s v="93.10.08.243.3023.2059.3.3.50.39.00.0X - Manutenção e Operação de Equipamentos de Convivência e Fortalecimento de Vínculos para Crianças e Adolescentes"/>
  </r>
  <r>
    <s v="ESPECIAL - MÉDIA"/>
    <s v="SANTANA"/>
    <s v="050/2016 DOC 18/03/2016 ADAPTADO DOC 02/02/2018"/>
    <s v="050/2016"/>
    <s v="124/SMADS/2016"/>
    <s v="EDITAL"/>
    <s v="6024.2018.0008102-0"/>
    <x v="29"/>
    <s v="NPJ - NÚCLEO DE PROTEÇÃO JURÍDICO SOCIAL E APOIO PSICOLÓGICO"/>
    <s v="XXXX"/>
    <n v="120"/>
    <n v="0"/>
    <n v="120"/>
    <n v="0"/>
    <n v="0"/>
    <s v="NPJ SANTANA"/>
    <s v="LOCADO DIRETAMENTE POR SMADS"/>
    <s v="AV. VOLUNTÁRIOS DA PÁTRIA, 4649"/>
    <s v="MANDAQUI"/>
    <d v="2016-07-13T00:00:00"/>
    <d v="2021-07-12T00:00:00"/>
    <n v="0"/>
    <n v="0"/>
    <n v="28750.98"/>
    <n v="28750.98"/>
    <n v="0"/>
    <n v="28750.98"/>
    <s v="93.10.08.244.3023.6242.3.3.50.39.00.0X - Manutenção e Operação de Equipamentos de Proteção Jurídico Social"/>
  </r>
  <r>
    <s v="ESPECIAL - ALTA"/>
    <s v="PARELHEIROS"/>
    <s v="ADAPTADO DOC 31/01/2018 059/2016 doc 31/03/2016"/>
    <s v="059/2016"/>
    <s v="035/SMADS/2017"/>
    <s v="EDITAL"/>
    <s v="6024.2018.0009985-9"/>
    <x v="229"/>
    <s v="SERVIÇO DE ACOLHIMENTO INSTITUCIONAL PARA JOVENS E ADULTOS COM DEFICIÊNCIA EM RESIDÊNCIA INCLUSIVA"/>
    <s v="RI - RESIDÊNCIA INCLUSIVA "/>
    <n v="20"/>
    <n v="0"/>
    <n v="20"/>
    <n v="0"/>
    <n v="0"/>
    <s v="RESIDÊNCIA LAR DIVINA MISERICÓRDIA"/>
    <s v="DISPONIBILIZADO PELA PRÓPRIA ORGANIZAÇÃO"/>
    <s v="CASA 1: RUA FONTE NOVA, 23 // CASA 2: RUA FONTE NOVA, 23 B"/>
    <s v="MARSILAC"/>
    <d v="2017-03-01T00:00:00"/>
    <d v="2022-02-28T00:00:00"/>
    <n v="0"/>
    <n v="0"/>
    <n v="183843.24"/>
    <n v="183843.24"/>
    <n v="0"/>
    <n v="183843.24"/>
    <s v="93.10.08.242.3006.6152.3.3.50.39.00.0X - Manutenção e Operação de Equipamentos de Proteção Social Especial à Pessoa com Deficiência"/>
  </r>
  <r>
    <s v="ESPECIAL - ALTA"/>
    <s v="PARELHEIROS"/>
    <s v="246/2015 DOC 01/09/2015 ADAPTADO DOC 31/01/2018"/>
    <s v="246/2015"/>
    <s v="186/SMADS/2016"/>
    <s v="EDITAL"/>
    <s v="6024.2018.0009968-9 "/>
    <x v="115"/>
    <s v="INSTITUIÇÃO DE LONGA PERMANÊNCIA PARA IDOSOS - ILPI"/>
    <s v="XXXX"/>
    <n v="30"/>
    <n v="0"/>
    <n v="30"/>
    <n v="0"/>
    <n v="0"/>
    <n v="0"/>
    <s v="LOCADO DIRETAMENTE POR SMADS"/>
    <s v="ESTRADA VENTOS DO AMOR, 11 - JARDIM ORIENTAL"/>
    <s v="MARSILAC"/>
    <d v="2016-11-01T00:00:00"/>
    <d v="2021-10-31T00:00:00"/>
    <n v="0"/>
    <n v="0"/>
    <n v="92501.14"/>
    <n v="92501.14"/>
    <n v="0"/>
    <n v="92501.14"/>
    <s v="93.10.08.241.3007.6154.3.3.50.39.00.0X - Manutenção e Operação de Equipamentos de Proteção Social Especial à População Idosa"/>
  </r>
  <r>
    <s v="BÁSICA"/>
    <s v="PARELHEIROS"/>
    <s v="490/2018 DOC 31/10/2018"/>
    <s v="490/2018"/>
    <s v="090/SMADS/2019"/>
    <s v="EDITAL"/>
    <s v="6024.2018.0009560-8"/>
    <x v="149"/>
    <s v="SCFV - SERVIÇO DE CONVIVÊNCIA E FORTALECIMENTO DE VÍNCULOS"/>
    <s v="CCA - CENTRO PARA CRIANÇAS E ADOLESCENTES COM ATENDIMENTO DE 06 A 14 ANOS E 11 MESES"/>
    <n v="150"/>
    <n v="0"/>
    <n v="150"/>
    <n v="0"/>
    <n v="0"/>
    <s v="CCA MARSILAC "/>
    <s v="DISPONIBILIZADO PELA PRÓPRIA ORGANIZAÇÃO"/>
    <s v="ESTRADA DO RIO CAPIVARI, 393"/>
    <s v="MARSILAC"/>
    <d v="2019-02-18T00:00:00"/>
    <d v="2024-02-17T00:00:00"/>
    <n v="0"/>
    <n v="0"/>
    <n v="53448.37"/>
    <n v="53448.37"/>
    <n v="0"/>
    <n v="53448.37"/>
    <s v="93.10.08.243.3023.2059.3.3.50.39.00.0X - Manutenção e Operação de Equipamentos de Convivência e Fortalecimento de Vínculos para Crianças e Adolescentes"/>
  </r>
  <r>
    <s v="BÁSICA"/>
    <s v="PARELHEIROS"/>
    <s v="359/2018 doc 25/08/2018"/>
    <s v="359/2018"/>
    <s v="137/SMADS/2019"/>
    <s v="EDITAL"/>
    <s v="6024.2018.0003564-8"/>
    <x v="78"/>
    <s v="SCFV - SERVIÇO DE CONVIVÊNCIA E FORTALECIMENTO DE VÍNCULOS"/>
    <s v="CCINTER - CENTRO DE CONVIVÊNCIA INTERGERACIONAL "/>
    <n v="120"/>
    <n v="0"/>
    <n v="120"/>
    <n v="0"/>
    <n v="0"/>
    <s v="CCINTER MARTIN LUTHER KING"/>
    <s v="LOCADO PELA ORGANIZAÇÃO COM REPASSE DE RECURSOS DA SMADS"/>
    <s v="ESTRADA DA PONTE ALTA, 04"/>
    <s v="MARSILAC"/>
    <d v="2019-04-01T00:00:00"/>
    <d v="2024-03-31T00:00:00"/>
    <n v="5000"/>
    <n v="0"/>
    <n v="50424.94"/>
    <n v="55424.94"/>
    <n v="0"/>
    <n v="55424.94"/>
    <s v="93.10.08.244.3023.6206.3.3.50.39.00.00 - Manutenção e Operação de Equipamentos Intergeracionais de Convivência e Fortalecimento de Vínculos"/>
  </r>
  <r>
    <s v="ESPECIAL - ALTA"/>
    <s v="M BOI MIRIM"/>
    <s v="022/2016 DOC 09/01/2016 adaptado doc 06/03/2018"/>
    <s v="022/2016"/>
    <s v="065/SMADS/2016"/>
    <s v="EDITAL"/>
    <s v="6024.2018.0011360-6"/>
    <x v="82"/>
    <s v="SERVIÇO DE ACOLHIMENTO INSTITUCIONAL PARA CRIANÇAS E ADOLESCENTES - SAICA"/>
    <s v="XXXX"/>
    <n v="15"/>
    <n v="0"/>
    <n v="15"/>
    <n v="0"/>
    <n v="0"/>
    <s v="CASA DA ÁRVORE"/>
    <s v="LOCADO PELA ORGANIZAÇÃO COM REPASSE DE RECURSOS DA SMADS"/>
    <s v="RUA HENRI MARTIN, 35 - VILA REMO (SIGILOSO)"/>
    <s v="M BOI MIRIM"/>
    <d v="2016-05-01T00:00:00"/>
    <d v="2021-04-30T00:00:00"/>
    <n v="5000"/>
    <n v="0"/>
    <n v="81742.67"/>
    <n v="86742.67"/>
    <n v="0"/>
    <n v="86742.67"/>
    <s v="93.10.08.243.3023.6221.3.3.50.39.00.0X - Manutenção e Operação de Equipamentos de Proteção Social Especial a Crianças, Adolescentes e Jovens em Risco Social"/>
  </r>
  <r>
    <s v="ESPECIAL - MÉDIA"/>
    <s v="CPAS"/>
    <s v="EDITAL 127/SMADS/2020 SEI 6024.2020.0001070-3 DOC 11/03/2020 // 6024.2017-0003155-1 Edital 158/2017 doc 05/12/2017 E RETIFICADO EM 06/12/2017 ainda a ser retificado o número do processo - doc 24/01/2018 edital suspenso"/>
    <s v="127/2020"/>
    <s v="104/SMADS/2020"/>
    <s v="EDITAL"/>
    <s v="6024.2020.0001070-3"/>
    <x v="33"/>
    <s v="SEAS - SERVIÇO ESPECIALIZADO DE ABORDAGEM SOCIAL ÀS PESSOAS EM SITUAÇÃO DE RUA "/>
    <s v="SEAS III - SERVIÇO DE APOIO A SOLICITAÇÃO DE ATENDIMENTO À PESSOA EM SITUAÇÃO DE RUA E APOIO A EMERGÊNCIA"/>
    <s v="100% DAS SOLICITAÇÕES DE ABORGAGEM ATENDIDAS"/>
    <n v="0"/>
    <s v="100% DAS SOLICITAÇÕES DE ABORGAGEM ATENDIDAS"/>
    <n v="0"/>
    <n v="0"/>
    <s v="SEAS 3 ASCOM"/>
    <s v="PRÓPRIO MUNICIPAL DISPONIBILIZADO PELA SMADS"/>
    <s v="RUA PROFESSOR ASCENDINO REIS, 830"/>
    <s v="MOEMA"/>
    <d v="2020-06-16T00:00:00"/>
    <d v="2025-06-15T00:00:00"/>
    <n v="0"/>
    <n v="0"/>
    <n v="395808.93"/>
    <n v="395808.93"/>
    <n v="0"/>
    <n v="395808.93"/>
    <s v="93.10.08.244.3023.6151.3.3.50.39.00.0X - Ações de Pronto Atendimento Socioassistencial"/>
  </r>
  <r>
    <s v="ESPECIAL - MÉDIA"/>
    <s v="MOOCA"/>
    <s v="169/2018 doc 20/03/2018 "/>
    <s v="169/2018"/>
    <s v="426/SMADS/2018"/>
    <s v="EDITAL"/>
    <s v="6024.2018.0001340-7"/>
    <x v="230"/>
    <s v="NÚCLEO DE APOIO À INCLUSÃO SOCIAL PARA PESSOAS COM DEFICIÊNCIA"/>
    <s v="NAISPD II E III - NÚCLEO DE APOIO À INCLUSÃO SOCIAL PARA PESSOAS COM DEFICIÊNCIA II DE 7 ANOS A 14 ANOS E III A PARTIR DE 15 ANOS"/>
    <n v="120"/>
    <n v="0"/>
    <n v="120"/>
    <n v="0"/>
    <n v="0"/>
    <s v="NAISPD NOVA 4-E"/>
    <s v="DISPONIBILIZADO PELA PRÓPRIA ORGANIZAÇÃO"/>
    <s v="RUA BRESSER, 2701 - MOOCA"/>
    <s v="MOOCA"/>
    <d v="2018-09-01T00:00:00"/>
    <d v="2023-08-31T00:00:00"/>
    <n v="0"/>
    <n v="0"/>
    <n v="65575.02"/>
    <n v="65575.02"/>
    <n v="0"/>
    <n v="65575.02"/>
    <s v="93.10.08.242.3006.6152.3.3.50.39.00.0X - Manutenção e Operação de Equipamentos de Proteção Social Especial à Pessoa com Deficiência"/>
  </r>
  <r>
    <s v="BÁSICA"/>
    <s v="MOOCA"/>
    <s v="217/2017 doc 14/12/2017"/>
    <s v="217/2017"/>
    <s v="255/SMADS/2018"/>
    <s v="EDITAL"/>
    <s v="6024.2017.0003017-2"/>
    <x v="231"/>
    <s v="SCFV - SERVIÇO DE CONVIVÊNCIA E FORTALECIMENTO DE VÍNCULOS"/>
    <s v="CCA - CENTRO PARA CRIANÇAS E ADOLESCENTES COM ATENDIMENTO DE 06 A 14 ANOS E 11 MESES"/>
    <n v="90"/>
    <n v="0"/>
    <n v="90"/>
    <n v="0"/>
    <n v="0"/>
    <s v="CCA MORORÓ"/>
    <s v="DISPONIBILIZADO PELA PRÓPRIA ORGANIZAÇÃO"/>
    <s v="RUA DA MOOCA, 3911-A - ALTO DA MOOCA"/>
    <s v="MOOCA"/>
    <d v="2018-06-01T00:00:00"/>
    <d v="2023-05-31T00:00:00"/>
    <n v="0"/>
    <n v="0"/>
    <n v="33927.08"/>
    <n v="33927.08"/>
    <n v="0"/>
    <n v="33927.08"/>
    <s v="93.10.08.243.3023.2059.3.3.50.39.00.0X - Manutenção e Operação de Equipamentos de Convivência e Fortalecimento de Vínculos para Crianças e Adolescentes"/>
  </r>
  <r>
    <s v="ESPECIAL - ALTA"/>
    <s v="MOOCA"/>
    <s v="INCISO IV 6024.2020.0005152-3 // EDITAL 106/SMADS/2020 SEI 6024.2020.0001197-1 DOC 28/02/2020 / 195/2015 DOC 12/06/2015 ADAPTADO DOC 31/01/2018"/>
    <s v="DISPENSA"/>
    <s v="194/SMADS/2020"/>
    <s v="DISPENSA"/>
    <s v="6024.2020.0005152-3"/>
    <x v="230"/>
    <s v="SERVIÇO DE ACOLHIMENTO INSTITUCIONAL PARA JOVENS E ADULTOS COM DEFICIÊNCIA EM RESIDÊNCIA INCLUSIVA"/>
    <s v="RI - RESIDÊNCIA INCLUSIVA "/>
    <n v="20"/>
    <n v="0"/>
    <n v="20"/>
    <n v="0"/>
    <n v="0"/>
    <s v="RESIDÊNCIA INCLUSIVA LAR 4E MOOCA"/>
    <s v="LOCADO DIRETAMENTE POR SMADS"/>
    <s v="RUA DA MOOCA, 4090 e RUA RIBEIRÃO BRANCO, 319"/>
    <s v="MOOCA"/>
    <d v="2020-07-23T00:00:00"/>
    <d v="2025-07-22T00:00:00"/>
    <n v="0"/>
    <n v="0"/>
    <n v="155737.51"/>
    <n v="155737.51"/>
    <n v="0"/>
    <n v="155737.51"/>
    <s v="93.10.08.242.3006.6152.3.3.50.39.00.0X - Manutenção e Operação de Equipamentos de Proteção Social Especial à Pessoa com Deficiência"/>
  </r>
  <r>
    <s v="BÁSICA"/>
    <s v="MOOCA"/>
    <s v="6024.2019.0000268-7 EDITAL 029/2019 DOC 22/01/19 // adaptado doc 19/04/2018 064/2014 DOC 11/04/2014"/>
    <s v="029/2019"/>
    <s v="196/SMADS/2019"/>
    <s v="EDITAL"/>
    <s v="6024.2019.0000268-7"/>
    <x v="3"/>
    <s v="SCFV - SERVIÇO DE CONVIVÊNCIA E FORTALECIMENTO DE VÍNCULOS"/>
    <s v="CCA - CENTRO PARA CRIANÇAS E ADOLESCENTES COM ATENDIMENTO DE 06 A 14 ANOS E 11 MESES"/>
    <n v="120"/>
    <n v="0"/>
    <n v="120"/>
    <n v="0"/>
    <n v="0"/>
    <s v="CCA CEC SÃO PEDRO APÓSTOLO"/>
    <s v="DISPONIBILIZADO PELA PRÓPRIA ORGANIZAÇÃO"/>
    <s v="RUA ENTA, 312/ 318 - VILA ORATÓRIO"/>
    <s v="MOOCA"/>
    <d v="2019-06-30T00:00:00"/>
    <d v="2024-06-29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ESPECIAL - ALTA"/>
    <s v="MOOCA"/>
    <n v="0"/>
    <s v="DISPENSA"/>
    <s v="012/SMADS/2019"/>
    <s v="DISPENSA"/>
    <s v="6024.2018.0011584-6"/>
    <x v="232"/>
    <s v="COMPLEXO DE SERVIÇOS À POPULAÇÃO EM SITUAÇÃO DE RUA - ARSENAL DA ESPERANÇA"/>
    <s v="XXXX"/>
    <n v="1400"/>
    <n v="0"/>
    <n v="1400"/>
    <n v="250"/>
    <n v="1150"/>
    <s v="ARSENAL DA ESPERANÇA"/>
    <s v="DISPONIBILIZADO PELA PRÓPRIA ORGANIZAÇÃO"/>
    <s v="RUA DOUTOR ALMEIDA LIMA, 900"/>
    <s v="MOOCA"/>
    <d v="2019-01-01T00:00:00"/>
    <d v="2023-12-31T00:00:00"/>
    <n v="0"/>
    <n v="0"/>
    <n v="815111.97"/>
    <n v="815111.97"/>
    <n v="0"/>
    <n v="815111.97"/>
    <s v="93.10.08.244.3023.2022.3.3.50.39.00.0X- Centro de Acolhida Especial"/>
  </r>
  <r>
    <s v="BÁSICA"/>
    <s v="BUTANTA"/>
    <s v="EDITAL 100/SMADS/2020 SEI 6024.2020.0000824-5 DOC 27/02/2020 // adaptado doc 11/08/2018 173/2015 DOC 28/05/2015"/>
    <s v="100/2020"/>
    <s v="184/SMADS/2020"/>
    <s v="EDITAL"/>
    <s v="6024.2020.0000824-5"/>
    <x v="233"/>
    <s v="SCFV - SERVIÇO DE CONVIVÊNCIA E FORTALECIMENTO DE VÍNCULOS"/>
    <s v="CCA - CENTRO PARA CRIANÇAS E ADOLESCENTES COM ATENDIMENTO DE 06 A 14 ANOS E 11 MESES"/>
    <n v="120"/>
    <n v="0"/>
    <n v="120"/>
    <n v="0"/>
    <n v="0"/>
    <s v="CCA SANTA ROSA I"/>
    <s v="LOCADO PELA ORGANIZAÇÃO COM REPASSE DE RECURSOS DA SMADS"/>
    <s v="RUA JACUNDÁ, 112 - JD. PANORAMA"/>
    <s v="MORUMBI"/>
    <d v="2020-07-20T00:00:00"/>
    <d v="2025-07-19T00:00:00"/>
    <n v="6244.41"/>
    <n v="1796.61"/>
    <n v="40783.599999999999"/>
    <n v="48824.619999999995"/>
    <n v="0"/>
    <n v="48824.619999999995"/>
    <s v="93.10.08.243.3023.2059.3.3.50.39.00.0X - Manutenção e Operação de Equipamentos de Convivência e Fortalecimento de Vínculos para Crianças e Adolescentes"/>
  </r>
  <r>
    <s v="BÁSICA"/>
    <s v="BUTANTA"/>
    <s v="EDITAL 195/19 SEI 6024.2019.0004857-1 DOC 03/08/19 // adaptado doc 11/08/2018 157/2014 doc 18/09/2014"/>
    <s v="195/2019"/>
    <s v="322/SMADS/2019"/>
    <s v="EDITAL"/>
    <s v="6024.2019.0004857-1"/>
    <x v="82"/>
    <s v="SCFV - SERVIÇO DE CONVIVÊNCIA E FORTALECIMENTO DE VÍNCULOS"/>
    <s v="CCA - CENTRO PARA CRIANÇAS E ADOLESCENTES COM ATENDIMENTO DE 06 A 14 ANOS E 11 MESES"/>
    <n v="180"/>
    <n v="0"/>
    <n v="180"/>
    <n v="0"/>
    <n v="0"/>
    <s v="CCA NOSSA SRA. DA PROVIDÊNCIA"/>
    <s v="LOCADO PELA ORGANIZAÇÃO COM REPASSE DE RECURSOS DA SMADS"/>
    <s v="TRAVESSA ANTONIO AUGUSTO MONTEIRO DE BARROS NETO, 31 - REAL PARQUE"/>
    <s v="MORUMBI"/>
    <d v="2019-10-28T00:00:00"/>
    <d v="2024-10-27T00:00:00"/>
    <n v="5985.13"/>
    <n v="2014.87"/>
    <n v="59800.79"/>
    <n v="67800.789999999994"/>
    <n v="0"/>
    <n v="67800.789999999994"/>
    <s v="93.10.08.243.3023.2059.3.3.50.39.00.0X - Manutenção e Operação de Equipamentos de Convivência e Fortalecimento de Vínculos para Crianças e Adolescentes"/>
  </r>
  <r>
    <s v="BÁSICA"/>
    <s v="BUTANTA"/>
    <s v="272/2015 DOC 21/10/2015 adaptado doc 11/08/2018"/>
    <s v="272/2015"/>
    <s v="017/SMADS/2016"/>
    <s v="EDITAL"/>
    <s v="6024.2018.0011456-4 "/>
    <x v="234"/>
    <s v="SCFV - SERVIÇO DE CONVIVÊNCIA E FORTALECIMENTO DE VÍNCULOS"/>
    <s v="CCA - CENTRO PARA CRIANÇAS E ADOLESCENTES COM ATENDIMENTO DE 06 A 14 ANOS E 11 MESES"/>
    <n v="120"/>
    <n v="0"/>
    <n v="120"/>
    <n v="0"/>
    <n v="0"/>
    <s v="CCA CASULO"/>
    <s v="DISPONIBILIZADO PELA PRÓPRIA ORGANIZAÇÃO"/>
    <s v="RUA PAULO BOURROL, 100 - REAL PARQUE"/>
    <s v="MORUMBI"/>
    <d v="2016-02-01T00:00:00"/>
    <d v="2021-01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BUTANTA"/>
    <s v="EDITAL 042/SMADS/2020 SEI 6024.2020.0000242-5 DOC 31/01/2020 194/2014 DOC 19/11/2014 adaptado doc 11/08/2018"/>
    <s v="042/2020"/>
    <s v="199/SMADS/2020"/>
    <s v="EDITAL"/>
    <s v="6024.2020.0000242-5"/>
    <x v="235"/>
    <s v="SCFV - SERVIÇO DE CONVIVÊNCIA E FORTALECIMENTO DE VÍNCULOS"/>
    <s v="CCA - CENTRO PARA CRIANÇAS E ADOLESCENTES COM ATENDIMENTO DE 06 A 14 ANOS E 11 MESES"/>
    <n v="180"/>
    <n v="0"/>
    <n v="180"/>
    <n v="0"/>
    <n v="0"/>
    <s v="CCA PROF"/>
    <s v="DISPONIBILIZADO PELA PRÓPRIA ORGANIZAÇÃO"/>
    <s v="RUA ERNEST RENAN, 261 - MORUMBI"/>
    <s v="MORUMBI"/>
    <d v="2020-07-30T00:00:00"/>
    <d v="2025-07-29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BÁSICA"/>
    <s v="BUTANTA"/>
    <s v="369/2018 doc 28/08/2018  "/>
    <s v="369/2018"/>
    <s v="063/SMADS/2019"/>
    <s v="EDITAL"/>
    <s v="6024.2018.0007063-0"/>
    <x v="58"/>
    <s v="SCFV - SERVIÇO DE CONVIVÊNCIA E FORTALECIMENTO DE VÍNCULOS"/>
    <s v="CCA - CENTRO PARA CRIANÇAS E ADOLESCENTES COM ATENDIMENTO DE 06 A 14 ANOS E 11 MESES"/>
    <n v="120"/>
    <n v="0"/>
    <n v="120"/>
    <n v="0"/>
    <n v="0"/>
    <s v="CCA ASA PRIMAVERA"/>
    <s v="DISPONIBILIZADO PELA PRÓPRIA ORGANIZAÇÃO"/>
    <s v="RUA DONA VITU GIORGI, 130"/>
    <s v="MORUMBI"/>
    <d v="2019-02-01T00:00:00"/>
    <d v="2024-01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PARELHEIROS"/>
    <s v="231/2018 doc 12/05/2018"/>
    <s v="231/2018"/>
    <s v="467/SMADS/2018"/>
    <s v="EDITAL"/>
    <s v="6024.2018.0002952-4"/>
    <x v="78"/>
    <s v="SCFV - SERVIÇO DE CONVIVÊNCIA E FORTALECIMENTO DE VÍNCULOS"/>
    <s v="CCA - CENTRO PARA CRIANÇAS E ADOLESCENTES COM ATENDIMENTO DE 06 A 14 ANOS E 11 MESES"/>
    <n v="120"/>
    <n v="0"/>
    <n v="120"/>
    <n v="0"/>
    <n v="0"/>
    <s v="CCA ARIANO SUASSUNA"/>
    <s v="LOCADO PELA ORGANIZAÇÃO COM REPASSE DE RECURSOS DA SMADS"/>
    <s v="RUA DRA. NICE DA SILVEIRA, 2200 - JD. DAS FONTES - (ESTRADA DE ENGO. MARSILAC, KM 43)"/>
    <s v="PARELHEIROS"/>
    <d v="2018-09-01T00:00:00"/>
    <d v="2023-08-31T00:00:00"/>
    <n v="5000"/>
    <n v="0"/>
    <n v="40783.599999999999"/>
    <n v="45783.6"/>
    <n v="0"/>
    <n v="45783.6"/>
    <s v="93.10.08.243.3023.2059.3.3.50.39.00.0X - Manutenção e Operação de Equipamentos de Convivência e Fortalecimento de Vínculos para Crianças e Adolescentes"/>
  </r>
  <r>
    <s v="BÁSICA"/>
    <s v="PARELHEIROS"/>
    <s v="033/2018 doc 25/01/2018"/>
    <s v="033/2018"/>
    <s v="236/SMADS/2018"/>
    <s v="EDITAL"/>
    <s v="6024.2018.0000133-6"/>
    <x v="236"/>
    <s v="SCFV - SERVIÇO DE CONVIVÊNCIA E FORTALECIMENTO DE VÍNCULOS"/>
    <s v="CCA - CENTRO PARA CRIANÇAS E ADOLESCENTES COM ATENDIMENTO DE 06 A 14 ANOS E 11 MESES"/>
    <n v="150"/>
    <n v="0"/>
    <n v="150"/>
    <n v="0"/>
    <n v="0"/>
    <s v="CCA SANTA FÉ"/>
    <s v="LOCADO PELA ORGANIZAÇÃO COM REPASSE DE RECURSOS DA SMADS"/>
    <s v="RUA CONDE DE FONTALVA, 91 – JARDIM SANTA FÉ "/>
    <s v="PARELHEIROS"/>
    <d v="2018-06-01T00:00:00"/>
    <d v="2023-05-31T00:00:00"/>
    <n v="5000"/>
    <n v="0"/>
    <n v="53448.37"/>
    <n v="58448.37"/>
    <n v="0"/>
    <n v="58448.37"/>
    <s v="93.10.08.243.3023.2059.3.3.50.39.00.0X - Manutenção e Operação de Equipamentos de Convivência e Fortalecimento de Vínculos para Crianças e Adolescentes"/>
  </r>
  <r>
    <s v="BÁSICA"/>
    <s v="PARELHEIROS"/>
    <s v="053/2017 DOC 10/11/2017"/>
    <s v="053/2017"/>
    <s v="081/SMADS/2018"/>
    <s v="EDITAL"/>
    <s v="6024.2017.0002564-0"/>
    <x v="236"/>
    <s v="SCFV - SERVIÇO DE CONVIVÊNCIA E FORTALECIMENTO DE VÍNCULOS"/>
    <s v="CCA - CENTRO PARA CRIANÇAS E ADOLESCENTES COM ATENDIMENTO DE 06 A 14 ANOS E 11 MESES"/>
    <n v="120"/>
    <n v="0"/>
    <n v="120"/>
    <n v="0"/>
    <n v="0"/>
    <s v="CCA JACEGUAVA"/>
    <s v="LOCADO PELA ORGANIZAÇÃO COM REPASSE DE RECURSOS DA SMADS"/>
    <s v="AV. JACEGUAVA, 2002"/>
    <s v="PARELHEIROS"/>
    <d v="2018-04-01T00:00:00"/>
    <d v="2023-03-31T00:00:00"/>
    <n v="5000"/>
    <n v="0"/>
    <n v="44639.98"/>
    <n v="49639.98"/>
    <n v="0"/>
    <n v="49639.98"/>
    <s v="93.10.08.243.3023.2059.3.3.50.39.00.0X - Manutenção e Operação de Equipamentos de Convivência e Fortalecimento de Vínculos para Crianças e Adolescentes"/>
  </r>
  <r>
    <s v="BÁSICA"/>
    <s v="PARELHEIROS"/>
    <s v="INCISO IV 6024.2020.0005330-5 / 170/2015 DOC 27/05/2015 ADAPTADO DOC 31/01/2018"/>
    <s v="DISPENSA"/>
    <s v="274/SMADS/2020"/>
    <s v="DISPENSA"/>
    <s v="6024.2020.0005330-5"/>
    <x v="236"/>
    <s v="SCFV - SERVIÇO DE CONVIVÊNCIA E FORTALECIMENTO DE VÍNCULOS"/>
    <s v="CCA - CENTRO PARA CRIANÇAS E ADOLESCENTES COM ATENDIMENTO DE 06 A 14 ANOS E 11 MESES"/>
    <n v="120"/>
    <n v="0"/>
    <n v="120"/>
    <n v="0"/>
    <n v="0"/>
    <s v="CCA PARQUE FLORESTAL"/>
    <s v="LOCADO PELA ORGANIZAÇÃO COM REPASSE DE RECURSOS DA SMADS"/>
    <s v="RUA HENRIQUE HESSEL, 3079 - PQUE FLORESTAL"/>
    <s v="PARELHEIROS"/>
    <d v="2020-12-01T00:00:00"/>
    <d v="2025-11-30T00:00:00"/>
    <n v="5000"/>
    <n v="0"/>
    <n v="44639.98"/>
    <n v="49639.98"/>
    <n v="0"/>
    <n v="49639.98"/>
    <s v="93.10.08.243.3023.2059.3.3.50.39.00.0X - Manutenção e Operação de Equipamentos de Convivência e Fortalecimento de Vínculos para Crianças e Adolescentes"/>
  </r>
  <r>
    <s v="BÁSICA"/>
    <s v="PARELHEIROS"/>
    <s v="INCISO IV 6024.2020.0005332-1 235/2015 doc 14/08/2015 ADAPTADO DOC 31/01/2018"/>
    <s v="DISPENSA"/>
    <s v="239/SMADS/2020"/>
    <s v="DISPENSA"/>
    <s v="6024.2020.0005332-1"/>
    <x v="237"/>
    <s v="SCFV - SERVIÇO DE CONVIVÊNCIA E FORTALECIMENTO DE VÍNCULOS"/>
    <s v="CCA - CENTRO PARA CRIANÇAS E ADOLESCENTES COM ATENDIMENTO DE 06 A 14 ANOS E 11 MESES"/>
    <n v="120"/>
    <n v="0"/>
    <n v="120"/>
    <n v="0"/>
    <n v="0"/>
    <s v="CCA CONOSCO BARRAGEM"/>
    <s v="LOCADO PELA ORGANIZAÇÃO COM REPASSE DE RECURSOS DA SMADS"/>
    <s v="ESTRADA VERA CRUZ, 1300 - BARRAGEM"/>
    <s v="PARELHEIROS"/>
    <d v="2020-11-05T00:00:00"/>
    <d v="2025-11-04T00:00:00"/>
    <n v="5104.59"/>
    <n v="0"/>
    <n v="40783.599999999999"/>
    <n v="45888.19"/>
    <n v="0"/>
    <n v="45888.19"/>
    <s v="93.10.08.243.3023.2059.3.3.50.39.00.0X - Manutenção e Operação de Equipamentos de Convivência e Fortalecimento de Vínculos para Crianças e Adolescentes"/>
  </r>
  <r>
    <s v="BÁSICA"/>
    <s v="PARELHEIROS"/>
    <s v="016/2018 doc 31/01/2018, republicado em 08/02/2018"/>
    <s v="016/2018"/>
    <s v="183/SMADS/2018"/>
    <s v="EDITAL"/>
    <s v="6024.2018.0000131-0"/>
    <x v="78"/>
    <s v="SCFV - SERVIÇO DE CONVIVÊNCIA E FORTALECIMENTO DE VÍNCULOS"/>
    <s v="CCA - CENTRO PARA CRIANÇAS E ADOLESCENTES COM ATENDIMENTO DE 06 A 14 ANOS E 11 MESES"/>
    <n v="120"/>
    <n v="0"/>
    <n v="120"/>
    <n v="0"/>
    <n v="0"/>
    <s v="CCA CECILIA MEIRELES"/>
    <s v="LOCADO PELA ORGANIZAÇÃO COM REPASSE DE RECURSOS DA SMADS"/>
    <s v="RUA MARLI FERRAZ DE ARRUDA, 178"/>
    <s v="PARELHEIROS"/>
    <d v="2018-05-01T00:00:00"/>
    <d v="2023-04-30T00:00:00"/>
    <n v="4581.04"/>
    <n v="253.57"/>
    <n v="40783.599999999999"/>
    <n v="45618.21"/>
    <n v="0"/>
    <n v="45618.21"/>
    <s v="93.10.08.243.3023.2059.3.3.50.39.00.0X - Manutenção e Operação de Equipamentos de Convivência e Fortalecimento de Vínculos para Crianças e Adolescentes"/>
  </r>
  <r>
    <s v="BÁSICA"/>
    <s v="PARELHEIROS"/>
    <s v="ADAPTADO DOC 31/01/2018 167/2016 DOC 22/10/2016"/>
    <s v="167/2016"/>
    <s v="027/SMADS/2017"/>
    <s v="EDITAL"/>
    <s v="6024.2018.0009977-8 "/>
    <x v="143"/>
    <s v="SCFV - SERVIÇO DE CONVIVÊNCIA E FORTALECIMENTO DE VÍNCULOS"/>
    <s v="CCA - CENTRO PARA CRIANÇAS E ADOLESCENTES COM ATENDIMENTO DE 06 A 14 ANOS E 11 MESES"/>
    <n v="120"/>
    <n v="0"/>
    <n v="120"/>
    <n v="0"/>
    <n v="0"/>
    <s v="CCA NOVA AMÉRICA"/>
    <s v="LOCADO PELA ORGANIZAÇÃO COM REPASSE DE RECURSOS DA SMADS"/>
    <s v="RUA ISSAMI NAKAMURA OKANA, -1 - CIDADE NOVA AMÉRICA"/>
    <s v="PARELHEIROS"/>
    <d v="2017-02-01T00:00:00"/>
    <d v="2022-01-31T00:00:00"/>
    <n v="4232.45"/>
    <n v="0"/>
    <n v="40783.599999999999"/>
    <n v="45016.049999999996"/>
    <n v="0"/>
    <n v="45016.049999999996"/>
    <s v="93.10.08.243.3023.2059.3.3.50.39.00.0X - Manutenção e Operação de Equipamentos de Convivência e Fortalecimento de Vínculos para Crianças e Adolescentes"/>
  </r>
  <r>
    <s v="BÁSICA"/>
    <s v="PARELHEIROS"/>
    <s v="463/SMADS/2018 DOC 27/10/2018 "/>
    <s v="463/2018"/>
    <s v="108/SMADS/2019"/>
    <s v="EDITAL"/>
    <s v="6024.2018.0009264-1"/>
    <x v="143"/>
    <s v="SCFV - SERVIÇO DE CONVIVÊNCIA E FORTALECIMENTO DE VÍNCULOS"/>
    <s v="CJ - CENTRO PARA A JUVENTUDE COM ATENDIMENTO DE ADOLESCENTES E JOVENS DE 15 A 17 ANOS E 11 MESES"/>
    <n v="60"/>
    <n v="0"/>
    <n v="60"/>
    <n v="0"/>
    <n v="0"/>
    <s v="CJ CONOSCO VARGEM GRANDE"/>
    <s v="LOCADO PELA ORGANIZAÇÃO COM REPASSE DE RECURSOS DA SMADS"/>
    <s v="RUA ALAMANDA, 28"/>
    <s v="PARELHEIROS"/>
    <d v="2019-03-01T00:00:00"/>
    <d v="2024-02-29T00:00:00"/>
    <n v="4919.09"/>
    <n v="0"/>
    <n v="31261.1"/>
    <n v="36180.19"/>
    <n v="0"/>
    <n v="36180.19"/>
    <s v="93.10.08.243.3023.2059.3.3.50.39.00.0X - Manutenção e Operação de Equipamentos de Convivência e Fortalecimento de Vínculos para Crianças e Adolescentes"/>
  </r>
  <r>
    <s v="ESPECIAL - MÉDIA"/>
    <s v="PARELHEIROS"/>
    <s v="430/2018 Doc 10/10/2018"/>
    <s v="430/2018"/>
    <s v="193/SMADS/2019"/>
    <s v="EDITAL"/>
    <s v="6024.2018.0008125-9"/>
    <x v="97"/>
    <s v="NÚCLEO DE APOIO À INCLUSÃO SOCIAL PARA PESSOAS COM DEFICIÊNCIA "/>
    <s v="NAISPD III - NÚCLEO DE APOIO À INCLUSÃO SOCIAL PARA PESSOAS COM DEFICIÊNCIA III A PARTIR DE 15 ANOS"/>
    <n v="60"/>
    <n v="0"/>
    <n v="60"/>
    <n v="0"/>
    <n v="0"/>
    <s v="NAISPCD LACE"/>
    <s v="LOCADO PELA ORGANIZAÇÃO COM REPASSE DE RECURSOS DA SMADS"/>
    <s v="RUA HENRIQUE HESSEL, 451"/>
    <s v="PARELHEIROS"/>
    <d v="2019-06-01T00:00:00"/>
    <d v="2024-05-31T00:00:00"/>
    <n v="2979"/>
    <n v="0"/>
    <n v="40031.730000000003"/>
    <n v="43010.73"/>
    <n v="0"/>
    <n v="43010.73"/>
    <s v="93.10.08.242.3006.6152.3.3.50.39.00.0X - Manutenção e Operação de Equipamentos de Proteção Social Especial à Pessoa com Deficiência"/>
  </r>
  <r>
    <s v="ESPECIAL - MÉDIA"/>
    <s v="PARELHEIROS"/>
    <s v="EDITAL 025/SMADS/2020 SEI 6024.2020.0000080-5 DOC 05/02/2020 079/2015 DOC 25/03/2015 ADAPTADO DOC 31/01/2018"/>
    <s v="025/2020"/>
    <s v="101/SMADS/2020"/>
    <s v="EDITAL"/>
    <s v="6024.2020.0000080-5"/>
    <x v="143"/>
    <s v="MSE-MA SERVIÇO DE MEDIDAS SOCIOEDUCATIVAS EM MEIO ABERTO"/>
    <s v="XXXX"/>
    <n v="60"/>
    <n v="0"/>
    <n v="60"/>
    <n v="0"/>
    <n v="0"/>
    <s v="SMSE / MA CONOSCO"/>
    <s v="LOCADO PELA ORGANIZAÇÃO COM REPASSE DE RECURSOS DA SMADS"/>
    <s v="RUA SILVESTRE JOSÉ DANTAS, 71 - PQUE TAMARI"/>
    <s v="PARELHEIROS"/>
    <d v="2020-06-01T00:00:00"/>
    <d v="2025-05-31T00:00:00"/>
    <n v="4379.9399999999996"/>
    <n v="362.94"/>
    <n v="35059.919999999998"/>
    <n v="39802.800000000003"/>
    <n v="0"/>
    <n v="39802.800000000003"/>
    <s v="93.10.08.243.3013.6226.3.3.50.39.00.0X - Manutenção e Operação de Equipamentos de Proteção Social Especial a Adolescentes em Medida Sócio-Educativas"/>
  </r>
  <r>
    <s v="BÁSICA"/>
    <s v="PARELHEIROS"/>
    <s v="INCISO IV 6024.2020.0005331-3 230/2015 DOC 14/08/2015 ADAPTADO DOC 31/01/2018"/>
    <s v="DISPENSA"/>
    <s v="228/SMADS/2020"/>
    <s v="DISPENSA"/>
    <s v="6024.2020.0005331-3"/>
    <x v="236"/>
    <s v="SCFV - SERVIÇO DE CONVIVÊNCIA E FORTALECIMENTO DE VÍNCULOS"/>
    <s v="CCA - CENTRO PARA CRIANÇAS E ADOLESCENTES COM ATENDIMENTO DE 06 A 14 ANOS E 11 MESES"/>
    <n v="180"/>
    <n v="0"/>
    <n v="180"/>
    <n v="0"/>
    <n v="0"/>
    <s v="CCA SÃO NORBERTO"/>
    <s v="LOCADO PELA ORGANIZAÇÃO COM REPASSE DE RECURSOS DA SMADS"/>
    <s v="RUA TOMASIO BENVENUTI, 15 - JD. SÃO NORBERTO"/>
    <s v="PARELHEIROS"/>
    <d v="2020-11-18T00:00:00"/>
    <d v="2025-11-17T00:00:00"/>
    <n v="4432.16"/>
    <n v="367.42"/>
    <n v="65057.59"/>
    <n v="69857.17"/>
    <n v="0"/>
    <n v="69857.17"/>
    <s v="93.10.08.243.3023.2059.3.3.50.39.00.0X - Manutenção e Operação de Equipamentos de Convivência e Fortalecimento de Vínculos para Crianças e Adolescentes"/>
  </r>
  <r>
    <s v="BÁSICA"/>
    <s v="PARELHEIROS"/>
    <s v="168/2016 DOC 22/10/2016 ADAPTADO DOC 31/01/2018"/>
    <s v="168/2016"/>
    <s v="022/SMADS/2017"/>
    <s v="EDITAL"/>
    <s v="6024.2018.0009960-3"/>
    <x v="143"/>
    <s v="SCFV - SERVIÇO DE CONVIVÊNCIA E FORTALECIMENTO DE VÍNCULOS"/>
    <s v="CCA - CENTRO PARA CRIANÇAS E ADOLESCENTES COM ATENDIMENTO DE 06 A 14 ANOS E 11 MESES"/>
    <n v="120"/>
    <n v="0"/>
    <n v="120"/>
    <n v="0"/>
    <n v="0"/>
    <s v="CCA BALNEÁRIO SÃO JOSÉ"/>
    <s v="LOCADO PELA ORGANIZAÇÃO COM REPASSE DE RECURSOS DA SMADS"/>
    <s v="RUA JOÃO BATISTA GOMES DE SIQUEIRA, 15 - BALNEÁRIO SÃO JOSÉ"/>
    <s v="PARELHEIROS"/>
    <d v="2017-02-01T00:00:00"/>
    <d v="2022-01-31T00:00:00"/>
    <n v="3419.86"/>
    <n v="248.38"/>
    <n v="40783.599999999999"/>
    <n v="44451.839999999997"/>
    <n v="0"/>
    <n v="44451.839999999997"/>
    <s v="93.10.08.243.3023.2059.3.3.50.39.00.0X - Manutenção e Operação de Equipamentos de Convivência e Fortalecimento de Vínculos para Crianças e Adolescentes"/>
  </r>
  <r>
    <s v="ESPECIAL - ALTA"/>
    <s v="PARELHEIROS"/>
    <s v="INCISO IV 6024.2020.0005334-8 232/2015 DOC 14/08/2015 ADAPTADO DOC 31/01/2018"/>
    <s v="DISPENSA"/>
    <s v="233/SMADS/2020"/>
    <s v="DISPENSA"/>
    <s v="6024.2020.0005334-8"/>
    <x v="236"/>
    <s v="SERVIÇO DE ACOLHIMENTO INSTITUCIONAL PARA CRIANÇAS E ADOLESCENTES - SAICA"/>
    <s v="XXXX"/>
    <n v="15"/>
    <n v="0"/>
    <n v="15"/>
    <n v="0"/>
    <n v="0"/>
    <s v="SAICA JOVENS DO FUTURO"/>
    <s v="LOCADO PELA ORGANIZAÇÃO COM REPASSE DE RECURSOS DA SMADS"/>
    <s v="RUA PIRAJÚ, 900 - JARDIM ALMEIDA (SIGILOSO)"/>
    <s v="PARELHEIROS"/>
    <d v="2020-10-13T00:00:00"/>
    <d v="2025-10-12T00:00:00"/>
    <n v="4541.96"/>
    <n v="0"/>
    <n v="95328.76"/>
    <n v="99870.720000000001"/>
    <n v="0"/>
    <n v="99870.720000000001"/>
    <s v="93.10.08.243.3023.6221.3.3.50.39.00.0X - Manutenção e Operação de Equipamentos de Proteção Social Especial a Crianças, Adolescentes e Jovens em Risco Social"/>
  </r>
  <r>
    <s v="BÁSICA"/>
    <s v="PARELHEIROS"/>
    <s v="087/SMADS/2019 DOC 02/03/2019 "/>
    <s v="087/2019"/>
    <s v="200/SMADS/2019"/>
    <s v="EDITAL"/>
    <s v="6024.2019.0001360-3"/>
    <x v="78"/>
    <s v="SCFV - SERVIÇO DE CONVIVÊNCIA E FORTALECIMENTO DE VÍNCULOS"/>
    <s v="CCA - CENTRO PARA CRIANÇAS E ADOLESCENTES COM ATENDIMENTO DE 06 A 14 ANOS E 11 MESES"/>
    <n v="120"/>
    <n v="0"/>
    <n v="120"/>
    <n v="0"/>
    <n v="0"/>
    <s v="CCA CLARICE LISPECTOR"/>
    <s v="LOCADO PELA ORGANIZAÇÃO COM REPASSE DE RECURSOS DA SMADS"/>
    <s v="RUA CONSTELAÇÃO DA SERPENTE, 184 - JD. CASA GRANDE"/>
    <s v="PARELHEIROS"/>
    <d v="2019-06-01T00:00:00"/>
    <d v="2024-05-31T00:00:00"/>
    <n v="2944.36"/>
    <n v="75.8"/>
    <n v="40783.599999999999"/>
    <n v="43803.76"/>
    <n v="0"/>
    <n v="43803.76"/>
    <s v="93.10.08.243.3023.2059.3.3.50.39.00.0X - Manutenção e Operação de Equipamentos de Convivência e Fortalecimento de Vínculos para Crianças e Adolescentes"/>
  </r>
  <r>
    <s v="ESPECIAL - MÉDIA"/>
    <s v="PARELHEIROS"/>
    <s v="156/2018 doc 10/03/2018"/>
    <s v="156/2018"/>
    <s v="473/SMADS/2018"/>
    <s v="EDITAL"/>
    <s v="6024.2018.0000888-8"/>
    <x v="119"/>
    <s v="SERVIÇO DE PROTEÇÃO SOCIAL ÀS CRIANÇAS E ADOLESCENTES VÍTIMAS DE VIOLÊNCIA -SPSCAVV"/>
    <s v="XXXX"/>
    <n v="60"/>
    <n v="0"/>
    <n v="60"/>
    <n v="0"/>
    <n v="0"/>
    <s v="SPSCVV"/>
    <s v="LOCADO PELA ORGANIZAÇÃO COM REPASSE DE RECURSOS DA SMADS"/>
    <s v="RUA SACHIO NAKAO, 03 – COLÔNIA"/>
    <s v="PARELHEIROS"/>
    <d v="2018-09-03T00:00:00"/>
    <d v="2023-09-02T00:00:00"/>
    <n v="2592.8000000000002"/>
    <n v="0"/>
    <n v="39265.58"/>
    <n v="41858.380000000005"/>
    <n v="0"/>
    <n v="41858.380000000005"/>
    <s v="93.10.08.243.3013.6169.3.3.50.39.00.0X - Manutenção e Operação de Equipamentos para Crianças e Adolescentes Vítimas de Violência"/>
  </r>
  <r>
    <s v="BÁSICA"/>
    <s v="PARELHEIROS"/>
    <s v="INCISO IV 6024.2020.0005333-0  231/2015 DOC 14/08/2015 ADAPTADO DOC 31/01/2018"/>
    <s v="DISPENSA"/>
    <s v="009/SMADS/2021"/>
    <s v="DISPENSA"/>
    <s v="6024.2020.0005333-0"/>
    <x v="143"/>
    <s v="SCFV - SERVIÇO DE CONVIVÊNCIA E FORTALECIMENTO DE VÍNCULOS"/>
    <s v="CJ - CENTRO PARA A JUVENTUDE COM ATENDIMENTO DE ADOLESCENTES E JOVENS DE 15 A 17 ANOS E 11 MESES"/>
    <n v="60"/>
    <n v="0"/>
    <n v="60"/>
    <n v="0"/>
    <n v="0"/>
    <s v="CJ CONOSCO HERPLIN"/>
    <s v="LOCADO PELA ORGANIZAÇÃO COM REPASSE DE RECURSOS DA SMADS"/>
    <s v="RUA CARLOS AUGUSTO BARROSO, 184 - JARDIM HERPLIN"/>
    <s v="PARELHEIROS"/>
    <d v="2021-01-01T00:00:00"/>
    <d v="2025-12-31T00:00:00"/>
    <n v="2470.3000000000002"/>
    <n v="196.74"/>
    <n v="31261.1"/>
    <n v="33928.14"/>
    <n v="0"/>
    <n v="33928.14"/>
    <s v="93.10.08.243.3023.2059.3.3.50.39.00.0X - Manutenção e Operação de Equipamentos de Convivência e Fortalecimento de Vínculos para Crianças e Adolescentes"/>
  </r>
  <r>
    <s v="BÁSICA"/>
    <s v="PARELHEIROS"/>
    <s v="254/2018 doc 23/05/2018"/>
    <s v="254/2018"/>
    <s v="496/SMADS/2018"/>
    <s v="EDITAL"/>
    <s v="6024.2018.0003321-1"/>
    <x v="238"/>
    <s v="SCFV - SERVIÇO DE CONVIVÊNCIA E FORTALECIMENTO DE VÍNCULOS"/>
    <s v="NCI - NÚCLEO DE CONVIVÊNCIA DE IDOSOS"/>
    <n v="100"/>
    <n v="0"/>
    <n v="100"/>
    <n v="0"/>
    <n v="0"/>
    <s v="NCI O SEMEADOR"/>
    <s v="DISPONIBILIZADO PELA PRÓPRIA ORGANIZAÇÃO"/>
    <s v="RUA AMÉRICO COXA, 550 - JARDIM ROSCHEL"/>
    <s v="PARELHEIROS"/>
    <d v="2018-10-01T00:00:00"/>
    <d v="2023-09-30T00:00:00"/>
    <n v="0"/>
    <n v="0"/>
    <n v="19938.3"/>
    <n v="19938.3"/>
    <n v="0"/>
    <n v="19938.3"/>
    <s v="93.10.08.241.3007.2902.3.3.50.39.00.0X - Manutenção e Operação de Equipamentos de Convivência e Fortalecimento de Vínculos para a Pessoa Idosa"/>
  </r>
  <r>
    <s v="BÁSICA"/>
    <s v="PARELHEIROS"/>
    <s v="318/2017 doc 23/12/2017"/>
    <s v="318/2017"/>
    <s v="385/SMADS/2018"/>
    <s v="EDITAL"/>
    <s v="6024.2017.0003255-8"/>
    <x v="113"/>
    <s v="SCFV - SERVIÇO DE CONVIVÊNCIA E FORTALECIMENTO DE VÍNCULOS"/>
    <s v="CCA - CENTRO PARA CRIANÇAS E ADOLESCENTES COM ATENDIMENTO DE 06 A 14 ANOS E 11 MESES"/>
    <n v="120"/>
    <n v="0"/>
    <n v="120"/>
    <n v="0"/>
    <n v="0"/>
    <s v="CCA JARDIM SILVEIRA"/>
    <s v="DISPONIBILIZADO PELA PRÓPRIA ORGANIZAÇÃO"/>
    <s v="RUA BERNARDO CALVO, 122 - JARDIM SILVEIRA"/>
    <s v="PARELHEIROS"/>
    <d v="2018-08-01T00:00:00"/>
    <d v="2023-07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PARELHEIROS"/>
    <s v="029-2018 doc 25/01/2018"/>
    <s v="029/2018"/>
    <s v="166/SMADS/2018"/>
    <s v="EDITAL"/>
    <s v="6024.2018.0000107-7"/>
    <x v="143"/>
    <s v="SCFV - SERVIÇO DE CONVIVÊNCIA E FORTALECIMENTO DE VÍNCULOS"/>
    <s v="CCA - CENTRO PARA CRIANÇAS E ADOLESCENTES COM ATENDIMENTO DE 06 A 14 ANOS E 11 MESES"/>
    <n v="180"/>
    <n v="0"/>
    <n v="180"/>
    <n v="0"/>
    <n v="0"/>
    <s v="CCA PE.FRANCO VILLA"/>
    <s v="DISPONIBILIZADO PELA PRÓPRIA ORGANIZAÇÃO"/>
    <s v="RUA GAIVOTA, 13 - VARGEM GRANDE"/>
    <s v="PARELHEIROS"/>
    <d v="2018-04-16T00:00:00"/>
    <d v="2023-04-15T00:00:00"/>
    <n v="0"/>
    <n v="0"/>
    <n v="59604.65"/>
    <n v="59604.65"/>
    <n v="0"/>
    <n v="59604.65"/>
    <s v="93.10.08.243.3023.2059.3.3.50.39.00.0X - Manutenção e Operação de Equipamentos de Convivência e Fortalecimento de Vínculos para Crianças e Adolescentes"/>
  </r>
  <r>
    <s v="BÁSICA"/>
    <s v="PARELHEIROS"/>
    <s v="ADAPTADO DOC 31/01/2018 093/2016 DOC 25/05/2016"/>
    <s v="093/2016"/>
    <s v="170/SMADS/2016"/>
    <s v="EDITAL"/>
    <s v="6024.2018.0009978-6 "/>
    <x v="239"/>
    <s v="SCFV - SERVIÇO DE CONVIVÊNCIA E FORTALECIMENTO DE VÍNCULOS"/>
    <s v="CCA - CENTRO PARA CRIANÇAS E ADOLESCENTES COM ATENDIMENTO DE 06 A 14 ANOS E 11 MESES"/>
    <n v="180"/>
    <n v="0"/>
    <n v="180"/>
    <n v="0"/>
    <n v="0"/>
    <s v="CCA CENTRO DA JUVENTUDE"/>
    <s v="DISPONIBILIZADO PELA PRÓPRIA ORGANIZAÇÃO"/>
    <s v="RUA HENRIQUE HESSEL, 300"/>
    <s v="PARELHEIROS"/>
    <d v="2016-11-09T00:00:00"/>
    <d v="2021-11-08T00:00:00"/>
    <n v="0"/>
    <n v="0"/>
    <n v="59604.65"/>
    <n v="59604.65"/>
    <n v="0"/>
    <n v="59604.65"/>
    <s v="93.10.08.243.3023.2059.3.3.50.39.00.0X - Manutenção e Operação de Equipamentos de Convivência e Fortalecimento de Vínculos para Crianças e Adolescentes"/>
  </r>
  <r>
    <s v="BÁSICA"/>
    <s v="PARELHEIROS"/>
    <s v="367/2015 DOC 07/01/2016 ADAPTADO DOC 31/01/2018"/>
    <s v="367/2015"/>
    <s v="055/SMADS/2016"/>
    <s v="EDITAL"/>
    <s v="6024.2018.0009972-7 "/>
    <x v="239"/>
    <s v="SASF - SERVIÇO DE ASSISTÊNCIA SOCIAL À FAMÍLIA E PROTEÇÃO SOCIAL BÁSICA NO DOMICÍLIO"/>
    <s v="XXXX"/>
    <n v="1000"/>
    <n v="0"/>
    <n v="1000"/>
    <n v="0"/>
    <n v="0"/>
    <s v="SASF VIVENDA DA CRIANÇA"/>
    <s v="DISPONIBILIZADO PELA PRÓPRIA ORGANIZAÇÃO"/>
    <s v="RUA HENRIQUE HESSEL, 300"/>
    <s v="PARELHEIROS"/>
    <d v="2016-05-01T00:00:00"/>
    <d v="2021-04-30T00:00:00"/>
    <n v="0"/>
    <n v="0"/>
    <n v="60042.05"/>
    <n v="60042.05"/>
    <n v="0"/>
    <n v="60042.05"/>
    <s v="93.10.08.244.3023.4309.3.3.50.39.00.0X - Manutenção e Operação de Equipamentos de Proteção Social Básica às Famílias"/>
  </r>
  <r>
    <s v="BÁSICA"/>
    <s v="PARELHEIROS"/>
    <s v="ADAPTADO DOC 31/01/2018 366/2015 doc 07/01/2016"/>
    <s v="366/2015"/>
    <s v="052/SMADS/2016"/>
    <s v="EDITAL"/>
    <s v="6024.2018.0009987-5 "/>
    <x v="78"/>
    <s v="SASF - SERVIÇO DE ASSISTÊNCIA SOCIAL À FAMÍLIA E PROTEÇÃO SOCIAL BÁSICA NO DOMICÍLIO"/>
    <s v="XXXX"/>
    <n v="1000"/>
    <n v="0"/>
    <n v="1000"/>
    <n v="0"/>
    <n v="0"/>
    <s v="SASF PROBRASIL "/>
    <s v="DISPONIBILIZADO PELA PRÓPRIA ORGANIZAÇÃO"/>
    <s v="RUA JOSÉ ANTONIO D'ÁVILA, 428 - JD. DOS ÁLAMOS"/>
    <s v="PARELHEIROS"/>
    <d v="2016-05-01T00:00:00"/>
    <d v="2021-04-30T00:00:00"/>
    <n v="0"/>
    <n v="0"/>
    <n v="60042.05"/>
    <n v="60042.05"/>
    <n v="0"/>
    <n v="60042.05"/>
    <s v="93.10.08.244.3023.4309.3.3.50.39.00.0X - Manutenção e Operação de Equipamentos de Proteção Social Básica às Famílias"/>
  </r>
  <r>
    <s v="BÁSICA"/>
    <s v="PARELHEIROS"/>
    <s v="365/2015 doc 16/02/2015 ADAPTADO DOC 31/01/2018"/>
    <s v="365/2015"/>
    <s v="073/SMADS/2016"/>
    <s v="EDITAL"/>
    <s v="6024.2018.0009986-7 "/>
    <x v="143"/>
    <s v="SASF - SERVIÇO DE ASSISTÊNCIA SOCIAL À FAMÍLIA E PROTEÇÃO SOCIAL BÁSICA NO DOMICÍLIO"/>
    <s v="XXXX"/>
    <n v="1000"/>
    <n v="0"/>
    <n v="1000"/>
    <n v="0"/>
    <n v="0"/>
    <s v="SASF CONOSCO"/>
    <s v="DISPONIBILIZADO PELA PRÓPRIA ORGANIZAÇÃO"/>
    <s v="RUA GAIVOTA, 30 - VARGEM GRANDE"/>
    <s v="PARELHEIROS"/>
    <d v="2016-05-01T00:00:00"/>
    <d v="2021-04-30T00:00:00"/>
    <n v="0"/>
    <n v="0"/>
    <n v="60042.05"/>
    <n v="60042.05"/>
    <n v="0"/>
    <n v="60042.05"/>
    <s v="93.10.08.244.3023.4309.3.3.50.39.00.0X - Manutenção e Operação de Equipamentos de Proteção Social Básica às Famílias"/>
  </r>
  <r>
    <s v="BÁSICA"/>
    <s v="PARELHEIROS"/>
    <s v="EDITAL 037/SMADS/2020 SEI 6024.2020.0000164-0 DOC 31/01/2020 076/2015 DOC 21/03/2015 ADAPTADO DOC 31/01/2018"/>
    <s v="037/2020"/>
    <s v="131/SMADS/2020"/>
    <s v="EDITAL"/>
    <s v="6024.2020.0000164-0"/>
    <x v="239"/>
    <s v="SCFV - SERVIÇO DE CONVIVÊNCIA E FORTALECIMENTO DE VÍNCULOS"/>
    <s v="CEDESP - CENTRO DE DESENVOLVIMENTO SOCIAL E PRODUTIVO PARA ADOLESCENTES, JOVENS E ADULTOS"/>
    <n v="160"/>
    <n v="0"/>
    <n v="160"/>
    <n v="0"/>
    <n v="0"/>
    <s v="CEDESP IRMÃ YVONE VENDITTI"/>
    <s v="DISPONIBILIZADO PELA PRÓPRIA ORGANIZAÇÃO"/>
    <s v="RUA HENRIQUE HESSEL, 300"/>
    <s v="PARELHEIROS"/>
    <d v="2020-07-01T00:00:00"/>
    <d v="2025-06-30T00:00:00"/>
    <n v="0"/>
    <n v="0"/>
    <n v="87446.38"/>
    <n v="87446.38"/>
    <n v="0"/>
    <n v="87446.38"/>
    <s v="93.10.08.243.3023.6168.3.3.50.39.00.0X - Manutenção e Operação de Equipamentos para Ações de Orientação ao Mundo do Trabalho para Adolescentes, Jovens e Adultos"/>
  </r>
  <r>
    <s v="BÁSICA"/>
    <s v="PARELHEIROS"/>
    <s v="EDITAL 326/SMADS/2019 SEI 6024.2019.0008533-7 DOC 19/12/2019 // EDITAL 192/19 SEI 6024.2019.0004961-6 DOC 03/08/19 PREJUDICADO DOC 13/11/19 // ADAPTADO DOC 29/03/2018 133/2014 DOC 28/08/2014"/>
    <s v="326/2019"/>
    <s v="037/SMADS/2020"/>
    <s v="EDITAL"/>
    <s v="6024.2019.0008533-7"/>
    <x v="113"/>
    <s v="SCFV - SERVIÇO DE CONVIVÊNCIA E FORTALECIMENTO DE VÍNCULOS"/>
    <s v="CEDESP - CENTRO DE DESENVOLVIMENTO SOCIAL E PRODUTIVO PARA ADOLESCENTES, JOVENS E ADULTOS"/>
    <n v="320"/>
    <n v="0"/>
    <n v="320"/>
    <n v="0"/>
    <n v="0"/>
    <s v="CEDESP ANNA LAPINI"/>
    <s v="DISPONIBILIZADO PELA PRÓPRIA ORGANIZAÇÃO"/>
    <s v="RUA FREI EUSTÁQUIO, 250 - JARDIM NOVO SILVEIRA"/>
    <s v="PARELHEIROS"/>
    <d v="2020-03-01T00:00:00"/>
    <d v="2025-02-28T00:00:00"/>
    <n v="0"/>
    <n v="0"/>
    <n v="163242.42000000001"/>
    <n v="163242.42000000001"/>
    <n v="0"/>
    <n v="163242.42000000001"/>
    <s v="93.10.08.243.3023.6168.3.3.50.39.00.0X - Manutenção e Operação de Equipamentos para Ações de Orientação ao Mundo do Trabalho para Adolescentes, Jovens e Adultos"/>
  </r>
  <r>
    <s v="BÁSICA"/>
    <s v="PARELHEIROS"/>
    <s v="INCISO IV 6024.2020.0005604-5 138/2015 DOC 08/05/2015 ADAPTADO DOC 31/01/2018"/>
    <s v="DISPENSA"/>
    <s v="182/SMADS/2020"/>
    <s v="DISPENSA"/>
    <s v="6024.2020.0005604-5"/>
    <x v="78"/>
    <s v="SCFV - SERVIÇO DE CONVIVÊNCIA E FORTALECIMENTO DE VÍNCULOS"/>
    <s v="CCA - CENTRO PARA CRIANÇAS E ADOLESCENTES COM ATENDIMENTO DE 06 A 14 ANOS E 11 MESES"/>
    <n v="120"/>
    <n v="0"/>
    <n v="120"/>
    <n v="0"/>
    <n v="0"/>
    <s v="CCA NELSON MANDELA"/>
    <s v="DISPONIBILIZADO PELA PRÓPRIA ORGANIZAÇÃO"/>
    <s v="RUA JOSÉ ANTONIO D'ÁVILA, 428 - JARDIM DOS ÁLAMOS"/>
    <s v="PARELHEIROS"/>
    <d v="2020-07-20T00:00:00"/>
    <d v="2025-07-19T00:00:00"/>
    <n v="0"/>
    <n v="0"/>
    <n v="40783.599999999999"/>
    <n v="40783.599999999999"/>
    <n v="0"/>
    <n v="40783.599999999999"/>
    <s v="93.10.08.243.3023.2059.3.3.50.39.00.0X - Manutenção e Operação de Equipamentos de Convivência e Fortalecimento de Vínculos para Crianças e Adolescentes"/>
  </r>
  <r>
    <s v="ESPECIAL - ALTA"/>
    <s v="PARELHEIROS"/>
    <s v="104/2019 DOC 19/04/2019"/>
    <s v="104/2019"/>
    <s v="264/SMADS/2019"/>
    <s v="EDITAL"/>
    <s v="6024.2019.0002191-6"/>
    <x v="113"/>
    <s v="SERVIÇO DE ACOLHIMENTO INSTITUCIONAL PARA CRIANÇAS E ADOLESCENTES - SAICA"/>
    <s v="XXXX"/>
    <n v="15"/>
    <n v="0"/>
    <n v="15"/>
    <n v="0"/>
    <n v="0"/>
    <s v="SAICA SAGRADA FAMÍLIA"/>
    <s v="LOCADO DIRETAMENTE POR SMADS"/>
    <s v="RUA HENRIQUE HESSEL, 481 - JARDIM DOS ÁLAMOS (SIGILOSO)"/>
    <s v="PARELHEIROS"/>
    <d v="2019-10-01T00:00:00"/>
    <d v="2024-09-30T00:00:00"/>
    <n v="0"/>
    <n v="0"/>
    <n v="80366.02"/>
    <n v="80366.02"/>
    <n v="0"/>
    <n v="80366.02"/>
    <s v="93.10.08.243.3023.6221.3.3.50.39.00.0X - Manutenção e Operação de Equipamentos de Proteção Social Especial a Crianças, Adolescentes e Jovens em Risco Social"/>
  </r>
  <r>
    <s v="ESPECIAL - ALTA"/>
    <s v="MOOCA"/>
    <s v="330/2017 doc 23/12/2017"/>
    <s v="330/2017"/>
    <s v="494/SMADS/2018"/>
    <s v="EDITAL"/>
    <s v="6024.2017.0002947-6 "/>
    <x v="29"/>
    <s v="CENTRO DE ACOLHIDA ÀS PESSOAS EM SITUAÇÃO DE RUA"/>
    <s v="CA II - CENTRO DE ACOLHIDA PARA ADULTOS II POR 24 HORAS"/>
    <n v="205"/>
    <n v="95"/>
    <n v="300"/>
    <n v="150"/>
    <n v="150"/>
    <s v="C.A. ESTAÇÃO VIVÊNCIA"/>
    <s v="PRÓPRIO MUNICIPAL"/>
    <s v="RUA PEDRO VICENTE, 421 - PARI"/>
    <s v="PARI"/>
    <d v="2018-10-01T00:00:00"/>
    <d v="2023-09-30T00:00:00"/>
    <n v="0"/>
    <n v="0"/>
    <n v="126223.91"/>
    <n v="126223.91"/>
    <n v="25602.73000000001"/>
    <n v="151826.64000000001"/>
    <s v="93.10.08.244.3023.2021.3.3.50.39.00.0X - Centro de Acolhida"/>
  </r>
  <r>
    <s v="ESPECIAL - ALTA"/>
    <s v="MOOCA"/>
    <s v="270/2017 doc 14/12/2017"/>
    <s v="270/2017"/>
    <s v="508/SMADS/2018"/>
    <s v="EDITAL"/>
    <s v="6024.2017.0003001-6 "/>
    <x v="29"/>
    <s v="CENTRO DE ACOLHIDA ÀS PESSOAS EM SITUAÇÃO DE RUA "/>
    <s v="CAE - CENTRO DE ACOLHIDA ESPECIAL PARA IDOSOS"/>
    <n v="60"/>
    <n v="0"/>
    <n v="60"/>
    <n v="0"/>
    <n v="0"/>
    <s v="SÍTIO DAS ALAMEDAS"/>
    <s v="PRÓPRIO MUNICIPAL"/>
    <s v="RUA COMENDADOR NESTOR PEREIRA, 75-A - CANINDÉ"/>
    <s v="PARI"/>
    <d v="2018-10-01T00:00:00"/>
    <d v="2023-09-30T00:00:00"/>
    <n v="0"/>
    <n v="0"/>
    <n v="76161.42"/>
    <n v="76161.42"/>
    <n v="0"/>
    <n v="76161.42"/>
    <s v="93.10.08.244.3023.2022.3.3.50.39.00.0X - Centro de Acolhida Especial"/>
  </r>
  <r>
    <s v="ESPECIAL - ALTA"/>
    <s v="MOOCA"/>
    <s v=" EDITAL 6024.2019.0000228-8 EDITAL 025/2019 REPUBLICADO EM 24/01/2019 // 24/10/18 edital 450/SMADS/2018    6024.2018.0009073-8 (Prejudicado DOC 18/01/19)"/>
    <s v="025/2019"/>
    <s v="250/SMADS/2019"/>
    <s v="EDITAL"/>
    <s v="6024.2019.0000228-8"/>
    <x v="35"/>
    <s v="CENTRO DE ACOLHIDA ÀS PESSOAS EM SITUAÇÃO DE RUA "/>
    <s v="CAE - CENTRO DE ACOLHIDA ESPECIAL PARA FAMÍLIAS"/>
    <n v="204"/>
    <n v="0"/>
    <n v="204"/>
    <n v="0"/>
    <n v="0"/>
    <s v="CTA - CENTRO TEMPORÁRIO DE ACOLHIMENTO - CTA CANINDÉ PARA FAMÍLIAS"/>
    <s v="PRÓPRIO MUNICIPAL DISPONIBILIZADO PELA SMADS"/>
    <s v="RUA COMENDADOR NESTOR PEREIRA, 75B – CANINDÉ"/>
    <s v="PARI"/>
    <d v="2019-08-05T00:00:00"/>
    <d v="2024-08-04T00:00:00"/>
    <n v="0"/>
    <n v="0"/>
    <n v="295044.47999999998"/>
    <n v="295044.47999999998"/>
    <n v="0"/>
    <n v="295044.47999999998"/>
    <s v="93.10.08.244.3023.2022.3.3.50.39.00.0X - Centro de Acolhida Especial"/>
  </r>
  <r>
    <s v="BÁSICA"/>
    <s v="MOOCA"/>
    <s v="239/2017 doc 14/12/2017"/>
    <s v="239/2017"/>
    <s v="229/SMADS/2018"/>
    <s v="EDITAL"/>
    <s v="6024.2017.0003024-5"/>
    <x v="37"/>
    <s v="SCFV - SERVIÇO DE CONVIVÊNCIA E FORTALECIMENTO DE VÍNCULOS"/>
    <s v="CCA - CENTRO PARA CRIANÇAS E ADOLESCENTES COM ATENDIMENTO DE 06 A 14 ANOS E 11 MESES"/>
    <n v="570"/>
    <n v="0"/>
    <n v="570"/>
    <n v="0"/>
    <n v="0"/>
    <s v="CCA UNIBES"/>
    <s v="PRÓPRIO MUNICIPAL"/>
    <s v="RUA DR. PEDRO VICENTE, 569 - CANINDÉ"/>
    <s v="PARI"/>
    <d v="2018-06-01T00:00:00"/>
    <d v="2023-05-31T00:00:00"/>
    <n v="0"/>
    <n v="0"/>
    <n v="146315.15"/>
    <n v="146315.15"/>
    <n v="0"/>
    <n v="146315.15"/>
    <s v="93.10.08.243.3023.2059.3.3.50.39.00.0X - Manutenção e Operação de Equipamentos de Convivência e Fortalecimento de Vínculos para Crianças e Adolescentes"/>
  </r>
  <r>
    <s v="ESPECIAL - ALTA"/>
    <s v="MOOCA"/>
    <s v="080/2018 doc 17/02/2018"/>
    <s v="080/2018"/>
    <s v="178/SMADS/2018"/>
    <s v="EDITAL"/>
    <s v="6024.2018.0000134-4"/>
    <x v="29"/>
    <s v="CENTRO DE ACOLHIDA ÀS PESSOAS EM SITUAÇÃO DE RUA"/>
    <s v="CA II - CENTRO DE ACOLHIDA PARA ADULTOS II POR 24 HORAS"/>
    <n v="165"/>
    <n v="55"/>
    <n v="220"/>
    <n v="110"/>
    <n v="110"/>
    <s v="OLARIAS"/>
    <s v="PRÓPRIO MUNICIPAL"/>
    <s v="RUA OLARIAS, S/Nº"/>
    <s v="PARI"/>
    <d v="2018-05-01T00:00:00"/>
    <d v="2023-04-30T00:00:00"/>
    <n v="0"/>
    <n v="0"/>
    <n v="99518.43"/>
    <n v="99518.43"/>
    <n v="16282.68"/>
    <n v="115801.10999999999"/>
    <s v="93.10.08.244.3023.2021.3.3.50.39.00.0X - Centro de Acolhida"/>
  </r>
  <r>
    <s v="ESPECIAL - ALTA"/>
    <s v="MOOCA"/>
    <s v="206/2016 DOC 17/11/2016 ADAPTADO DOC 31/01/2018"/>
    <s v="206/2016"/>
    <s v="012/SMADS/2017"/>
    <s v="EDITAL"/>
    <s v="6024.2019.0000477-9"/>
    <x v="240"/>
    <s v="CENTRO DE ACOLHIDA ÀS PESSOAS EM SITUAÇÃO DE RUA"/>
    <s v="CA II - CENTRO DE ACOLHIDA PARA ADULTOS II POR 24 HORAS"/>
    <n v="325"/>
    <n v="75"/>
    <n v="400"/>
    <n v="200"/>
    <n v="200"/>
    <s v="CENTRO DE ACOLHIDA MISSÃO SCALABRINIANA"/>
    <s v="DISPONIBILIZADO PELA PRÓPRIA ORGANIZAÇÃO"/>
    <s v="RUA TERESA FRANCISCA MARTIN, 201"/>
    <s v="PARI"/>
    <d v="2017-01-01T00:00:00"/>
    <d v="2021-12-31T00:00:00"/>
    <n v="0"/>
    <n v="0"/>
    <n v="194662.96"/>
    <n v="194662.96"/>
    <n v="20180.48"/>
    <n v="214843.44"/>
    <s v="93.10.08.244.3023.2021.3.3.50.39.00.0X - Centro de Acolhida"/>
  </r>
  <r>
    <s v="ESPECIAL - ALTA"/>
    <s v="MOOCA"/>
    <s v="266/2015 DOC 20/10/2015 ADAPTADO DOC 31/01/2018"/>
    <s v="266/2015"/>
    <s v="011/SMADS/2016"/>
    <s v="EDITAL"/>
    <s v="6024.2019.0000971-1 "/>
    <x v="29"/>
    <s v="CENTRO DE ACOLHIDA ÀS PESSOAS EM SITUAÇÃO DE RUA"/>
    <s v="CAE - CENTRO DE ACOLHIDA ESPECIAL PARA MULHERES"/>
    <n v="134"/>
    <n v="0"/>
    <n v="134"/>
    <n v="0"/>
    <n v="0"/>
    <s v="CASA DE APOIO MARIA MARIA"/>
    <s v="PRÓPRIO MUNICIPAL"/>
    <s v="RUA COMENDADOR NESTOR PEREIRA, 77 - B - CANINDÉ"/>
    <s v="PARI"/>
    <d v="2016-02-06T00:00:00"/>
    <d v="2021-02-05T00:00:00"/>
    <n v="0"/>
    <n v="0"/>
    <n v="159622.70000000001"/>
    <n v="159622.70000000001"/>
    <n v="0"/>
    <n v="159622.70000000001"/>
    <s v="93.10.08.244.3023.2022.3.3.50.39.00.0X - Centro de Acolhida Especial"/>
  </r>
  <r>
    <s v="ESPECIAL - ALTA"/>
    <s v="MOOCA"/>
    <s v="INCISO IV 6024.2020.0008396-4 265/2015 DOC 20/10/2015 ADAPTADO DOC 31/01/2018"/>
    <s v="DISPENSA"/>
    <s v="034/SMADS/2021"/>
    <s v="DISPENSA"/>
    <s v="6024.2020.0008396-4"/>
    <x v="29"/>
    <s v="INSTITUIÇÃO DE LONGA PERMANÊNCIA PARA IDOSOS - ILPI"/>
    <s v="XXXX"/>
    <n v="60"/>
    <n v="0"/>
    <n v="60"/>
    <n v="0"/>
    <n v="0"/>
    <s v="ILPI CANINDE"/>
    <s v="PRÓPRIO MUNICIPAL DISPONIBILIZADO PELA SMADS"/>
    <s v="RUA COMENDADOR NESTOR PEREIRA, 77-A - CANINDÉ"/>
    <s v="PARI"/>
    <d v="2021-01-26T00:00:00"/>
    <d v="2026-01-25T00:00:00"/>
    <n v="0"/>
    <n v="0"/>
    <n v="149390.91"/>
    <n v="149390.91"/>
    <n v="0"/>
    <n v="149390.91"/>
    <s v="93.10.08.241.3007.6154.3.3.50.39.00.0X - Manutenção e Operação de Equipamentos de Proteção Social Especial à População Idosa"/>
  </r>
  <r>
    <s v="ESPECIAL - ALTA"/>
    <s v="MOOCA"/>
    <s v="EDITAL NOVO 110/2019 DOC 08/05/19 6024.2019.0002390-0 SUBSTITUIRÁ ESTE E O 6024.2018.0010367-8  //  EDITAL 382/18 6024.2018/0008093-7 (ESTE EDITAL SUBSTITUIRÁ ESTE E O 2012.0.208.672-8) PREJUDICADO DOC 27/12/18"/>
    <s v="110/2019"/>
    <s v="365/SMADS/2019"/>
    <s v="EDITAL"/>
    <s v="6024.2019.0002390-0"/>
    <x v="29"/>
    <s v="CENTRO DE ACOLHIDA ÀS PESSOAS EM SITUAÇÃO DE RUA"/>
    <s v="CA II - CENTRO DE ACOLHIDA PARA ADULTOS II POR 24 HORAS"/>
    <n v="550"/>
    <n v="350"/>
    <n v="900"/>
    <n v="450"/>
    <n v="450"/>
    <s v="CA VIVENDA DA CIDADANIA"/>
    <s v="PRÓPRIO MUNICIPAL DISPONIBILIZADO PELA SMADS"/>
    <s v="RUA COMENDADOR NESTOR PEREIRA, 75 B PREDIO 1- CANINDÉ"/>
    <s v="PARI"/>
    <d v="2019-11-19T00:00:00"/>
    <d v="2024-11-18T00:00:00"/>
    <n v="0"/>
    <n v="0"/>
    <n v="273176.63"/>
    <n v="273176.63"/>
    <n v="119703.85999999999"/>
    <n v="392880.49"/>
    <s v="93.10.08.244.3023.2021.3.3.50.39.00.0X - Centro de Acolhida"/>
  </r>
  <r>
    <s v="BÁSICA"/>
    <s v="MOOCA"/>
    <s v="EDITAL 273/SMADS/2019 6024.2019.0006940-4 DOC 24/10/2019 // EDITAL PREJUDICADO DOC 18/09/2019 180/19 SEI 6024.2019.0004759-1 DOC 03/08/19 // adaptado doc 19/04/2018 112/2014 DOC 23/08/2014"/>
    <s v="273/2019"/>
    <s v="015/SMADS/2020"/>
    <s v="EDITAL"/>
    <s v="6024.2019.0006940-4"/>
    <x v="37"/>
    <s v="SCFV - SERVIÇO DE CONVIVÊNCIA E FORTALECIMENTO DE VÍNCULOS"/>
    <s v="CEDESP - CENTRO DE DESENVOLVIMENTO SOCIAL E PRODUTIVO PARA ADOLESCENTES, JOVENS E ADULTOS"/>
    <n v="160"/>
    <n v="0"/>
    <n v="160"/>
    <n v="0"/>
    <n v="0"/>
    <s v="CEDESP UNIBES"/>
    <s v="PRÓPRIO MUNICIPAL DISPONIBILIZADO PELA SMADS"/>
    <s v="RUA PEDRO VICENTE, 569 - PONTE PEQUENA"/>
    <s v="PARI"/>
    <d v="2020-02-01T00:00:00"/>
    <d v="2025-01-31T00:00:00"/>
    <n v="0"/>
    <n v="0"/>
    <n v="80484.42"/>
    <n v="80484.42"/>
    <n v="0"/>
    <n v="80484.42"/>
    <s v="93.10.08.243.3023.6168.3.3.50.39.00.0X - Manutenção e Operação de Equipamentos para Ações de Orientação ao Mundo do Trabalho para Adolescentes, Jovens e Adultos"/>
  </r>
  <r>
    <s v="BÁSICA"/>
    <s v="PERUS"/>
    <s v="094-2017 doc 05/12/2017"/>
    <s v="094/2017"/>
    <s v="149/SMADS/2018"/>
    <s v="EDITAL"/>
    <s v="6024.2017.0002967-0"/>
    <x v="11"/>
    <s v="SCFV - SERVIÇO DE CONVIVÊNCIA E FORTALECIMENTO DE VÍNCULOS"/>
    <s v="CCA - CENTRO PARA CRIANÇAS E ADOLESCENTES COM ATENDIMENTO DE 06 A 14 ANOS E 11 MESES"/>
    <n v="60"/>
    <n v="0"/>
    <n v="60"/>
    <n v="0"/>
    <n v="0"/>
    <s v="CCA JARDIM BRITÂNIA"/>
    <s v="DISPONIBILIZADO PELA PRÓPRIA ORGANIZAÇÃO"/>
    <s v="RUA DIEGO VELASQUEZ, 354 - JARDIM BRITÂNIA"/>
    <s v="PARQUE ANHANGUERA"/>
    <d v="2018-04-01T00:00:00"/>
    <d v="2023-03-31T00:00:00"/>
    <n v="0"/>
    <n v="0"/>
    <n v="30641.7"/>
    <n v="30641.7"/>
    <n v="0"/>
    <n v="30641.7"/>
    <s v="93.10.08.243.3023.2059.3.3.50.39.00.0X - Manutenção e Operação de Equipamentos de Convivência e Fortalecimento de Vínculos para Crianças e Adolescentes"/>
  </r>
  <r>
    <s v="BÁSICA"/>
    <s v="PERUS"/>
    <s v="115/2017 doc 19/12/2017"/>
    <s v="115/2017"/>
    <s v="122/SMADS/2018"/>
    <s v="EDITAL"/>
    <s v="6024.2017.0002938-7"/>
    <x v="11"/>
    <s v="SCFV - SERVIÇO DE CONVIVÊNCIA E FORTALECIMENTO DE VÍNCULOS"/>
    <s v="CCA - CENTRO PARA CRIANÇAS E ADOLESCENTES COM ATENDIMENTO DE 06 A 14 ANOS E 11 MESES"/>
    <n v="120"/>
    <n v="0"/>
    <n v="120"/>
    <n v="0"/>
    <n v="0"/>
    <s v="CCA ALEGRIA E VIDA"/>
    <s v="DISPONIBILIZADO PELA PRÓPRIA ORGANIZAÇÃO"/>
    <s v="RUA ALBERTO CALIX, 158 - MORRO DOCE"/>
    <s v="PARQUE ANHANGUERA"/>
    <d v="2018-04-01T00:00:00"/>
    <d v="2023-03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ITAQUERA"/>
    <s v="EDITAL 148/19 DOC 06/07/19 PROC 6024.2019.0004351-0 // adaptado doc 20/04/2018 068/2014 doc 26/04/2014"/>
    <s v="148/2019"/>
    <s v="286/SMADS/2019"/>
    <s v="EDITAL"/>
    <s v="6024.2019.0004351-0"/>
    <x v="241"/>
    <s v="SCFV - SERVIÇO DE CONVIVÊNCIA E FORTALECIMENTO DE VÍNCULOS"/>
    <s v="CCA - CENTRO PARA CRIANÇAS E ADOLESCENTES COM ATENDIMENTO DE 06 A 14 ANOS E 11 MESES"/>
    <n v="60"/>
    <n v="0"/>
    <n v="60"/>
    <n v="0"/>
    <n v="0"/>
    <s v="CCA NOSSA SENHORA DO DIVINO PRANTO"/>
    <s v="LOCADO PELA ORGANIZAÇÃO COM REPASSE DE RECURSOS DA SMADS"/>
    <s v="AV. ANTONIO RICARDO DA SILVA, 287"/>
    <s v="PARQUE DO CARMO"/>
    <d v="2019-10-01T00:00:00"/>
    <d v="2024-09-30T00:00:00"/>
    <n v="5576.44"/>
    <n v="340.37"/>
    <n v="27262.81"/>
    <n v="33179.620000000003"/>
    <n v="0"/>
    <n v="33179.620000000003"/>
    <s v="93.10.08.243.3023.2059.3.3.50.39.00.0X - Manutenção e Operação de Equipamentos de Convivência e Fortalecimento de Vínculos para Crianças e Adolescentes"/>
  </r>
  <r>
    <s v="BÁSICA"/>
    <s v="ITAQUERA"/>
    <s v="INCISO IV 6024.2020.0007283-0 249/2015 doc 01/09/2015 adaptado doc 06/02/2018"/>
    <s v="DISPENSA"/>
    <s v="017/SMADS/2021"/>
    <s v="DISPENSA"/>
    <s v="6024.2020.0007283-0"/>
    <x v="241"/>
    <s v="SASF - SERVIÇO DE ASSISTÊNCIA SOCIAL À FAMÍLIA E PROTEÇÃO SOCIAL BÁSICA NO DOMICÍLIO"/>
    <s v="XXXX"/>
    <n v="1000"/>
    <n v="0"/>
    <n v="1000"/>
    <n v="0"/>
    <n v="0"/>
    <s v="SASF PARQUE DO CARMO – BEATO LUIS BIRAGHI"/>
    <s v="LOCADO PELA ORGANIZAÇÃO COM REPASSE DE RECURSOS DA SMADS"/>
    <s v="RUA FRANCISCO TRANCHESI, 483"/>
    <s v="PARQUE DO CARMO"/>
    <d v="2021-01-01T00:00:00"/>
    <d v="2025-12-31T00:00:00"/>
    <n v="5101.4399999999996"/>
    <n v="315.26"/>
    <n v="56915.45"/>
    <n v="62332.15"/>
    <n v="0"/>
    <n v="62332.15"/>
    <s v="93.10.08.244.3023.4309.3.3.50.39.00.0X - Manutenção e Operação de Equipamentos de Proteção Social Básica às Famílias"/>
  </r>
  <r>
    <s v="ESPECIAL - ALTA"/>
    <s v="ITAQUERA"/>
    <s v="072/2018 doc 03/02/2018"/>
    <s v="072/2018"/>
    <s v="247/SMADS/2018"/>
    <s v="EDITAL"/>
    <s v="6024.2018.0000392-4"/>
    <x v="156"/>
    <s v="SERVIÇO DE ACOLHIMENTO INSTITUCIONAL PARA CRIANÇAS E ADOLESCENTES - SAICA"/>
    <s v="XXXX"/>
    <n v="15"/>
    <n v="0"/>
    <n v="15"/>
    <n v="0"/>
    <n v="0"/>
    <s v="SAICA LUZ DO MILÊNIO II"/>
    <s v="LOCADO DIRETAMENTE POR SMADS"/>
    <s v="RUA MANUEL DA MATA SÁ, 423 (SIGILOSO)"/>
    <s v="PARQUE DO CARMO"/>
    <d v="2018-05-30T00:00:00"/>
    <d v="2023-05-29T00:00:00"/>
    <n v="0"/>
    <n v="0"/>
    <n v="80366.02"/>
    <n v="80366.02"/>
    <n v="0"/>
    <n v="80366.02"/>
    <s v="93.10.08.243.3023.6221.3.3.50.39.00.0X - Manutenção e Operação de Equipamentos de Proteção Social Especial a Crianças, Adolescentes e Jovens em Risco Social"/>
  </r>
  <r>
    <s v="ESPECIAL - MÉDIA"/>
    <s v="ITAQUERA"/>
    <s v="081/SMADS/2019 Doc 01/03/2019"/>
    <s v="081/2019"/>
    <s v="263/SMADS/2019"/>
    <s v="EDITAL"/>
    <s v="6024.2019.0001388-3"/>
    <x v="12"/>
    <s v="MSE-MA SERVIÇO DE MEDIDAS SOCIOEDUCATIVAS EM MEIO ABERTO"/>
    <s v="XXXX"/>
    <n v="90"/>
    <n v="0"/>
    <n v="90"/>
    <n v="0"/>
    <n v="0"/>
    <s v="MSE DESPERTAR DO AMANHÃ"/>
    <s v="LOCADO PELA ORGANIZAÇÃO COM REPASSE DE RECURSOS DA SMADS"/>
    <s v="RUA ARANHA DE VASCONCELOS, 244 - JD. N.SRA. DO CARMO"/>
    <s v="PARQUE DO CARMO"/>
    <d v="2019-09-01T00:00:00"/>
    <d v="2024-08-31T00:00:00"/>
    <n v="3404.36"/>
    <n v="185.79"/>
    <n v="56392.31"/>
    <n v="59982.46"/>
    <n v="0"/>
    <n v="59982.46"/>
    <s v="93.10.08.243.3013.6226.3.3.50.39.00.0X - Manutenção e Operação de Equipamentos de Proteção Social Especial a Adolescentes em Medida Sócio-Educativas"/>
  </r>
  <r>
    <s v="BÁSICA"/>
    <s v="ITAQUERA"/>
    <s v="092/2017 doc 07/12/2017"/>
    <s v="092/2017"/>
    <s v="384/SMADS/2018"/>
    <s v="EDITAL"/>
    <s v="6024.2017.0003043-1"/>
    <x v="241"/>
    <s v="SCFV - SERVIÇO DE CONVIVÊNCIA E FORTALECIMENTO DE VÍNCULOS"/>
    <s v="CCA - CENTRO PARA CRIANÇAS E ADOLESCENTES COM ATENDIMENTO DE 06 A 14 ANOS E 11 MESES"/>
    <n v="480"/>
    <n v="0"/>
    <n v="480"/>
    <n v="0"/>
    <n v="0"/>
    <s v="CCA SANTA MARCELINA"/>
    <s v="DISPONIBILIZADO PELA PRÓPRIA ORGANIZAÇÃO"/>
    <s v="RUA RIO DO OESTE, 110 "/>
    <s v="PARQUE DO CARMO"/>
    <d v="2018-08-01T00:00:00"/>
    <d v="2023-07-31T00:00:00"/>
    <n v="0"/>
    <n v="0"/>
    <n v="132732.51999999999"/>
    <n v="132732.51999999999"/>
    <n v="0"/>
    <n v="132732.51999999999"/>
    <s v="93.10.08.243.3023.2059.3.3.50.39.00.0X - Manutenção e Operação de Equipamentos de Convivência e Fortalecimento de Vínculos para Crianças e Adolescentes"/>
  </r>
  <r>
    <s v="ESPECIAL - ALTA"/>
    <s v="ITAQUERA"/>
    <s v="ADAPTADO DOC 02/02/2018 168/2015 DOC 28/05/2015"/>
    <s v="168/2015"/>
    <s v="091/SMADS/2016"/>
    <s v="EDITAL"/>
    <s v="6024.2018.0008006-6 "/>
    <x v="168"/>
    <s v="SERVIÇO DE ACOLHIMENTO INSTITUCIONAL PARA CRIANÇAS E ADOLESCENTES - SAICA"/>
    <s v="XXXX"/>
    <n v="15"/>
    <n v="0"/>
    <n v="15"/>
    <n v="0"/>
    <n v="0"/>
    <s v="SAICA VIDA CARRAPICHO IV"/>
    <s v="LOCADO DIRETAMENTE POR SMADS"/>
    <s v="RUA MATEUS MENDES PEREIRA, 619 (SIGILOSO)"/>
    <s v="PARQUE DO CARMO"/>
    <d v="2016-05-01T00:00:00"/>
    <d v="2021-04-30T00:00:00"/>
    <n v="0"/>
    <n v="0"/>
    <n v="95328.76"/>
    <n v="95328.76"/>
    <n v="0"/>
    <n v="95328.76"/>
    <s v="93.10.08.243.3023.6221.3.3.50.39.00.0X - Manutenção e Operação de Equipamentos de Proteção Social Especial a Crianças, Adolescentes e Jovens em Risco Social"/>
  </r>
  <r>
    <s v="ESPECIAL - ALTA"/>
    <s v="ITAQUERA"/>
    <s v="INCISO IV 6024.2020.0006225-8 263/2015 DOC 15/09/2015 ADAPTADO DOC 02/02/2018"/>
    <s v="DISPENSA"/>
    <s v="007/SMADS/2021"/>
    <s v="DISPENSA"/>
    <s v="6024.2020.0006225-8"/>
    <x v="242"/>
    <s v="SERVIÇO DE ACOLHIMENTO INSTITUCIONAL PARA CRIANÇAS E ADOLESCENTES - SAICA"/>
    <s v="XXXX"/>
    <n v="15"/>
    <n v="0"/>
    <n v="15"/>
    <n v="0"/>
    <n v="0"/>
    <s v="SAICA LAR DO PEQUENO APRENDIZ"/>
    <s v="DISPONIBILIZADO PELA PRÓPRIA ORGANIZAÇÃO"/>
    <s v="RUA SÃO JOÃO DAS DUAS BARRAS, 158 (SIGILOSO)"/>
    <s v="PARQUE DO CARMO"/>
    <d v="2021-01-01T00:00:00"/>
    <d v="2025-12-31T00:00:00"/>
    <n v="0"/>
    <n v="0"/>
    <n v="81742.67"/>
    <n v="81742.67"/>
    <n v="0"/>
    <n v="81742.67"/>
    <s v="93.10.08.243.3023.6221.3.3.50.39.00.0X - Manutenção e Operação de Equipamentos de Proteção Social Especial a Crianças, Adolescentes e Jovens em Risco Social"/>
  </r>
  <r>
    <s v="BÁSICA"/>
    <s v="ITAQUERA"/>
    <s v="461/2018 DOC 27/10/2018 "/>
    <s v="461/2018"/>
    <s v="074/SMADS/2019"/>
    <s v="EDITAL"/>
    <s v="6024.2018.0009245-5"/>
    <x v="241"/>
    <s v="SCFV - SERVIÇO DE CONVIVÊNCIA E FORTALECIMENTO DE VÍNCULOS"/>
    <s v="CJ - CENTRO PARA A JUVENTUDE COM ATENDIMENTO DE ADOLESCENTES E JOVENS DE 15 A 17 ANOS E 11 MESES"/>
    <n v="60"/>
    <n v="0"/>
    <n v="60"/>
    <n v="0"/>
    <n v="0"/>
    <s v="CJ SANTA MARCELINA"/>
    <s v="DISPONIBILIZADO PELA PRÓPRIA ORGANIZAÇÃO"/>
    <s v="RUA RIO DO OESTE, 110 "/>
    <s v="PARQUE DO CARMO"/>
    <d v="2019-02-01T00:00:00"/>
    <d v="2024-01-31T00:00:00"/>
    <n v="0"/>
    <n v="0"/>
    <n v="31261.1"/>
    <n v="31261.1"/>
    <n v="0"/>
    <n v="31261.1"/>
    <s v="93.10.08.243.3023.2059.3.3.50.39.00.0X - Manutenção e Operação de Equipamentos de Convivência e Fortalecimento de Vínculos para Crianças e Adolescentes"/>
  </r>
  <r>
    <s v="ESPECIAL - ALTA"/>
    <s v="ITAQUERA"/>
    <s v="Edital 004/2019 6024.2018.0011758-0 doc 09/01/19  //  TORNOU NULO DOC 29/12/2018 EDITAL NOVO 514/2018 6024.2018.0010118-7 // adaptado doc 20/04/2018"/>
    <s v="004/2019"/>
    <s v="285/SMADS/2019"/>
    <s v="EDITAL"/>
    <s v="6024.2018.0011758-0"/>
    <x v="168"/>
    <s v="SERVIÇO DE ACOLHIMENTO INSTITUCIONAL PARA CRIANÇAS E ADOLESCENTES - SAICA ACOLHIMENTO INICIAL"/>
    <s v="XXXX"/>
    <n v="15"/>
    <n v="0"/>
    <n v="15"/>
    <n v="0"/>
    <n v="0"/>
    <s v="SAICA CARRAPICHO II"/>
    <s v="LOCADO DIRETAMENTE POR SMADS"/>
    <s v="RUA MARCONDES HOMEM DE MELO, 305 (SIGILOSO)"/>
    <s v="PARQUE DO CARMO"/>
    <d v="2019-10-03T00:00:00"/>
    <d v="2024-10-02T00:00:00"/>
    <n v="0"/>
    <n v="0"/>
    <n v="106758.44"/>
    <n v="106758.44"/>
    <n v="0"/>
    <n v="106758.44"/>
    <s v="93.10.08.243.3023.6221.3.3.50.39.00.0X - Manutenção e Operação de Equipamentos de Proteção Social Especial a Crianças, Adolescentes e Jovens em Risco Social"/>
  </r>
  <r>
    <s v="ESPECIAL - ALTA"/>
    <s v="VILA PRUDENTE"/>
    <s v="EDITAL 012/SMADS/2020 SEI 6024.2019.0009101-9 DOC 10/01/2020 054/2015 DOC 12/03/2015  ADAPTADO DOC 01/02/2018"/>
    <s v="012/2020"/>
    <s v="069/SMADS/2020"/>
    <s v="EDITAL"/>
    <s v="6024.2019.0009101-9"/>
    <x v="243"/>
    <s v="SERVIÇO DE ACOLHIMENTO INSTITUCIONAL PARA CRIANÇAS E ADOLESCENTES - SAICA"/>
    <s v="XXXX"/>
    <n v="15"/>
    <n v="0"/>
    <n v="15"/>
    <n v="0"/>
    <n v="0"/>
    <s v="SAICA LAR SONHO INFANTIL II"/>
    <s v="LOCADO PELA ORGANIZAÇÃO COM REPASSE DE RECURSOS DA SMADS"/>
    <s v="RUA CARLOS CÉSAR, 309 (SIGILOSO)"/>
    <s v="PARQUE SÃO LUCAS"/>
    <d v="2020-04-29T00:00:00"/>
    <d v="2025-04-28T00:00:00"/>
    <n v="5500"/>
    <n v="425.46"/>
    <n v="95328.76"/>
    <n v="101254.22"/>
    <n v="0"/>
    <n v="101254.22"/>
    <s v="93.10.08.243.3023.6221.3.3.50.39.00.0X - Manutenção e Operação de Equipamentos de Proteção Social Especial a Crianças, Adolescentes e Jovens em Risco Social"/>
  </r>
  <r>
    <s v="BÁSICA"/>
    <s v="CIDADE ADEMAR"/>
    <s v="252/2018 doc 22/05/2018"/>
    <s v="252/2018"/>
    <s v="414/SMADS/2018"/>
    <s v="EDITAL"/>
    <s v="6024.2018.0003293-2"/>
    <x v="100"/>
    <s v="SCFV - SERVIÇO DE CONVIVÊNCIA E FORTALECIMENTO DE VÍNCULOS"/>
    <s v="CCA - CENTRO PARA CRIANÇAS E ADOLESCENTES COM ATENDIMENTO DE 06 A 14 ANOS E 11 MESES"/>
    <n v="120"/>
    <n v="0"/>
    <n v="120"/>
    <n v="0"/>
    <n v="0"/>
    <s v="CCA PEDREIRA - MAR PAULISTA - GUACURI"/>
    <s v="LOCADO PELA ORGANIZAÇÃO COM REPASSE DE RECURSOS DA SMADS"/>
    <s v="RUA DO SOSSEGO, 319/325/329 - BALNEÁRIO MAR PAULISTA"/>
    <s v="PEDREIRA"/>
    <d v="2018-09-01T00:00:00"/>
    <d v="2023-08-31T00:00:00"/>
    <n v="6000"/>
    <n v="0"/>
    <n v="40783.599999999999"/>
    <n v="46783.6"/>
    <n v="0"/>
    <n v="46783.6"/>
    <s v="93.10.08.243.3023.2059.3.3.50.39.00.0X - Manutenção e Operação de Equipamentos de Convivência e Fortalecimento de Vínculos para Crianças e Adolescentes"/>
  </r>
  <r>
    <s v="ESPECIAL - MÉDIA"/>
    <s v="CIDADE ADEMAR"/>
    <s v="NOVO EDITAL 6024.2019.0000102-8 014/2019 DOC 23/01/19  // 31/10/18 EDITAL 488/2018 - 6024.2018.0009477-6 TORNOU PREJUDICADO DOC 10/01/19"/>
    <s v="014/2019"/>
    <s v="217/SMADS/2019"/>
    <s v="EDITAL"/>
    <s v="6024.2019.0000102-8"/>
    <x v="101"/>
    <s v="MSE-MA SERVIÇO DE MEDIDAS SOCIOEDUCATIVAS EM MEIO ABERTO"/>
    <s v="XXXX"/>
    <n v="90"/>
    <n v="0"/>
    <n v="90"/>
    <n v="0"/>
    <n v="0"/>
    <s v="MSE-MA PEDREIRA"/>
    <s v="LOCADO PELA ORGANIZAÇÃO COM REPASSE DE RECURSOS DA SMADS"/>
    <s v="RUA CÓRREGO AZUL, 142 - BALNEÁRIO MAR PAULISTA"/>
    <s v="PEDREIRA"/>
    <d v="2019-06-30T00:00:00"/>
    <d v="2024-06-29T00:00:00"/>
    <n v="3263.92"/>
    <n v="256.81"/>
    <n v="49006.55"/>
    <n v="52527.28"/>
    <n v="0"/>
    <n v="52527.28"/>
    <s v="93.10.08.243.3013.6226.3.3.50.39.00.0X - Manutenção e Operação de Equipamentos de Proteção Social Especial a Adolescentes em Medida Sócio-Educativas"/>
  </r>
  <r>
    <s v="BÁSICA"/>
    <s v="CIDADE ADEMAR"/>
    <s v="adaptado doc 23/02/2018 362/2015 DOC 07/01/2016"/>
    <s v="362/2015"/>
    <s v="112/SMADS/2016"/>
    <s v="EDITAL"/>
    <s v="6024.2018.0007827-4"/>
    <x v="100"/>
    <s v="SCFV - SERVIÇO DE CONVIVÊNCIA E FORTALECIMENTO DE VÍNCULOS"/>
    <s v="NCI - NÚCLEO DE CONVIVÊNCIA DE IDOSOS"/>
    <n v="200"/>
    <n v="0"/>
    <n v="200"/>
    <n v="0"/>
    <n v="0"/>
    <n v="0"/>
    <s v="LOCADO PELA ORGANIZAÇÃO COM REPASSE DE RECURSOS DA SMADS"/>
    <s v="AV. DAS GAROUPAS, 208-D - BALNEÁRIO SÃO FRANCISCO"/>
    <s v="PEDREIRA"/>
    <d v="2016-06-01T00:00:00"/>
    <d v="2021-05-31T00:00:00"/>
    <n v="2400"/>
    <n v="0"/>
    <n v="42485.18"/>
    <n v="44885.18"/>
    <n v="0"/>
    <n v="44885.18"/>
    <s v="93.10.08.241.3007.2902.3.3.50.39.00.0X - Manutenção e Operação de Equipamentos de Convivência e Fortalecimento de Vínculos para a Pessoa Idosa"/>
  </r>
  <r>
    <s v="BÁSICA"/>
    <s v="CIDADE ADEMAR"/>
    <s v="135-2017 doc 06/12/2017"/>
    <s v="135/2017"/>
    <s v="500/SMADS/2018"/>
    <s v="EDITAL"/>
    <s v="6024.2017.0002990-5"/>
    <x v="244"/>
    <s v="SCFV - SERVIÇO DE CONVIVÊNCIA E FORTALECIMENTO DE VÍNCULOS"/>
    <s v="CCA - CENTRO PARA CRIANÇAS E ADOLESCENTES COM ATENDIMENTO DE 06 A 14 ANOS E 11 MESES"/>
    <n v="180"/>
    <n v="0"/>
    <n v="180"/>
    <n v="0"/>
    <n v="0"/>
    <s v="CCA JOCA"/>
    <s v="DISPONIBILIZADO PELA PRÓPRIA ORGANIZAÇÃO"/>
    <s v="PRAÇA DOM LUIS DE MASCARENHAS, 49 - JARDIM PEDREIRA"/>
    <s v="PEDREIRA"/>
    <d v="2018-10-01T00:00:00"/>
    <d v="2023-09-30T00:00:00"/>
    <n v="0"/>
    <n v="0"/>
    <n v="65057.59"/>
    <n v="65057.59"/>
    <n v="0"/>
    <n v="65057.59"/>
    <s v="93.10.08.243.3023.2059.3.3.50.39.00.0X - Manutenção e Operação de Equipamentos de Convivência e Fortalecimento de Vínculos para Crianças e Adolescentes"/>
  </r>
  <r>
    <s v="BÁSICA"/>
    <s v="CIDADE ADEMAR"/>
    <s v="152/2017 doc 19/12/2017"/>
    <s v="152/2017"/>
    <s v="449/SMADS/2018"/>
    <s v="EDITAL"/>
    <s v="6024.2017.0002993-0"/>
    <x v="245"/>
    <s v="SCFV - SERVIÇO DE CONVIVÊNCIA E FORTALECIMENTO DE VÍNCULOS"/>
    <s v="CJ - CENTRO PARA A JUVENTUDE COM ATENDIMENTO DE ADOLESCENTES E JOVENS DE 15 A 17 ANOS E 11 MESES"/>
    <n v="90"/>
    <n v="0"/>
    <n v="90"/>
    <n v="0"/>
    <n v="0"/>
    <s v="CJ CEPE"/>
    <s v="DISPONIBILIZADO PELA PRÓPRIA ORGANIZAÇÃO"/>
    <s v="RUA DOS CAPIUNAS, 70 - JD. STA. TEREZINHA"/>
    <s v="PEDREIRA"/>
    <d v="2018-09-01T00:00:00"/>
    <d v="2023-08-31T00:00:00"/>
    <n v="0"/>
    <n v="0"/>
    <n v="37388.18"/>
    <n v="37388.18"/>
    <n v="0"/>
    <n v="37388.18"/>
    <s v="93.10.08.243.3023.2059.3.3.50.39.00.0X - Manutenção e Operação de Equipamentos de Convivência e Fortalecimento de Vínculos para Crianças e Adolescentes"/>
  </r>
  <r>
    <s v="BÁSICA"/>
    <s v="CIDADE ADEMAR"/>
    <s v="187/2017 doc 19/12/2017"/>
    <s v="187/2017"/>
    <s v="374/SMADS/2018"/>
    <s v="EDITAL"/>
    <s v="6024.2017.0002989-1"/>
    <x v="244"/>
    <s v="SCFV - SERVIÇO DE CONVIVÊNCIA E FORTALECIMENTO DE VÍNCULOS"/>
    <s v="CCA - CENTRO PARA CRIANÇAS E ADOLESCENTES COM ATENDIMENTO DE 06 A 14 ANOS E 11 MESES"/>
    <n v="120"/>
    <n v="0"/>
    <n v="120"/>
    <n v="0"/>
    <n v="0"/>
    <s v="CCA VILLA CRIANÇA FELIZ"/>
    <s v="DISPONIBILIZADO PELA PRÓPRIA ORGANIZAÇÃO"/>
    <s v="AV. BATISTA MACIEL, 162 - VILA PORTELA"/>
    <s v="PEDREIRA"/>
    <d v="2018-08-01T00:00:00"/>
    <d v="2023-07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CIDADE ADEMAR"/>
    <s v="136-2017 doc 08/12/2017"/>
    <s v="136/2017"/>
    <s v="108/SMADS/2018"/>
    <s v="EDITAL"/>
    <s v="6024.2017.0002981-6"/>
    <x v="246"/>
    <s v="SCFV - SERVIÇO DE CONVIVÊNCIA E FORTALECIMENTO DE VÍNCULOS"/>
    <s v="CCA - CENTRO PARA CRIANÇAS E ADOLESCENTES COM ATENDIMENTO DE 06 A 14 ANOS E 11 MESES"/>
    <n v="120"/>
    <n v="0"/>
    <n v="120"/>
    <n v="0"/>
    <n v="0"/>
    <s v="CCA SANTA TEREZINHA"/>
    <s v="DISPONIBILIZADO PELA PRÓPRIA ORGANIZAÇÃO"/>
    <s v="RUA DELFIM DO PRATA, 15-A - JARDIM SANTA TEREZINHA"/>
    <s v="PEDREIRA"/>
    <d v="2018-04-01T00:00:00"/>
    <d v="2023-03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CIDADE ADEMAR"/>
    <s v="027/2017 DOC 09/11/2017"/>
    <s v="027/2017"/>
    <s v="046/SMADS/2018"/>
    <s v="EDITAL"/>
    <s v="6024.2017.0002508-0"/>
    <x v="100"/>
    <s v="SCFV - SERVIÇO DE CONVIVÊNCIA E FORTALECIMENTO DE VÍNCULOS"/>
    <s v="NCI - NÚCLEO DE CONVIVÊNCIA DE IDOSOS"/>
    <n v="100"/>
    <n v="0"/>
    <n v="100"/>
    <n v="0"/>
    <n v="0"/>
    <s v="NCI VILA PORTELA"/>
    <s v="PRÓPRIO MUNICIPAL"/>
    <s v="AV. BATISTA MACIEL, 105 - VILA PORTELA"/>
    <s v="PEDREIRA"/>
    <d v="2018-02-01T00:00:00"/>
    <d v="2023-01-31T00:00:00"/>
    <n v="0"/>
    <n v="0"/>
    <n v="19613.22"/>
    <n v="19613.22"/>
    <n v="0"/>
    <n v="19613.22"/>
    <s v="93.10.08.241.3007.2902.3.3.50.39.00.0X - Manutenção e Operação de Equipamentos de Convivência e Fortalecimento de Vínculos para a Pessoa Idosa"/>
  </r>
  <r>
    <s v="BÁSICA"/>
    <s v="CIDADE ADEMAR"/>
    <s v="ADAPTADO DOC 17/02/2018 285/2015 doc 06/11/2015"/>
    <s v="285/2015"/>
    <s v="037/SMADS/2016"/>
    <s v="EDITAL"/>
    <s v="6024.2018.0007822-3 "/>
    <x v="247"/>
    <s v="SCFV - SERVIÇO DE CONVIVÊNCIA E FORTALECIMENTO DE VÍNCULOS"/>
    <s v="CJ - CENTRO PARA A JUVENTUDE COM ATENDIMENTO DE ADOLESCENTES E JOVENS DE 15 A 17 ANOS E 11 MESES"/>
    <n v="120"/>
    <n v="0"/>
    <n v="120"/>
    <n v="0"/>
    <n v="0"/>
    <s v="CJ AFAGO - SP"/>
    <s v="DISPONIBILIZADO PELA PRÓPRIA ORGANIZAÇÃO"/>
    <s v="RUA CÔNEGO ANTÔNIO PINTO, 525 e Nos. 40 e 49 da Viela Sto. Antonio"/>
    <s v="PEDREIRA"/>
    <d v="2016-03-10T00:00:00"/>
    <d v="2021-03-09T00:00:00"/>
    <n v="0"/>
    <n v="0"/>
    <n v="47297"/>
    <n v="47297"/>
    <n v="0"/>
    <n v="47297"/>
    <s v="93.10.08.243.3023.2059.3.3.50.39.00.0X - Manutenção e Operação de Equipamentos de Convivência e Fortalecimento de Vínculos para Crianças e Adolescentes"/>
  </r>
  <r>
    <s v="BÁSICA"/>
    <s v="CIDADE ADEMAR"/>
    <s v="INCISO IV 6024.2020.0008037-0 310/2015 DOC 13/11/2015 ADAPTADO DOC 17/02/2018"/>
    <s v="DISPENSA"/>
    <s v="019/SMADS/2021"/>
    <s v="DISPENSA"/>
    <s v="6024.2020.0008037-0"/>
    <x v="172"/>
    <s v="SCFV - SERVIÇO DE CONVIVÊNCIA E FORTALECIMENTO DE VÍNCULOS"/>
    <s v="CCINTER - CENTRO DE CONVIVÊNCIA INTERGERACIONAL - COM PISCINA"/>
    <n v="1020"/>
    <n v="0"/>
    <n v="1020"/>
    <n v="0"/>
    <n v="0"/>
    <s v="CCINTER CLUBE DA TURMA SANTA TEREZINHA"/>
    <s v="DISPONIBILIZADO PELA PRÓPRIA ORGANIZAÇÃO"/>
    <s v="AV. PROF. CARDOSO DE MELO NETO, 1000"/>
    <s v="PEDREIRA"/>
    <d v="2021-01-01T00:00:00"/>
    <d v="2025-12-31T00:00:00"/>
    <n v="0"/>
    <n v="0"/>
    <n v="360682.92"/>
    <n v="360682.92"/>
    <n v="0"/>
    <n v="360682.92"/>
    <s v="93.10.08.244.3023.6206.3.3.50.39.00.0X - Manutenção e Operação de Equipamentos Intergeracionais de Convivência e Fortalecimento de Vínculos"/>
  </r>
  <r>
    <s v="BÁSICA"/>
    <s v="CIDADE ADEMAR"/>
    <s v="INCISO IV 6024.2020.0006267-3 214/2015 DOC 13/08/2015  ADAPTADO DOC 17/02/2018"/>
    <s v="DISPENSA"/>
    <s v="231/SMADS/2020"/>
    <s v="DISPENSA"/>
    <s v="6024.2020.0006267-3"/>
    <x v="248"/>
    <s v="SCFV - SERVIÇO DE CONVIVÊNCIA E FORTALECIMENTO DE VÍNCULOS"/>
    <s v="CCA - CENTRO PARA CRIANÇAS E ADOLESCENTES COM ATENDIMENTO DE 06 A 14 ANOS E 11 MESES"/>
    <n v="120"/>
    <n v="0"/>
    <n v="120"/>
    <n v="0"/>
    <n v="0"/>
    <s v="CCA CASA DOS CURUMINS"/>
    <s v="DISPONIBILIZADO PELA PRÓPRIA ORGANIZAÇÃO"/>
    <s v="RUA DOS MANDIS, 48 - BALNEÁRIO SÃO FRANCISCO"/>
    <s v="PEDREIRA"/>
    <d v="2020-10-27T00:00:00"/>
    <d v="2025-10-26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CIDADE ADEMAR"/>
    <s v="EDITAL 154/19 DOC 06/07/19 PROC 6024.2019.0004339-1 // adaptado doc 11/04/2018 054/2014 DOC 04/04/2014"/>
    <s v="154/2019"/>
    <s v="282/SMADS/2019"/>
    <s v="EDITAL"/>
    <s v="6024.2019.0004339-1"/>
    <x v="247"/>
    <s v="SCFV - SERVIÇO DE CONVIVÊNCIA E FORTALECIMENTO DE VÍNCULOS"/>
    <s v="CCA - CENTRO PARA CRIANÇAS E ADOLESCENTES COM ATENDIMENTO DE 06 A 14 ANOS E 11 MESES"/>
    <n v="120"/>
    <n v="0"/>
    <n v="120"/>
    <n v="0"/>
    <n v="0"/>
    <s v="CCA AFAGO"/>
    <s v="DISPONIBILIZADO PELA PRÓPRIA ORGANIZAÇÃO"/>
    <s v="RUA CÔNEGO ANTONIO PINTO, 525 - JD. PEDREIRA"/>
    <s v="PEDREIRA"/>
    <d v="2019-10-01T00:00:00"/>
    <d v="2024-09-30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CIDADE ADEMAR"/>
    <s v="EDITAL 6024.2019.0000103-6 EDITAL 013/2019 DOC 18/01/2019  //  PREJUDICADO DOC 13/12/2018 388/SMADS/2018 doc 04/10/2018 6024.2018/0008159-3  013/SMADS/2019"/>
    <s v="013/2019"/>
    <s v="224/SMADS/2019"/>
    <s v="EDITAL"/>
    <s v="6024.2019.0000103-6"/>
    <x v="249"/>
    <s v="SCFV - SERVIÇO DE CONVIVÊNCIA E FORTALECIMENTO DE VÍNCULOS"/>
    <s v="CCA - CENTRO PARA CRIANÇAS E ADOLESCENTES COM ATENDIMENTO DE 06 A 14 ANOS E 11 MESES"/>
    <n v="120"/>
    <n v="0"/>
    <n v="120"/>
    <n v="0"/>
    <n v="0"/>
    <s v="CCA PARQUE SANTA AMÉLIA E ADJACÊNCIAS"/>
    <s v="PRÓPRIO MUNICIPAL DISPONIBILIZADO PELA SMADS"/>
    <s v="RUAL ALBINO BENTO, 58 - PQUE STA. AMÉLIA"/>
    <s v="PEDREIRA"/>
    <d v="2019-07-01T00:00:00"/>
    <d v="2024-06-30T00:00:00"/>
    <n v="0"/>
    <n v="0"/>
    <n v="42793.66"/>
    <n v="42793.66"/>
    <n v="0"/>
    <n v="42793.66"/>
    <s v="93.10.08.243.3023.2059.3.3.50.39.00.0X - Manutenção e Operação de Equipamentos de Convivência e Fortalecimento de Vínculos para Crianças e Adolescentes"/>
  </r>
  <r>
    <s v="BÁSICA"/>
    <s v="PENHA"/>
    <s v="221/2018 doc 09/05/2018"/>
    <s v="221/2018"/>
    <s v="461/SMADS/2018"/>
    <s v="EDITAL"/>
    <s v="6024.2018.0002909-5"/>
    <x v="250"/>
    <s v="SCFV - SERVIÇO DE CONVIVÊNCIA E FORTALECIMENTO DE VÍNCULOS"/>
    <s v="CCA - CENTRO PARA CRIANÇAS E ADOLESCENTES COM ATENDIMENTO DE 06 A 14 ANOS E 11 MESES"/>
    <n v="180"/>
    <n v="0"/>
    <n v="180"/>
    <n v="0"/>
    <n v="0"/>
    <s v="CCA SANTA CRUZ DE VILA RÉ"/>
    <s v="LOCADO PELA ORGANIZAÇÃO COM REPASSE DE RECURSOS DA SMADS"/>
    <s v="RUA VERA, 326 - VILA GRANADA"/>
    <s v="PENHA"/>
    <d v="2018-09-01T00:00:00"/>
    <d v="2023-08-31T00:00:00"/>
    <n v="5596.73"/>
    <n v="366.15"/>
    <n v="59800.79"/>
    <n v="65763.67"/>
    <n v="0"/>
    <n v="65763.67"/>
    <s v="93.10.08.243.3023.2059.3.3.50.39.00.0X - Manutenção e Operação de Equipamentos de Convivência e Fortalecimento de Vínculos para Crianças e Adolescentes"/>
  </r>
  <r>
    <s v="ESPECIAL - MÉDIA"/>
    <s v="PENHA"/>
    <s v="341/2017 doc 27/12/2017"/>
    <s v="341/2017"/>
    <s v="162/SMADS/2018"/>
    <s v="EDITAL"/>
    <s v="6024.2017.0003399-6"/>
    <x v="56"/>
    <s v="SERVIÇO DE PROTEÇÃO SOCIAL ÀS CRIANÇAS E ADOLESCENTES VÍTIMAS DE VIOLÊNCIA -SPSCAVV"/>
    <s v="XXXX"/>
    <n v="110"/>
    <n v="0"/>
    <n v="110"/>
    <n v="0"/>
    <n v="0"/>
    <s v="SPSCAVV INSTITUTO VIDA SÃO PAULO"/>
    <s v="LOCADO PELA ORGANIZAÇÃO COM REPASSE DE RECURSOS DA SMADS"/>
    <s v="RUA MANUEL GADELHO, 44"/>
    <s v="PENHA"/>
    <d v="2018-04-16T00:00:00"/>
    <d v="2023-04-15T00:00:00"/>
    <n v="4280"/>
    <n v="273.22000000000003"/>
    <n v="50313.09"/>
    <n v="54866.31"/>
    <n v="0"/>
    <n v="54866.31"/>
    <s v="93.10.08.243.3013.6169.3.3.50.39.00.0X - Manutenção e Operação de Equipamentos para Crianças e Adolescentes Vítimas de Violência"/>
  </r>
  <r>
    <s v="ESPECIAL - ALTA"/>
    <s v="PENHA"/>
    <s v="028/2017 DOC 10/11/2017"/>
    <s v="028/2017"/>
    <s v="004/SMADS/2018"/>
    <s v="EDITAL"/>
    <s v="6024.2017.0002467-9"/>
    <x v="2"/>
    <s v="SERVIÇO DE ACOLHIMENTO INSTITUCIONAL PARA CRIANÇAS DE 0 A 6 ANOS - SAIC"/>
    <s v="XXXX"/>
    <n v="20"/>
    <n v="0"/>
    <n v="20"/>
    <n v="0"/>
    <n v="0"/>
    <s v="SAICA PORTA DE ENTRADA NOSSO LAR I"/>
    <s v="LOCADO PELA ORGANIZAÇÃO COM REPASSE DE RECURSOS DA SMADS"/>
    <s v="RUA PIXURIM, 159 - VILA MARIETA (SIGILOSO)"/>
    <s v="PENHA"/>
    <d v="2018-01-02T00:00:00"/>
    <d v="2023-01-01T00:00:00"/>
    <n v="3396.6"/>
    <n v="206.93"/>
    <n v="99129.78"/>
    <n v="102733.31"/>
    <n v="0"/>
    <n v="102733.31"/>
    <s v="93.10.08.243.3023.6221.3.3.50.39.00.0X - Manutenção e Operação de Equipamentos de Proteção Social Especial a Crianças, Adolescentes e Jovens em Risco Social"/>
  </r>
  <r>
    <s v="ESPECIAL - ALTA"/>
    <s v="PENHA"/>
    <s v="029/2017 doc 09/11/2017"/>
    <s v="029/2017"/>
    <s v="154/SMADS/2018"/>
    <s v="EDITAL"/>
    <s v="6024.2017.0002459-8"/>
    <x v="5"/>
    <s v="SERVIÇO DE ACOLHIMENTO INSTITUCIONAL PARA CRIANÇAS E ADOLESCENTES - SAICA"/>
    <s v="XXXX"/>
    <n v="15"/>
    <n v="0"/>
    <n v="15"/>
    <n v="0"/>
    <n v="0"/>
    <s v="SAICA NOVO LAR III"/>
    <s v="LOCADO PELA ORGANIZAÇÃO COM REPASSE DE RECURSOS DA SMADS"/>
    <s v="RUA JOSÉ FLÁVIO, 211 (SIGILOSO)"/>
    <s v="PENHA"/>
    <d v="2018-04-16T00:00:00"/>
    <d v="2023-04-15T00:00:00"/>
    <n v="3538"/>
    <n v="664.16"/>
    <n v="81742.67"/>
    <n v="85944.83"/>
    <n v="0"/>
    <n v="85944.83"/>
    <s v="93.10.08.243.3023.6221.3.3.50.39.00.0X - Manutenção e Operação de Equipamentos de Proteção Social Especial a Crianças, Adolescentes e Jovens em Risco Social"/>
  </r>
  <r>
    <s v="ESPECIAL - MÉDIA"/>
    <s v="PENHA"/>
    <s v="002/2018 doc 13/01/2018"/>
    <s v="002/2018"/>
    <s v="361/SMADS/2018"/>
    <s v="EDITAL"/>
    <s v="6024.2017.0003579-4"/>
    <x v="18"/>
    <s v="MSE-MA SERVIÇO DE MEDIDAS SOCIOEDUCATIVAS EM MEIO ABERTO"/>
    <s v="XXXX"/>
    <n v="120"/>
    <n v="0"/>
    <n v="120"/>
    <n v="0"/>
    <n v="0"/>
    <s v="SMSE/MA SANTA LUZIA"/>
    <s v="LOCADO PELA ORGANIZAÇÃO COM REPASSE DE RECURSOS DA SMADS"/>
    <s v="RUA JARAUARA, 427 – VILA RÉ"/>
    <s v="PENHA"/>
    <d v="2018-07-16T00:00:00"/>
    <d v="2023-07-15T00:00:00"/>
    <n v="2984.52"/>
    <n v="77.37"/>
    <n v="60583.55"/>
    <n v="63645.440000000002"/>
    <n v="0"/>
    <n v="63645.440000000002"/>
    <s v="93.10.08.243.3013.6226.3.3.50.39.00.0X - Manutenção e Operação de Equipamentos de Proteção Social Especial a Adolescentes em Medida Sócio-Educativas"/>
  </r>
  <r>
    <s v="BÁSICA"/>
    <s v="PENHA"/>
    <s v="245/2017 doc 20/12/2017"/>
    <s v="245/2017"/>
    <s v="143/SMADS/2018"/>
    <s v="EDITAL"/>
    <s v="6024.2017.0002795-3"/>
    <x v="251"/>
    <s v="SCFV - SERVIÇO DE CONVIVÊNCIA E FORTALECIMENTO DE VÍNCULOS"/>
    <s v="CCA - CENTRO PARA CRIANÇAS E ADOLESCENTES COM ATENDIMENTO DE 06 A 14 ANOS E 11 MESES"/>
    <n v="120"/>
    <n v="0"/>
    <n v="120"/>
    <n v="0"/>
    <n v="0"/>
    <s v="CCA SANTO ESTEVÃO"/>
    <s v="DISPONIBILIZADO PELA PRÓPRIA ORGANIZAÇÃO"/>
    <s v="RUA JABORANDI, 621"/>
    <s v="PENHA"/>
    <d v="2018-04-01T00:00:00"/>
    <d v="2023-03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PENHA"/>
    <s v="102/2017 doc 19/12/2017"/>
    <s v="102/2017"/>
    <s v="075/SMADS/2018"/>
    <s v="EDITAL"/>
    <s v="6024.2017.0002779-1"/>
    <x v="252"/>
    <s v="SCFV - SERVIÇO DE CONVIVÊNCIA E FORTALECIMENTO DE VÍNCULOS"/>
    <s v="CCA - CENTRO PARA CRIANÇAS E ADOLESCENTES COM ATENDIMENTO DE 06 A 14 ANOS E 11 MESES"/>
    <n v="120"/>
    <n v="0"/>
    <n v="120"/>
    <n v="0"/>
    <n v="0"/>
    <s v="CCA CBAE"/>
    <s v="DISPONIBILIZADO PELA PRÓPRIA ORGANIZAÇÃO"/>
    <s v="RUA OLÍVIO GUELFI, 150 - JARDIM JAÚ"/>
    <s v="PENHA"/>
    <d v="2018-04-01T00:00:00"/>
    <d v="2023-03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PENHA"/>
    <s v="008/2017 DOC 09/11/2017"/>
    <s v="008/2017"/>
    <s v="030/SMADS/2018"/>
    <s v="EDITAL"/>
    <s v="6024.2017.0002487-3"/>
    <x v="17"/>
    <s v="SCFV - SERVIÇO DE CONVIVÊNCIA E FORTALECIMENTO DE VÍNCULOS"/>
    <s v="NCI - NÚCLEO DE CONVIVÊNCIA DE IDOSOS"/>
    <n v="100"/>
    <n v="0"/>
    <n v="100"/>
    <n v="0"/>
    <n v="0"/>
    <s v="NCI ENTRA QUE A CASA É SUA"/>
    <s v="DISPONIBILIZADO PELA PRÓPRIA ORGANIZAÇÃO"/>
    <s v="RUA OTI, 17 - VILA RÉ"/>
    <s v="PENHA"/>
    <d v="2018-02-01T00:00:00"/>
    <d v="2023-01-31T00:00:00"/>
    <n v="0"/>
    <n v="0"/>
    <n v="19938.3"/>
    <n v="19938.3"/>
    <n v="0"/>
    <n v="19938.3"/>
    <s v="93.10.08.241.3007.2902.3.3.50.39.00.0X - Manutenção e Operação de Equipamentos de Convivência e Fortalecimento de Vínculos para a Pessoa Idosa"/>
  </r>
  <r>
    <s v="BÁSICA"/>
    <s v="PENHA"/>
    <s v="INCISO IV 6024.2020.0007806-5 309/2015 doc 13/11/2015 ADAPTADO EM 09/02/2018, republicado em 06/03/2018"/>
    <s v="DISPENSA"/>
    <s v="025/SMADS/2021"/>
    <s v="DISPENSA"/>
    <s v="6024.2020.0007806-5"/>
    <x v="176"/>
    <s v="SCFV - SERVIÇO DE CONVIVÊNCIA E FORTALECIMENTO DE VÍNCULOS"/>
    <s v="CIRCO SOCIAL"/>
    <n v="400"/>
    <n v="0"/>
    <n v="400"/>
    <n v="0"/>
    <n v="0"/>
    <s v="CIRCO SOCIAL VILA RÉ"/>
    <s v="DISPONIBILIZADO PELA PRÓPRIA ORGANIZAÇÃO"/>
    <s v="RUA SANTO HENRIQUE, 50 – CIDADE PATRIARCA"/>
    <s v="PENHA"/>
    <d v="2021-01-01T00:00:00"/>
    <d v="2025-12-31T00:00:00"/>
    <n v="0"/>
    <n v="0"/>
    <n v="165113.60999999999"/>
    <n v="165113.60999999999"/>
    <n v="0"/>
    <n v="165113.60999999999"/>
    <s v="93.10.08.243.3023.2059.3.3.50.39.00.0X - Manutenção e Operação de Equipamentos de Convivência e Fortalecimento de Vínculos para Crianças e Adolescentes"/>
  </r>
  <r>
    <s v="ESPECIAL - ALTA"/>
    <s v="PENHA"/>
    <s v="INCISO IV 6024.2020.0005590-1 // EDITAL 130/SMADS/2020 SEI 6024.2020.0001167-0 DOC 14/03/2020 DESERTO 06/05/2020 176/2015 DOC 30/05/2015 ADAPTADO DOC 07/03/2018"/>
    <s v="DISPENSA"/>
    <s v="177/SMADS/2020"/>
    <s v="DISPENSA"/>
    <s v="6024.2020.0005590-1"/>
    <x v="253"/>
    <s v="CENTRO DE ACOLHIDA ÀS PESSOAS EM SITUAÇÃO DE RUA "/>
    <s v="CAE - CENTRO DE ACOLHIDA ESPECIAL PARA MULHERES IMIGRANTES"/>
    <n v="80"/>
    <n v="0"/>
    <n v="80"/>
    <n v="0"/>
    <n v="0"/>
    <s v="CAEMI PALOTINAS"/>
    <s v="DISPONIBILIZADO PELA PRÓPRIA ORGANIZAÇÃO"/>
    <s v="RUA ENÉAS DE BARROS, 147"/>
    <s v="PENHA"/>
    <d v="2020-07-20T00:00:00"/>
    <d v="2025-07-19T00:00:00"/>
    <n v="0"/>
    <n v="0"/>
    <n v="115453.43"/>
    <n v="115453.43"/>
    <n v="0"/>
    <n v="115453.43"/>
    <s v="93.10.08.244.3023.2022.3.3.50.39.00.0X - Centro de Acolhida Especial"/>
  </r>
  <r>
    <s v="ESPECIAL - ALTA"/>
    <s v="PENHA"/>
    <s v="EDITAL 294/SMADS/2019 SEI 6024.2019.0007609-5 DOC 14/11/2019 494/2018  DOC 01/11/2018"/>
    <s v="294/2019"/>
    <s v="054/SMADS/2020"/>
    <s v="EDITAL"/>
    <s v="6024.2019.0007609-5"/>
    <x v="166"/>
    <s v="SERVIÇO DE ACOLHIMENTO INSTITUCIONAL PARA CRIANÇAS E ADOLESCENTES - SAICA"/>
    <s v="XXXX"/>
    <n v="15"/>
    <n v="0"/>
    <n v="15"/>
    <n v="0"/>
    <n v="0"/>
    <s v="SAICA SÃO BENTO"/>
    <s v="LOCADO PELA ORGANIZAÇÃO COM REPASSE DE RECURSOS DA SMADS"/>
    <s v="DESEMBARGADOR ALFREDO RUSSEL, 143 (SIGILOSO)"/>
    <s v="PENHA"/>
    <d v="2020-04-12T00:00:00"/>
    <d v="2025-04-11T00:00:00"/>
    <n v="5000"/>
    <n v="0"/>
    <n v="70349.05"/>
    <n v="75349.05"/>
    <n v="0"/>
    <n v="75349.05"/>
    <s v="93.10.08.243.3023.2392.3.3.50.39.00.0X - Manutenção e Operação de Serviço de Acolhimento Institucional para Crianças e Adolescentes (SAICA) Programa de Metas 14.o "/>
  </r>
  <r>
    <s v="ESPECIAL - ALTA"/>
    <s v="PENHA"/>
    <s v="473/2018   doc 31/10/2018"/>
    <s v="473/2018"/>
    <s v="021/SMADS/2019"/>
    <s v="EDITAL"/>
    <s v="6024.2018.0009358-3"/>
    <x v="5"/>
    <s v="CENTRO DE ACOLHIDA ÀS PESSOAS EM SITUAÇÃO DE RUA"/>
    <s v="CA II - CENTRO DE ACOLHIDA PARA ADULTOS II POR 24 HORAS"/>
    <n v="120"/>
    <n v="40"/>
    <n v="160"/>
    <n v="80"/>
    <n v="80"/>
    <s v="CA COMEÇAR DE NOVO"/>
    <s v="LOCADO DIRETAMENTE POR SMADS"/>
    <s v="RUA EMÍDIO DE SOUSA, 41 - VILA MARIETA"/>
    <s v="PENHA"/>
    <d v="2019-01-01T00:00:00"/>
    <d v="2023-12-31T00:00:00"/>
    <n v="0"/>
    <n v="0"/>
    <n v="84616.77"/>
    <n v="84616.77"/>
    <n v="15561.699999999997"/>
    <n v="100178.47"/>
    <s v="93.10.08.244.3023.2021.3.3.50.39.00.0X - Centro de Acolhida"/>
  </r>
  <r>
    <s v="ESPECIAL - ALTA"/>
    <s v="PENHA"/>
    <s v="EDITAL 155/SMADS/2019 - 6024.2019.0004295-6 DOC 06/07/19 CENTRO DE ACOLHIDA 155/SMADS/2019"/>
    <s v="155/2019"/>
    <s v="287/SMADS/2019"/>
    <s v="EDITAL"/>
    <s v="6024.2019.0004295-6"/>
    <x v="5"/>
    <s v="CENTRO DE ACOLHIDA ÀS PESSOAS EM SITUAÇÃO DE RUA"/>
    <s v="CAE - CENTRO DE ACOLHIDA ESPECIAL PARA FAMÍLIAS"/>
    <n v="50"/>
    <n v="0"/>
    <n v="50"/>
    <n v="0"/>
    <n v="0"/>
    <s v="CAE FAMÍLIAS PENHA"/>
    <s v="LOCADO DIRETAMENTE POR SMADS"/>
    <s v="RUA CORONEL MEIRELES, 740"/>
    <s v="PENHA"/>
    <d v="2019-10-01T00:00:00"/>
    <d v="2024-09-30T00:00:00"/>
    <n v="0"/>
    <n v="0"/>
    <n v="70102.990000000005"/>
    <n v="70102.990000000005"/>
    <n v="0"/>
    <n v="70102.990000000005"/>
    <s v="93.10.08.244.3023.2022.3.3.50.39.00.0X- Centro de Acolhida Especial"/>
  </r>
  <r>
    <s v="ESPECIAL - ALTA"/>
    <s v="PENHA"/>
    <s v="EDITAL 132/SMADS/2019 - 6024.2019.0003774-0 DOC 14/06/19 SAICA"/>
    <s v="132/2019"/>
    <s v="300/SMADS/2019"/>
    <s v="EDITAL"/>
    <s v="6024.2019.0003774-0"/>
    <x v="166"/>
    <s v="SERVIÇO DE ACOLHIMENTO INSTITUCIONAL PARA CRIANÇAS E ADOLESCENTES - SAICA"/>
    <s v="XXXX"/>
    <n v="15"/>
    <n v="0"/>
    <n v="15"/>
    <n v="0"/>
    <n v="0"/>
    <s v="SAICA NOSSA SENHORA DA PENHA"/>
    <s v="LOCADO PELA ORGANIZAÇÃO COM REPASSE DE RECURSO DA SMADS"/>
    <s v="RUA CIRENE JORGE RIBEIRO, 210 (SIGILOSO)"/>
    <s v="PENHA"/>
    <d v="2019-11-01T00:00:00"/>
    <d v="2024-10-31T00:00:00"/>
    <n v="7014"/>
    <n v="460.52"/>
    <n v="70349.05"/>
    <n v="77823.570000000007"/>
    <n v="0"/>
    <n v="77823.570000000007"/>
    <s v="93.10.08.243.3023.6221.3.3.50.39.00.0X - Manutenção e Operação de Equipamentos de Proteção Social Especial a Crianças, Adolescentes e Jovens em Risco Social"/>
  </r>
  <r>
    <s v="ESPECIAL - ALTA"/>
    <s v="PENHA"/>
    <s v="EDITAL 133/SMADS/2019 - 6024.2019.0003773-1 DOC 14/06/19 SAICA"/>
    <s v="133/2019"/>
    <s v="315/SMADS/2019"/>
    <s v="EDITAL"/>
    <s v="6024.2019.0003773-1"/>
    <x v="166"/>
    <s v="SERVIÇO DE ACOLHIMENTO INSTITUCIONAL PARA CRIANÇAS E ADOLESCENTES - SAICA"/>
    <s v="XXXX"/>
    <n v="15"/>
    <n v="0"/>
    <n v="15"/>
    <n v="0"/>
    <n v="0"/>
    <s v="SAICA SAGRADA FAMÍLIA - PENHA"/>
    <s v="LOCADO PELA ORGANIZAÇÃO COM REPASSE DE RECURSO DA SMADS"/>
    <s v="RUA NEIA, 311 (SIGILOSO)"/>
    <s v="PENHA"/>
    <d v="2019-11-01T00:00:00"/>
    <d v="2024-10-31T00:00:00"/>
    <n v="6970.98"/>
    <n v="461.46"/>
    <n v="81742.67"/>
    <n v="89175.11"/>
    <n v="0"/>
    <n v="89175.11"/>
    <s v="93.10.08.243.3023.6221.3.3.50.39.00.0X - Manutenção e Operação de Equipamentos de Proteção Social Especial a Crianças, Adolescentes e Jovens em Risco Social"/>
  </r>
  <r>
    <s v="ESPECIAL - MÉDIA"/>
    <s v="LAPA"/>
    <s v="EDITAL 165/SMADS/2020 SEI 6024.2020.0004908-1 DOC 05/06/2020 410/2018 doc 06/10/2018"/>
    <s v="165/2020"/>
    <s v="220/SMADS/2020"/>
    <s v="EDITAL"/>
    <s v="6024.2020.0004908-1"/>
    <x v="57"/>
    <s v="SEAS - SERVIÇO ESPECIALIZADO DE ABORDAGEM SOCIAL ÀS PESSOAS EM SITUAÇÃO DE RUA "/>
    <s v="SEAS I E II - SERVIÇO ESPECIALIZADO DE ABORDAGEM ÀS CRIANÇAS, ADOLESCENTES E ADULTOS EM EM SITUAÇÃO DE RUA "/>
    <n v="520"/>
    <n v="0"/>
    <n v="520"/>
    <n v="0"/>
    <n v="0"/>
    <s v="SEAS MISTO LAPA"/>
    <s v="LOCADO PELA ORGANIZAÇÃO COM REPASSE DE RECURSOS DA SMADS"/>
    <s v="RUA DOUTOR RAFAEL CORREA, 07"/>
    <s v="LAPA"/>
    <d v="2020-09-01T00:00:00"/>
    <d v="2025-08-31T00:00:00"/>
    <n v="4517.0200000000004"/>
    <n v="327"/>
    <n v="95544.84"/>
    <n v="100388.86"/>
    <n v="0"/>
    <n v="100388.86"/>
    <s v="93.10.08.244.3023.2019.3.3.50.39.00.0X - Serviço Especializado de Abordagem Social - SEAS"/>
  </r>
  <r>
    <s v="BÁSICA"/>
    <s v="LAPA"/>
    <s v="181/2017 doc 19/12/2017"/>
    <s v="181/2017"/>
    <s v="301/SMADS/2018"/>
    <s v="EDITAL"/>
    <s v="6024.2017.0003088-1"/>
    <x v="254"/>
    <s v="SCFV - SERVIÇO DE CONVIVÊNCIA E FORTALECIMENTO DE VÍNCULOS"/>
    <s v="CCA - CENTRO PARA CRIANÇAS E ADOLESCENTES COM ATENDIMENTO DE 06 A 14 ANOS E 11 MESES"/>
    <n v="240"/>
    <n v="0"/>
    <n v="240"/>
    <n v="0"/>
    <n v="0"/>
    <s v="CCA APROCIMA"/>
    <s v="DISPONIBILIZADO PELA PRÓPRIA ORGANIZAÇÃO"/>
    <s v="RUA DR. HOMEM DE MELO, 913 - PERDIZES"/>
    <s v="PERDIZES"/>
    <d v="2018-07-01T00:00:00"/>
    <d v="2023-06-30T00:00:00"/>
    <n v="0"/>
    <n v="0"/>
    <n v="73338.759999999995"/>
    <n v="73338.759999999995"/>
    <n v="0"/>
    <n v="73338.759999999995"/>
    <s v="93.10.08.243.3023.2059.3.3.50.39.00.0X - Manutenção e Operação de Equipamentos de Convivência e Fortalecimento de Vínculos para Crianças e Adolescentes"/>
  </r>
  <r>
    <s v="BÁSICA"/>
    <s v="LAPA"/>
    <s v="133/2018 doc 09/03/2018"/>
    <s v="133/2018"/>
    <s v="335/SMADS/2018"/>
    <s v="EDITAL"/>
    <s v="6024.2018.0000968-0"/>
    <x v="255"/>
    <s v="SCFV - SERVIÇO DE CONVIVÊNCIA E FORTALECIMENTO DE VÍNCULOS"/>
    <s v="CCA - CENTRO PARA CRIANÇAS E ADOLESCENTES COM ATENDIMENTO DE 06 A 14 ANOS E 11 MESES"/>
    <n v="120"/>
    <n v="0"/>
    <n v="120"/>
    <n v="0"/>
    <n v="0"/>
    <s v="CCA SAL DA TERRA"/>
    <s v="DISPONIBILIZADO PELA PRÓPRIA ORGANIZAÇÃO"/>
    <s v="RUA BICA DE PEDRA, 294 –VILA ANGLO BRASILEIRA "/>
    <s v="PERDIZES"/>
    <d v="2018-07-01T00:00:00"/>
    <d v="2023-06-30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ESPECIAL - ALTA"/>
    <s v="LAPA"/>
    <s v="311/2017 doc 21/12/2017"/>
    <s v="311/2017"/>
    <s v="206/SMADS/2018"/>
    <s v="EDITAL"/>
    <s v="6024.2017.0003149-7"/>
    <x v="22"/>
    <s v="CENTRO DE ACOLHIDA PARA MULHERES EM SITUAÇÃO DE VIOLÊNCIA"/>
    <s v="XXXX"/>
    <n v="20"/>
    <n v="0"/>
    <n v="20"/>
    <n v="0"/>
    <n v="0"/>
    <s v="CASA DA MAMÃE"/>
    <s v="DISPONIBILIZADO PELA PRÓPRIA ORGANIZAÇÃO"/>
    <s v="SIGILOSO - abrangência municipal"/>
    <s v="PERDIZES"/>
    <d v="2018-06-01T00:00:00"/>
    <d v="2023-05-31T00:00:00"/>
    <n v="0"/>
    <n v="0"/>
    <n v="42033.29"/>
    <n v="42033.29"/>
    <n v="0"/>
    <n v="42033.29"/>
    <s v="93.10.08.422.3013.6178.3.3.50.39.00.0X - Manutenção e Operação de Equipamentos Públicos voltados ao Atendimento de Mulheres"/>
  </r>
  <r>
    <s v="BÁSICA"/>
    <s v="LAPA"/>
    <s v="009/2018 doc 24/01/2018"/>
    <s v="009/2018"/>
    <s v="156/SMADS/2018"/>
    <s v="EDITAL"/>
    <s v="6024.2018.0000082-8"/>
    <x v="256"/>
    <s v="SCFV - SERVIÇO DE CONVIVÊNCIA E FORTALECIMENTO DE VÍNCULOS"/>
    <s v="CCA - CENTRO PARA CRIANÇAS E ADOLESCENTES COM ATENDIMENTO DE 06 A 14 ANOS E 11 MESES"/>
    <n v="120"/>
    <n v="0"/>
    <n v="120"/>
    <n v="0"/>
    <n v="0"/>
    <s v="CCA BATISTA"/>
    <s v="DISPONIBILIZADO PELA PRÓPRIA ORGANIZAÇÃO"/>
    <s v="AV. POMPÉIA, 851 - VILA POMPÉIA"/>
    <s v="PERDIZES"/>
    <d v="2018-04-07T00:00:00"/>
    <d v="2023-04-06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LAPA"/>
    <s v="162/2017 doc 07/12/2017"/>
    <s v="162/2017"/>
    <s v="114/SMADS/2018"/>
    <s v="EDITAL"/>
    <s v="6024.2017.0003093-8"/>
    <x v="257"/>
    <s v="SCFV - SERVIÇO DE CONVIVÊNCIA E FORTALECIMENTO DE VÍNCULOS"/>
    <s v="CCA - CENTRO PARA CRIANÇAS E ADOLESCENTES COM ATENDIMENTO DE 06 A 14 ANOS E 11 MESES"/>
    <n v="120"/>
    <n v="0"/>
    <n v="120"/>
    <n v="0"/>
    <n v="0"/>
    <s v="CCA VILA ANGLO"/>
    <s v="DISPONIBILIZADO PELA PRÓPRIA ORGANIZAÇÃO"/>
    <s v="RUA PEDRO SOARES DE ALMEIDA, 134 - VILA ANGLO BRASILEIRA"/>
    <s v="PERDIZES"/>
    <d v="2018-04-01T00:00:00"/>
    <d v="2023-03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PERUS"/>
    <s v="181/2016 doc 27/10/2016 ADAPTADO DOC 01/02/2018"/>
    <s v="181/2016"/>
    <s v="039/SMADS/2017"/>
    <s v="EDITAL"/>
    <s v="6024.2018.0010584-0 "/>
    <x v="9"/>
    <s v="SCFV - SERVIÇO DE CONVIVÊNCIA E FORTALECIMENTO DE VÍNCULOS"/>
    <s v="CCA - CENTRO PARA CRIANÇAS E ADOLESCENTES COM ATENDIMENTO DE 06 A 14 ANOS E 11 MESES"/>
    <n v="120"/>
    <n v="0"/>
    <n v="120"/>
    <n v="0"/>
    <n v="0"/>
    <s v="CCA VILA FANTON"/>
    <s v="LOCADO PELA ORGANIZAÇÃO COM REPASSE DE RECURSOS DA SMADS"/>
    <s v="RUA VIRGILIO PALTRINIERI, 365"/>
    <s v="PERUS"/>
    <d v="2017-04-01T00:00:00"/>
    <d v="2022-03-31T00:00:00"/>
    <n v="2160"/>
    <n v="0"/>
    <n v="44639.98"/>
    <n v="46799.98"/>
    <n v="0"/>
    <n v="46799.98"/>
    <s v="93.10.08.243.3023.2059.3.3.50.39.00.0X - Manutenção e Operação de Equipamentos de Convivência e Fortalecimento de Vínculos para Crianças e Adolescentes"/>
  </r>
  <r>
    <s v="BÁSICA"/>
    <s v="PERUS"/>
    <s v="INCISO IV 6024.2020.0005947-8 259/2015 doc 10/09/2015 ADAPTADO DOC 01/02/2018"/>
    <s v="DISPENSA"/>
    <s v="235/SMADS/2020"/>
    <s v="DISPENSA"/>
    <s v="6024.2020.0005947-8"/>
    <x v="10"/>
    <s v="SCFV - SERVIÇO DE CONVIVÊNCIA E FORTALECIMENTO DE VÍNCULOS"/>
    <s v="CCA - CENTRO PARA CRIANÇAS E ADOLESCENTES COM ATENDIMENTO DE 06 A 14 ANOS E 11 MESES"/>
    <n v="120"/>
    <n v="0"/>
    <n v="120"/>
    <n v="0"/>
    <n v="0"/>
    <s v="CCA SEMEANDO VIDAS III"/>
    <s v="LOCADO PELA ORGANIZAÇÃO COM REPASSE DE RECURSOS DA SMADS"/>
    <s v="RUA PE. MANOEL CAMPELO, 107 - VILA INÁCIO"/>
    <s v="PERUS"/>
    <d v="2020-10-27T00:00:00"/>
    <d v="2025-10-26T00:00:00"/>
    <n v="3043.65"/>
    <n v="219.05"/>
    <n v="44639.98"/>
    <n v="47902.680000000008"/>
    <n v="0"/>
    <n v="47902.680000000008"/>
    <s v="93.10.08.243.3023.2059.3.3.50.39.00.0X - Manutenção e Operação de Equipamentos de Convivência e Fortalecimento de Vínculos para Crianças e Adolescentes"/>
  </r>
  <r>
    <s v="ESPECIAL - MÉDIA"/>
    <s v="PERUS"/>
    <s v="EDITAL 113/SMADS/2020 SEI 6024.2020.0001021-5 DOC 04/03/2020 075/2015 DOC 25/03/2015 ADAPTADO DOC 01/02/2018"/>
    <s v="113/2020"/>
    <s v="181/SMADS/2020"/>
    <s v="EDITAL"/>
    <s v="6024.2020.0001021-5"/>
    <x v="9"/>
    <s v="MSE-MA SERVIÇO DE MEDIDAS SOCIOEDUCATIVAS EM MEIO ABERTO"/>
    <s v="XXXX"/>
    <n v="60"/>
    <n v="0"/>
    <n v="60"/>
    <n v="0"/>
    <n v="0"/>
    <s v="SMSE/MA PERUS"/>
    <s v="LOCADO PELA ORGANIZAÇÃO COM REPASSE DE RECURSOS DA SMADS"/>
    <s v="RUA JÚLIO MACIEL, 336 - VILA NOVA PERUS"/>
    <s v="PERUS"/>
    <d v="2020-07-20T00:00:00"/>
    <d v="2025-07-19T00:00:00"/>
    <n v="4500"/>
    <n v="0"/>
    <n v="40605.019999999997"/>
    <n v="45105.02"/>
    <n v="0"/>
    <n v="45105.02"/>
    <s v="93.10.08.243.3013.6226.3.3.50.39.00.0X - Manutenção e Operação de Equipamentos de Proteção Social Especial a Adolescentes em Medida Sócio-Educativas"/>
  </r>
  <r>
    <s v="BÁSICA"/>
    <s v="PERUS"/>
    <s v="EDITAL 102/SMADS/2020 SEI 6024.2020.0001016-9 DOC 04/03/2020 // ADAPTADO DOC 01/02/2018 045/2015 DOC 10/03/2015"/>
    <s v="102/2020"/>
    <s v="169/SMADS/2020"/>
    <s v="EDITAL"/>
    <s v="6024.2020.0001016-9"/>
    <x v="10"/>
    <s v="SCFV - SERVIÇO DE CONVIVÊNCIA E FORTALECIMENTO DE VÍNCULOS"/>
    <s v="CCA - CENTRO PARA CRIANÇAS E ADOLESCENTES COM ATENDIMENTO DE 06 A 14 ANOS E 11 MESES"/>
    <n v="120"/>
    <n v="0"/>
    <n v="120"/>
    <n v="0"/>
    <n v="0"/>
    <s v="CCA RECANTO DOS HUMILDES I  "/>
    <s v="LOCADO PELA ORGANIZAÇÃO COM REPASSE DE RECURSOS DA SMADS"/>
    <s v="RUA GONÇALVES DE ANDRADE, 340 - VILA NOVA PERUS"/>
    <s v="PERUS"/>
    <d v="2020-07-14T00:00:00"/>
    <d v="2025-07-13T00:00:00"/>
    <n v="3640.47"/>
    <n v="290.52999999999997"/>
    <n v="44639.98"/>
    <n v="48570.98"/>
    <n v="0"/>
    <n v="48570.98"/>
    <s v="93.10.08.243.3023.2059.3.3.50.39.00.0X - Manutenção e Operação de Equipamentos de Convivência e Fortalecimento de Vínculos para Crianças e Adolescentes"/>
  </r>
  <r>
    <s v="BÁSICA"/>
    <s v="PERUS"/>
    <s v="INCISO IV 6024.2020.0006916-3 258/2015 doc 10/09/2015 ADAPTADO DOC 01/02/2018"/>
    <s v="DISPENSA"/>
    <s v="253/SMADS/2020"/>
    <s v="DISPENSA"/>
    <s v="6024.2020.0006916-3"/>
    <x v="10"/>
    <s v="SCFV - SERVIÇO DE CONVIVÊNCIA E FORTALECIMENTO DE VÍNCULOS"/>
    <s v="CCA - CENTRO PARA CRIANÇAS E ADOLESCENTES COM ATENDIMENTO DE 06 A 14 ANOS E 11 MESES"/>
    <n v="120"/>
    <n v="0"/>
    <n v="120"/>
    <n v="0"/>
    <n v="0"/>
    <s v="CCA SEMEANDO VIDAS IV"/>
    <s v="LOCADO PELA ORGANIZAÇÃO COM REPASSE DE RECURSOS DA SMADS"/>
    <s v="RUA ANTONIO DE PADUA DIAS, 857/859"/>
    <s v="PERUS"/>
    <d v="2020-11-16T00:00:00"/>
    <d v="2025-11-15T00:00:00"/>
    <n v="4737.78"/>
    <n v="262.22000000000003"/>
    <n v="44639.98"/>
    <n v="49639.98"/>
    <n v="0"/>
    <n v="49639.98"/>
    <s v="93.10.08.243.3023.2059.3.3.50.39.00.0X - Manutenção e Operação de Equipamentos de Convivência e Fortalecimento de Vínculos para Crianças e Adolescentes"/>
  </r>
  <r>
    <s v="BÁSICA"/>
    <s v="PERUS"/>
    <s v="INCISO IV 6024.2020.0005946-0 260/2015 DOC 10/09/2015 ADAPTADO DOC 01/02/2018"/>
    <s v="DISPENSA"/>
    <s v="245/SMADS/2020"/>
    <s v="DISPENSA"/>
    <s v="6024.2020.0005946-0"/>
    <x v="10"/>
    <s v="SCFV - SERVIÇO DE CONVIVÊNCIA E FORTALECIMENTO DE VÍNCULOS"/>
    <s v="CCA - CENTRO PARA CRIANÇAS E ADOLESCENTES COM ATENDIMENTO DE 06 A 14 ANOS E 11 MESES"/>
    <n v="120"/>
    <n v="0"/>
    <n v="120"/>
    <n v="0"/>
    <n v="0"/>
    <s v="CCA RECANTO DOS HUMILDES II"/>
    <s v="LOCADO PELA ORGANIZAÇÃO COM REPASSE DE RECURSOS DA SMADS"/>
    <s v="RUA AQUILINO RIBEIRO, 66 - VILA NOVA PERUS"/>
    <s v="PERUS"/>
    <d v="2020-10-22T00:00:00"/>
    <d v="2025-10-21T00:00:00"/>
    <n v="4162.08"/>
    <n v="293.57"/>
    <n v="44639.98"/>
    <n v="49095.630000000005"/>
    <n v="0"/>
    <n v="49095.630000000005"/>
    <s v="93.10.08.243.3023.2059.3.3.50.39.00.0X - Manutenção e Operação de Equipamentos de Convivência e Fortalecimento de Vínculos para Crianças e Adolescentes"/>
  </r>
  <r>
    <s v="BÁSICA"/>
    <s v="PERUS"/>
    <s v="180/2016 doc 07/10/2016 ADAPTADO DOC 01/02/2018"/>
    <s v="180/2016"/>
    <s v="007/SMADS/2017"/>
    <s v="EDITAL"/>
    <s v="6024.2018.0010492-5"/>
    <x v="11"/>
    <s v="SCFV - SERVIÇO DE CONVIVÊNCIA E FORTALECIMENTO DE VÍNCULOS"/>
    <s v="CCA - CENTRO PARA CRIANÇAS E ADOLESCENTES COM ATENDIMENTO DE 06 A 14 ANOS E 11 MESES"/>
    <n v="120"/>
    <n v="0"/>
    <n v="120"/>
    <n v="0"/>
    <n v="0"/>
    <s v="CCA GUADALUPE"/>
    <s v="LOCADO PELA ORGANIZAÇÃO COM REPASSE DE RECURSOS DA SMADS"/>
    <s v="RUA CARLOS MARIGUELLA, 36 - JARDIM DOS PALMARES"/>
    <s v="PERUS"/>
    <d v="2017-01-30T00:00:00"/>
    <d v="2022-01-29T00:00:00"/>
    <n v="3500"/>
    <n v="0"/>
    <n v="44639.98"/>
    <n v="48139.98"/>
    <n v="0"/>
    <n v="48139.98"/>
    <s v="93.10.08.243.3023.2059.3.3.50.39.00.0X - Manutenção e Operação de Equipamentos de Convivência e Fortalecimento de Vínculos para Crianças e Adolescentes"/>
  </r>
  <r>
    <s v="BÁSICA"/>
    <s v="PERUS"/>
    <s v="EDITAL 018/SMADS/2020 SEI 6024.2020.0000030-9 DOC 30/01/2020 199/2014 DOC 19/11/2014 ADAPTADO DOC 01/02/2018"/>
    <s v="018/2020"/>
    <s v="106/SMADS/2020"/>
    <s v="EDITAL"/>
    <s v="6024.2020.0000030-9"/>
    <x v="10"/>
    <s v="SCFV - SERVIÇO DE CONVIVÊNCIA E FORTALECIMENTO DE VÍNCULOS"/>
    <s v="CJ - CENTRO PARA A JUVENTUDE COM ATENDIMENTO DE ADOLESCENTES E JOVENS DE 15 A 17 ANOS E 11 MESES"/>
    <n v="60"/>
    <n v="0"/>
    <n v="60"/>
    <n v="0"/>
    <n v="0"/>
    <s v="CJ AZARIAS"/>
    <s v="LOCADO PELA ORGANIZAÇÃO COM REPASSE DE RECURSOS DA SMADS"/>
    <s v="RUA ROQUE CALLAGE, 128 - PERUS"/>
    <s v="PERUS"/>
    <d v="2020-06-04T00:00:00"/>
    <d v="2025-06-03T00:00:00"/>
    <n v="3115.02"/>
    <n v="83.01"/>
    <n v="35336"/>
    <n v="38534.03"/>
    <n v="0"/>
    <n v="38534.03"/>
    <s v="93.10.08.243.3023.2059.3.3.50.39.00.0X - Manutenção e Operação de Equipamentos de Convivência e Fortalecimento de Vínculos para Crianças e Adolescentes"/>
  </r>
  <r>
    <s v="BÁSICA"/>
    <s v="PERUS"/>
    <s v="190/2018 doc 21/04/2018"/>
    <s v="190/2018"/>
    <s v="499/SMADS/2018"/>
    <s v="EDITAL"/>
    <s v="6024.2018.0002086-1"/>
    <x v="9"/>
    <s v="SCFV - SERVIÇO DE CONVIVÊNCIA E FORTALECIMENTO DE VÍNCULOS"/>
    <s v="CCINTER - CENTRO DE CONVIVÊNCIA INTERGERACIONAL "/>
    <n v="120"/>
    <n v="0"/>
    <n v="120"/>
    <n v="0"/>
    <n v="0"/>
    <s v="CCINTER PERUS"/>
    <s v="LOCADO PELA ORGANIZAÇÃO COM REPASSE DE RECURSOS DA SMADS"/>
    <s v="RUA ANTONIO PARANHOS Nº 22"/>
    <s v="PERUS"/>
    <d v="2018-10-01T00:00:00"/>
    <d v="2023-09-30T00:00:00"/>
    <n v="3079.59"/>
    <n v="60.02"/>
    <n v="55646.14"/>
    <n v="58785.749999999993"/>
    <n v="0"/>
    <n v="58785.749999999993"/>
    <s v="93.10.08.244.3023.6206.3.3.50.39.00.0X - Manutenção e Operação de Equipamentos Intergeracionais de Convivência e Fortalecimento de Vínculos"/>
  </r>
  <r>
    <s v="BÁSICA"/>
    <s v="PERUS"/>
    <s v="158/2018 doc 10/03/2018"/>
    <s v="158/2018"/>
    <s v="290/SMADS/2018"/>
    <s v="EDITAL"/>
    <s v="6024.2018.0001313-0"/>
    <x v="40"/>
    <s v="SCFV - SERVIÇO DE CONVIVÊNCIA E FORTALECIMENTO DE VÍNCULOS"/>
    <s v="CCA - CENTRO PARA CRIANÇAS E ADOLESCENTES COM ATENDIMENTO DE 06 A 14 ANOS E 11 MESES"/>
    <n v="60"/>
    <n v="0"/>
    <n v="60"/>
    <n v="0"/>
    <n v="0"/>
    <s v="CCA RECANTO DOS HUMILDES III"/>
    <s v="LOCADO PELA ORGANIZAÇÃO COM REPASSE DE RECURSOS DA SMADS"/>
    <s v="RUA ARGÉLIA, 02- JD. DA CONQUISTA"/>
    <s v="PERUS"/>
    <d v="2018-07-01T00:00:00"/>
    <d v="2023-06-30T00:00:00"/>
    <n v="4805.12"/>
    <n v="0"/>
    <n v="27384.35"/>
    <n v="32189.469999999998"/>
    <n v="0"/>
    <n v="32189.469999999998"/>
    <s v="93.10.08.243.3023.2059.3.3.50.39.00.0X - Manutenção e Operação de Equipamentos de Convivência e Fortalecimento de Vínculos para Crianças e Adolescentes"/>
  </r>
  <r>
    <s v="BÁSICA"/>
    <s v="PERUS"/>
    <s v="235/2018 doc 12/05/2018"/>
    <s v="235/2018"/>
    <s v="408/SMADS/2018"/>
    <s v="EDITAL"/>
    <s v="6024.2018.0003021-2"/>
    <x v="9"/>
    <s v="SCFV - SERVIÇO DE CONVIVÊNCIA E FORTALECIMENTO DE VÍNCULOS"/>
    <s v="NCI - NÚCLEO DE CONVIVÊNCIA DE IDOSOS"/>
    <n v="100"/>
    <n v="0"/>
    <n v="100"/>
    <n v="0"/>
    <n v="0"/>
    <s v="NCI PERUS"/>
    <s v="DISPONIBILIZADO PELA PRÓPRIA ORGANIZAÇÃO"/>
    <s v="RUA JULIO MACIEL, 336"/>
    <s v="PERUS"/>
    <d v="2018-08-18T00:00:00"/>
    <d v="2023-08-17T00:00:00"/>
    <n v="0"/>
    <n v="0"/>
    <n v="18262.55"/>
    <n v="18262.55"/>
    <n v="0"/>
    <n v="18262.55"/>
    <s v="93.10.08.241.3007.2902.3.3.50.39.00.0X - Manutenção e Operação de Equipamentos de Convivência e Fortalecimento de Vínculos para a Pessoa Idosa"/>
  </r>
  <r>
    <s v="BÁSICA"/>
    <s v="PERUS"/>
    <s v="179/2016 DOC 27/10/2016 ADAPTADO DOC 01/02/2018"/>
    <s v="179/2016"/>
    <s v="006/SMADS/2017"/>
    <s v="EDITAL"/>
    <s v="6024.2018.0010601-4 "/>
    <x v="9"/>
    <s v="SCFV - SERVIÇO DE CONVIVÊNCIA E FORTALECIMENTO DE VÍNCULOS"/>
    <s v="CCA - CENTRO PARA CRIANÇAS E ADOLESCENTES COM ATENDIMENTO DE 06 A 14 ANOS E 11 MESES"/>
    <n v="120"/>
    <n v="0"/>
    <n v="120"/>
    <n v="0"/>
    <n v="0"/>
    <s v="CCA PERUA - UM PASSO PARA A VIDA LAR DAS CRIANÇAS"/>
    <s v="DISPONIBILIZADO PELA PRÓPRIA ORGANIZAÇÃO"/>
    <s v="RUA ENGO. NOGUEIRA SOARES, 35 - JD. DO RUSSO"/>
    <s v="PERUS"/>
    <d v="2017-01-24T00:00:00"/>
    <d v="2022-01-23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ESPECIAL - MÉDIA"/>
    <s v="PERUS"/>
    <s v="002/2019 doc 09/01/2019 "/>
    <s v="002/2019"/>
    <s v="122/SMADS/2019"/>
    <s v="EDITAL"/>
    <s v="6024.2019.0000035-8"/>
    <x v="5"/>
    <s v="NPJ - NÚCLEO DE PROTEÇÃO JURÍDICO SOCIAL E APOIO PSICOLÓGICO"/>
    <s v="XXXX"/>
    <n v="120"/>
    <n v="0"/>
    <n v="120"/>
    <n v="0"/>
    <n v="0"/>
    <s v="NPJ PERUS"/>
    <s v="LOCADO DIRETAMENTE POR SMADS"/>
    <s v="RUA GONÇALVES DE ANDRADE, 369"/>
    <s v="PERUS"/>
    <d v="2019-03-26T00:00:00"/>
    <d v="2024-03-25T00:00:00"/>
    <n v="0"/>
    <n v="0"/>
    <n v="28750.98"/>
    <n v="28750.98"/>
    <n v="0"/>
    <n v="28750.98"/>
    <s v="93.10.08.244.3023.6242.3.3.50.39.00.0X - Manutenção e Operação de Equipamentos de Proteção Jurídico Social"/>
  </r>
  <r>
    <s v="ESPECIAL - ALTA"/>
    <s v="PERUS"/>
    <s v="INCISO IV 6024.2020.0006155-3 008/2015 DOC 27/01/2015 ADAPTADO DOC 01/02/2018"/>
    <s v="DISPENSA"/>
    <s v="252/SMADS/2020"/>
    <s v="DISPENSA"/>
    <s v="60242020.0006155-3"/>
    <x v="96"/>
    <s v="SERVIÇO DE ACOLHIMENTO INSTITUCIONAL PARA CRIANÇAS E ADOLESCENTES - SAICA"/>
    <s v="XXXX"/>
    <n v="15"/>
    <n v="0"/>
    <n v="15"/>
    <n v="0"/>
    <n v="0"/>
    <s v="SAICA PERUS"/>
    <s v="LOCADO DIRETAMENTE POR SMADS"/>
    <s v="RUA PADRE MANOEL CAMPELLO, 95 (SIGILOSO)"/>
    <s v="PERUS"/>
    <d v="2020-11-01T00:00:00"/>
    <d v="2025-10-31T00:00:00"/>
    <n v="0"/>
    <n v="0"/>
    <n v="80366.02"/>
    <n v="80366.02"/>
    <n v="0"/>
    <n v="80366.02"/>
    <s v="93.10.08.243.3023.6221.3.3.50.39.00.0X - Manutenção e Operação de Equipamentos de Proteção Social Especial a Crianças, Adolescentes e Jovens em Risco Social"/>
  </r>
  <r>
    <s v="ESPECIAL - MÉDIA"/>
    <s v="PINHEIROS"/>
    <s v="EDITAL 164/SMADS/2020 SEI 6024.2020.0004910-3 DOC 09/06/2020 177/2018 doc 28/03/2018"/>
    <s v="164/2020"/>
    <s v="217/SMADS/2020"/>
    <s v="EDITAL"/>
    <s v="6024.2020.0004910-3"/>
    <x v="57"/>
    <s v="SEAS - SERVIÇO ESPECIALIZADO DE ABORDAGEM SOCIAL ÀS PESSOAS EM SITUAÇÃO DE RUA "/>
    <s v="SEAS I E II - SERVIÇO ESPECIALIZADO DE ABORDAGEM SOCIAL ÀS CRIANÇAS, ADOLESCENTES E ADULTOS EM SITUAÇÃO DE RUA "/>
    <n v="310"/>
    <n v="0"/>
    <n v="310"/>
    <n v="0"/>
    <n v="0"/>
    <s v="SEAS PINHEIROS"/>
    <s v="LOCADO PELA ORGANIZAÇÃO COM REPASSE DE RECURSOS DA SMADS"/>
    <s v="RUA MOURATO COELHO, 126"/>
    <s v="PINHEIROS"/>
    <d v="2020-09-01T00:00:00"/>
    <d v="2025-08-31T00:00:00"/>
    <n v="4500"/>
    <n v="819.66"/>
    <n v="90987.39"/>
    <n v="96307.05"/>
    <n v="0"/>
    <n v="96307.05"/>
    <s v="93.10.08.244.3023.2019.3.3.50.39.00.0X - Serviço Especializado de Abordagem Social - SEAS"/>
  </r>
  <r>
    <s v="ESPECIAL - ALTA"/>
    <s v="PINHEIROS"/>
    <s v="228/2018 doc 11/05/2018"/>
    <s v="228/2018"/>
    <s v="439/SMADS/2018"/>
    <s v="EDITAL"/>
    <s v="6024.2018.0003013-1"/>
    <x v="32"/>
    <s v="CENTRO DE ACOLHIDA ÀS PESSOAS EM SITUAÇÃO DE RUA"/>
    <s v="CA II - CENTRO DE ACOLHIDA PARA ADULTOS II POR 24 HORAS"/>
    <n v="180"/>
    <n v="40"/>
    <n v="220"/>
    <n v="110"/>
    <n v="110"/>
    <s v="C.A. COR ESPERANÇA"/>
    <s v="LOCADO DIRETAMENTE POR SMADS"/>
    <s v="RUA CARDEAL ARCO VERDE, 1968"/>
    <s v="PINHEIROS"/>
    <d v="2018-08-29T00:00:00"/>
    <d v="2023-08-28T00:00:00"/>
    <n v="0"/>
    <n v="0"/>
    <n v="110246.9"/>
    <n v="110246.9"/>
    <n v="12391.37000000001"/>
    <n v="122638.27"/>
    <s v="93.10.08.244.3023.2021.3.3.50.39.00.0X - Centro de Acolhida"/>
  </r>
  <r>
    <s v="BÁSICA"/>
    <s v="PINHEIROS"/>
    <s v="036/2017 DOC 09/11/2017 E REPUBLICADO EM 10/11/2017"/>
    <s v="036/2017"/>
    <s v="036/SMADS/2018"/>
    <s v="EDITAL"/>
    <s v="6024.2017.0002493-8"/>
    <x v="258"/>
    <s v="SCFV - SERVIÇO DE CONVIVÊNCIA E FORTALECIMENTO DE VÍNCULOS"/>
    <s v="NCI - NÚCLEO DE CONVIVÊNCIA DE IDOSOS"/>
    <n v="200"/>
    <n v="0"/>
    <n v="200"/>
    <n v="0"/>
    <n v="0"/>
    <s v="NCI ASSOCIAÇÃO IDADE DOURADA DE PINHEIROS"/>
    <s v="DISPONIBILIZADO PELA PRÓPRIA ORGANIZAÇÃO"/>
    <s v="RUA PAULO CONTIJO DE CARVALHO, 13"/>
    <s v="PINHEIROS"/>
    <d v="2018-02-01T00:00:00"/>
    <d v="2023-01-31T00:00:00"/>
    <n v="0"/>
    <n v="0"/>
    <n v="38695.29"/>
    <n v="38695.29"/>
    <n v="0"/>
    <n v="38695.29"/>
    <s v="93.10.08.241.3007.2902.3.3.50.39.00.0X - Manutenção e Operação de Equipamentos de Convivência e Fortalecimento de Vínculos para a Pessoa Idosa"/>
  </r>
  <r>
    <s v="BÁSICA"/>
    <s v="PINHEIROS"/>
    <s v="039/2017 DOC 09/11/2017"/>
    <s v="039/2017"/>
    <s v="042/SMADS/2018"/>
    <s v="EDITAL"/>
    <s v="6024.2017.0002505-5"/>
    <x v="259"/>
    <s v="SCFV - SERVIÇO DE CONVIVÊNCIA E FORTALECIMENTO DE VÍNCULOS"/>
    <s v="NCI - NÚCLEO DE CONVIVÊNCIA DE IDOSOS"/>
    <n v="130"/>
    <n v="0"/>
    <n v="130"/>
    <n v="0"/>
    <n v="0"/>
    <s v="NCI PROJETO SAMUEL RANGEL"/>
    <s v="DISPONIBILIZADO PELA PRÓPRIA ORGANIZAÇÃO"/>
    <s v="RUA DEPUTADO LACERDA FRANCO, 318  "/>
    <s v="PINHEIROS"/>
    <d v="2018-02-01T00:00:00"/>
    <d v="2023-01-31T00:00:00"/>
    <n v="0"/>
    <n v="0"/>
    <n v="22716.63"/>
    <n v="22716.63"/>
    <n v="0"/>
    <n v="22716.63"/>
    <s v="93.10.08.241.3007.2902.3.3.50.39.00.0X - Manutenção e Operação de Equipamentos de Convivência e Fortalecimento de Vínculos para a Pessoa Idosa"/>
  </r>
  <r>
    <s v="ESPECIAL - ALTA"/>
    <s v="PINHEIROS"/>
    <s v="049/2017 DOC 09/11/2017 (SEM EFEITO DOC 15/11/2017) REPUBLICADO EM 10/11/2017"/>
    <s v="049/2017"/>
    <s v="001/SMADS/2018"/>
    <s v="EDITAL"/>
    <s v="6024.2017.0002474-1"/>
    <x v="260"/>
    <s v="SERVIÇO DE ACOLHIMENTO INSTITUCIONAL PARA CRIANÇAS E ADOLESCENTES - SAICA"/>
    <s v="XXXX"/>
    <n v="20"/>
    <n v="0"/>
    <n v="20"/>
    <n v="0"/>
    <n v="0"/>
    <s v="ABRIGO REVIVER I"/>
    <s v="DISPONIBILIZADO PELA PRÓPRIA ORGANIZAÇÃO"/>
    <s v="RUA ALVILÂNDIA, 490- VILA IDA - ALTO DE PINHEIROS (SIGILOSO)"/>
    <s v="PINHEIROS"/>
    <d v="2018-01-02T00:00:00"/>
    <d v="2023-01-01T00:00:00"/>
    <n v="0"/>
    <n v="0"/>
    <n v="81196.679999999993"/>
    <n v="81196.679999999993"/>
    <n v="0"/>
    <n v="81196.679999999993"/>
    <s v="93.10.08.243.3023.6221.3.3.50.39.00.0X - Manutenção e Operação de Equipamentos de Proteção Social Especial a Crianças, Adolescentes e Jovens em Risco Social"/>
  </r>
  <r>
    <s v="ESPECIAL - ALTA"/>
    <s v="PINHEIROS"/>
    <s v="404/2018 doc 06/10/2018"/>
    <s v="404/2018"/>
    <s v="006/SMADS/2019"/>
    <s v="EDITAL"/>
    <s v="6024.2018.0008154-2 "/>
    <x v="260"/>
    <s v="SERVIÇO DE ACOLHIMENTO INSTITUCIONAL PARA CRIANÇAS E ADOLESCENTES - SAICA"/>
    <s v="XXXX"/>
    <n v="15"/>
    <n v="0"/>
    <n v="15"/>
    <n v="0"/>
    <n v="0"/>
    <s v="ABRIGO REVIVER II"/>
    <s v="DISPONIBILIZADO PELA PRÓPRIA ORGANIZAÇÃO"/>
    <s v="RUA ALVILÂNDIA, 490- VILA IDA - ALTO DE PINHEIROS (SIGILOSO)"/>
    <s v="PINHEIROS"/>
    <d v="2019-01-01T00:00:00"/>
    <d v="2023-12-31T00:00:00"/>
    <n v="0"/>
    <n v="0"/>
    <n v="95328.76"/>
    <n v="95328.76"/>
    <n v="0"/>
    <n v="95328.76"/>
    <s v="93.10.08.243.3023.6221.3.3.50.39.00.0X - Manutenção e Operação de Equipamentos de Proteção Social Especial a Crianças, Adolescentes e Jovens em Risco Social"/>
  </r>
  <r>
    <s v="ESPECIAL - ALTA"/>
    <s v="PINHEIROS"/>
    <s v="EDITAL 215/SMADS/2020 6024.2020.0007431-0 03/09/2020  280/2015 DOC 30/10/2015 ADAPTADO 09/02/2018"/>
    <s v="215/2020"/>
    <s v="282/SMADS/2020"/>
    <s v="EDITAL"/>
    <s v="6024.2020.0007431-0"/>
    <x v="219"/>
    <s v="INSTITUIÇÃO DE LONGA PERMANÊNCIA PARA IDOSOS - ILPI"/>
    <s v="XXXX"/>
    <n v="30"/>
    <n v="0"/>
    <n v="30"/>
    <n v="0"/>
    <n v="0"/>
    <s v="ILPI CASA SÃO LUCAS"/>
    <s v="LOCADO DIRETAMENTE POR SMADS"/>
    <s v="RUA POTIGUAR MEDEIROS, 67"/>
    <s v="PINHEIROS"/>
    <d v="2020-12-01T00:00:00"/>
    <d v="2025-11-30T00:00:00"/>
    <n v="0"/>
    <n v="0"/>
    <n v="96584"/>
    <n v="96584"/>
    <n v="0"/>
    <n v="96584"/>
    <s v="93.10.08.241.3007.6154.3.3.50.39.00.0X - Manutenção e Operação de Equipamentos de Proteção Social Especial à População Idosa"/>
  </r>
  <r>
    <s v="ESPECIAL - MÉDIA"/>
    <s v="PINHEIROS"/>
    <s v="315/2015 doc 17/11/2015 ADAPTADO 09/02/2018"/>
    <s v="315/2015"/>
    <s v="035/SMADS/2016"/>
    <s v="EDITAL"/>
    <s v="6024.2018.0011601-0 "/>
    <x v="261"/>
    <s v="CENTRO DIA PARA IDOSO"/>
    <s v="XXXX"/>
    <n v="30"/>
    <n v="0"/>
    <n v="30"/>
    <n v="0"/>
    <n v="0"/>
    <n v="0"/>
    <s v="DISPONIBILIZADO PELA PRÓPRIA ORGANIZAÇÃO"/>
    <s v="RUA GALENO DE ALMEIDA, 557 - PINHEIROS"/>
    <s v="PINHEIROS"/>
    <d v="2016-03-07T00:00:00"/>
    <d v="2021-03-06T00:00:00"/>
    <n v="0"/>
    <n v="0"/>
    <n v="83568.17"/>
    <n v="83568.17"/>
    <n v="0"/>
    <n v="83568.17"/>
    <s v="93.10.08.241.3007.6154.3.3.50.39.00.0X - Manutenção e Operação de Equipamentos de Proteção Social Especial à População Idosa"/>
  </r>
  <r>
    <s v="ESPECIAL - MÉDIA"/>
    <s v="PINHEIROS"/>
    <s v="EDITAL 211/19 SEI 6024.2019.0004552-1 DOC 03/08/19 // adaptado doc 07/03/2018 177/2014 DOC 19/09/2014"/>
    <s v="211/2019"/>
    <s v="384/SMADS/2019"/>
    <s v="EDITAL"/>
    <s v="6024.2019.0004552-1"/>
    <x v="62"/>
    <s v="NPJ - NÚCLEO DE PROTEÇÃO JURÍDICO SOCIAL E APOIO PSICOLÓGICO"/>
    <s v="XXXX"/>
    <n v="120"/>
    <n v="0"/>
    <n v="120"/>
    <n v="0"/>
    <n v="0"/>
    <s v="NPJ PINHEIROS"/>
    <s v="LOCADO DIRETAMENTE POR SMADS"/>
    <s v="RUA MOURATO COELHO, 104/106"/>
    <s v="PINHEIROS"/>
    <d v="2019-12-05T00:00:00"/>
    <d v="2024-12-04T00:00:00"/>
    <n v="0"/>
    <n v="0"/>
    <n v="36417.919999999998"/>
    <n v="36417.919999999998"/>
    <n v="0"/>
    <n v="36417.919999999998"/>
    <s v="93.10.08.244.3023.6242.3.3.50.39.00.0X - Manutenção e Operação de Equipamentos de Proteção Jurídico Social"/>
  </r>
  <r>
    <s v="ESPECIAL - ALTA"/>
    <s v="PIRITUBA"/>
    <s v="065/2017 DOC 15/11/2017"/>
    <s v="065/2017"/>
    <s v="172/SMADS/2018"/>
    <s v="EDITAL"/>
    <s v="6024.2017.0002705-8"/>
    <x v="43"/>
    <s v="CASA LAR"/>
    <s v="XXXX"/>
    <n v="20"/>
    <n v="0"/>
    <n v="20"/>
    <n v="0"/>
    <n v="0"/>
    <s v="CASA LAR MARIA PAOLA"/>
    <s v="LOCADO PELA ORGANIZAÇÃO COM REPASSE DE RECURSOS DA SMADS"/>
    <s v="CASA 1: RUA TENENTE SILVIO FLEMING, 225_x000a_CASA 2: RUA TENENTE SILVIO FLEMING, 323_x000a_"/>
    <s v="PIRITUBA"/>
    <d v="2018-05-01T00:00:00"/>
    <d v="2023-04-30T00:00:00"/>
    <n v="8123.88"/>
    <n v="534.24"/>
    <n v="62796.4"/>
    <n v="71454.52"/>
    <n v="0"/>
    <n v="71454.52"/>
    <s v="93.10.08.243.3023.6221.3.3.50.39.00.0X - Manutenção e Operação de Equipamentos de Proteção Social Especial a Crianças, Adolescentes e Jovens em Risco Social"/>
  </r>
  <r>
    <s v="BÁSICA"/>
    <s v="PIRITUBA"/>
    <s v="EDITAL 039/SMADS/2020 SEI 6024.2020.0000267-0 DOC 01/02/2020 151/2015 DOC 15/05/2015 ADAPTADO 10/02/2018"/>
    <s v="039/2020"/>
    <s v="153/SMADS/2020"/>
    <s v="EDITAL"/>
    <s v="6024.2020.0000267-0"/>
    <x v="190"/>
    <s v="SCFV - SERVIÇO DE CONVIVÊNCIA E FORTALECIMENTO DE VÍNCULOS"/>
    <s v="CEDESP - CENTRO DE DESENVOLVIMENTO SOCIAL E PRODUTIVO PARA ADOLESCENTES, JOVENS E ADULTOS"/>
    <n v="160"/>
    <n v="0"/>
    <n v="160"/>
    <n v="0"/>
    <n v="0"/>
    <s v="CEDESP KAIROS"/>
    <s v="LOCADO PELA ORGANIZAÇÃO COM REPASSE DE RECURSOS DA SMADS"/>
    <s v="RUA AMBRÓSIO DO MÉXICO, 246 - CIDADE PIRITUBA"/>
    <s v="PIRITUBA"/>
    <d v="2020-07-01T00:00:00"/>
    <d v="2025-06-30T00:00:00"/>
    <n v="8000"/>
    <n v="995.31"/>
    <n v="92630.45"/>
    <n v="101625.76"/>
    <n v="0"/>
    <n v="101625.76"/>
    <s v="93.10.08.243.3023.6168.3.3.50.39.00.0X - Manutenção e Operação de Equipamentos para Ações de Orientação ao Mundo do Trabalho para Adolescentes, Jovens e Adultos"/>
  </r>
  <r>
    <s v="BÁSICA"/>
    <s v="PIRITUBA"/>
    <s v="185/2016 doc 04/11/2016 ADAPTADO 10/02/2018"/>
    <s v="185/2016"/>
    <s v="038/SMADS/2017"/>
    <s v="EDITAL"/>
    <s v="6024.2018.0011716-4"/>
    <x v="262"/>
    <s v="SASF - SERVIÇO DE ASSISTÊNCIA SOCIAL À FAMÍLIA E PROTEÇÃO SOCIAL BÁSICA NO DOMICÍLIO"/>
    <s v="XXXX"/>
    <n v="1000"/>
    <n v="0"/>
    <n v="1000"/>
    <n v="0"/>
    <n v="0"/>
    <s v="SASF PIRITUBA"/>
    <s v="LOCADO PELA ORGANIZAÇÃO COM REPASSE DE RECURSOS DA SMADS"/>
    <s v="RUA CONDE MONTERONE, 245 - JD. SIDNEY"/>
    <s v="PIRITUBA"/>
    <d v="2017-03-16T00:00:00"/>
    <d v="2022-03-15T00:00:00"/>
    <n v="7000"/>
    <n v="428.21"/>
    <n v="60042.05"/>
    <n v="67470.260000000009"/>
    <n v="0"/>
    <n v="67470.260000000009"/>
    <s v="93.10.08.244.3023.4309.3.3.50.39.00.0X - Manutenção e Operação de Equipamentos de Proteção Social Básica às Famílias"/>
  </r>
  <r>
    <s v="ESPECIAL - MÉDIA"/>
    <s v="PIRITUBA"/>
    <s v="EDITAL 049/SMADS/2020 SEI 6024.2020.0000086-4 DOC 04/02/2020 063/2015 DOC 18/03/2015 ADAPTADO 10/02/2018"/>
    <s v="049/2020"/>
    <s v="100/SMADS/2020"/>
    <s v="EDITAL"/>
    <s v="6024.2020.0000086-4"/>
    <x v="216"/>
    <s v="MSE-MA SERVIÇO DE MEDIDAS SOCIOEDUCATIVAS EM MEIO ABERTO"/>
    <s v="XXXX"/>
    <n v="90"/>
    <n v="0"/>
    <n v="90"/>
    <n v="0"/>
    <n v="0"/>
    <s v="MSE/MA AGES PIRITUBA"/>
    <s v="LOCADO PELA ORGANIZAÇÃO COM REPASSE DE RECURSOS DA SMADS"/>
    <s v="RUA BELFORT ROXO, 177– VILA PEREIRA BARRETO"/>
    <s v="PIRITUBA"/>
    <d v="2020-06-01T00:00:00"/>
    <d v="2025-05-31T00:00:00"/>
    <n v="2522.4699999999998"/>
    <n v="232.43"/>
    <n v="56392.31"/>
    <n v="59147.21"/>
    <n v="0"/>
    <n v="59147.21"/>
    <s v="93.10.08.243.3013.6226.3.3.50.39.00.0X - Manutenção e Operação de Equipamentos de Proteção Social Especial a Adolescentes em Medida Sócio-Educativas"/>
  </r>
  <r>
    <s v="BÁSICA"/>
    <s v="PIRITUBA"/>
    <s v="274/2018 doc 16/06/2018, retificado doc 06/07/2018"/>
    <s v="274/2018"/>
    <s v="505/SMADS/2018"/>
    <s v="EDITAL"/>
    <s v="6024.2018.0003387-4"/>
    <x v="263"/>
    <s v="SCFV - SERVIÇO DE CONVIVÊNCIA E FORTALECIMENTO DE VÍNCULOS"/>
    <s v="CCA - CENTRO PARA CRIANÇAS E ADOLESCENTES COM ATENDIMENTO DE 06 A 14 ANOS E 11 MESES"/>
    <n v="120"/>
    <n v="0"/>
    <n v="120"/>
    <n v="0"/>
    <n v="0"/>
    <s v="CCA CLARET"/>
    <s v="PRÓPRIO MUNICIPAL DISPONIBILIZADO PELA SMADS"/>
    <s v="RUA PROF. JOSÉ LOURENÇO, 227 - VILA ZATT"/>
    <s v="PIRITUBA"/>
    <d v="2018-10-01T00:00:00"/>
    <d v="2023-09-30T00:00:00"/>
    <n v="0"/>
    <n v="0"/>
    <n v="38937.279999999999"/>
    <n v="38937.279999999999"/>
    <n v="0"/>
    <n v="38937.279999999999"/>
    <s v="93.10.08.243.3023.2059.3.3.50.39.00.0X - Manutenção e Operação de Equipamentos de Convivência e Fortalecimento de Vínculos para Crianças e Adolescentes"/>
  </r>
  <r>
    <s v="BÁSICA"/>
    <s v="PIRITUBA"/>
    <s v="167/2017 doc 15/12/2017"/>
    <s v="167/2017"/>
    <s v="109/SMADS/2018"/>
    <s v="EDITAL"/>
    <s v="6024.2017.0002918-2"/>
    <x v="264"/>
    <s v="SCFV - SERVIÇO DE CONVIVÊNCIA E FORTALECIMENTO DE VÍNCULOS"/>
    <s v="CCA - CENTRO PARA CRIANÇAS E ADOLESCENTES COM ATENDIMENTO DE 06 A 14 ANOS E 11 MESES"/>
    <n v="120"/>
    <n v="0"/>
    <n v="120"/>
    <n v="0"/>
    <n v="0"/>
    <s v="CCA CAMILLE FLAMMARION"/>
    <s v="DISPONIBILIZADO PELA PRÓPRIA ORGANIZAÇÃO"/>
    <s v="RUA ADALBERTO KURT, 915 - JARDIM LÍBANO"/>
    <s v="PIRITUBA"/>
    <d v="2018-04-01T00:00:00"/>
    <d v="2023-03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ESPECIAL - MÉDIA"/>
    <s v="PIRITUBA"/>
    <s v="EDITAL 022/SMADS/2020 SEI 6024.2020.0000160-7 DOC 30/01/2020 058/2015 DOC 13/03/2015 ADAPTADO 10/02/2018"/>
    <s v="022/2020"/>
    <s v="085/SMADS/2020"/>
    <s v="EDITAL"/>
    <s v="6024.2020.0000160-7"/>
    <x v="41"/>
    <s v="NPJ - NÚCLEO DE PROTEÇÃO JURÍDICO SOCIAL E APOIO PSICOLÓGICO"/>
    <s v="XXXX"/>
    <n v="120"/>
    <n v="0"/>
    <n v="120"/>
    <n v="0"/>
    <n v="0"/>
    <s v="NPJ IRITUBA"/>
    <s v="PRÓPRIO MUNICIPAL"/>
    <s v="RUA COMENDADOR FEIZ ZAZUR, 15A - JD. FELICIDADE"/>
    <s v="PIRITUBA"/>
    <d v="2020-06-01T00:00:00"/>
    <d v="2025-05-31T00:00:00"/>
    <n v="0"/>
    <n v="0"/>
    <n v="28750.98"/>
    <n v="28750.98"/>
    <n v="0"/>
    <n v="28750.98"/>
    <s v="93.10.08.244.3023.6242.3.3.50.39.00.0X - Manutenção e Operação de Equipamentos de Proteção Jurídico Social"/>
  </r>
  <r>
    <s v="BÁSICA"/>
    <s v="PIRITUBA"/>
    <s v="EDITAL 193/19 SEI 6024.2019.0004907-1 DOC 03/08/19 // adaptado doc 28/03/2018 107/2014 DOC 14/08/2014"/>
    <s v="193/2019"/>
    <s v="301/SMADS/2019"/>
    <s v="EDITAL"/>
    <s v="6024.2019.0004907-1"/>
    <x v="265"/>
    <s v="SCFV - SERVIÇO DE CONVIVÊNCIA E FORTALECIMENTO DE VÍNCULOS"/>
    <s v="CCA - CENTRO PARA CRIANÇAS E ADOLESCENTES COM ATENDIMENTO DE 06 A 14 ANOS E 11 MESES"/>
    <n v="240"/>
    <n v="0"/>
    <n v="240"/>
    <n v="0"/>
    <n v="0"/>
    <s v="CCA LAR DA CRIANÇA"/>
    <s v="DISPONIBILIZADO PELA PRÓPRIA ORGANIZAÇÃO"/>
    <s v="RUA MAJOR EMILIANO DA FONSECA, 300 - VILA PEREIRA BARRETO"/>
    <s v="PIRITUBA"/>
    <d v="2019-10-28T00:00:00"/>
    <d v="2024-10-27T00:00:00"/>
    <n v="0"/>
    <n v="0"/>
    <n v="79055.87"/>
    <n v="79055.87"/>
    <n v="0"/>
    <n v="79055.87"/>
    <s v="93.10.08.243.3023.2059.3.3.50.39.00.0X - Manutenção e Operação de Equipamentos de Convivência e Fortalecimento de Vínculos para Crianças e Adolescentes"/>
  </r>
  <r>
    <s v="BÁSICA"/>
    <s v="PIRITUBA"/>
    <s v="364/2018 doc 25/08/2018  "/>
    <s v="364/2018"/>
    <s v="587/SMADS/2018"/>
    <s v="EDITAL"/>
    <s v="6024.2018.0006949-6 "/>
    <x v="266"/>
    <s v="SCFV - Serviço de Convivência e Fortalecimento de Vínculos "/>
    <s v="NCI - NÚCLEO DE CONVIVÊNCIA DE IDOSOS"/>
    <n v="200"/>
    <n v="0"/>
    <n v="200"/>
    <n v="0"/>
    <n v="0"/>
    <s v="NCI SÃO DOMINGOS SÁVIO"/>
    <s v="PRÓPRIO MUNICIPAL"/>
    <s v="RUA JOSÉ DE QUEIROZ DOS SANTOS, 163 - JARDIM LÍBANO"/>
    <s v="PIRITUBA"/>
    <d v="2018-12-01T00:00:00"/>
    <d v="2023-11-30T00:00:00"/>
    <n v="0"/>
    <n v="0"/>
    <n v="38045.129999999997"/>
    <n v="38045.129999999997"/>
    <n v="0"/>
    <n v="38045.129999999997"/>
    <s v="93.10.08.241.3007.2902.3.3.50.39.00.0X - Manutenção e Operação de Equipamentos de Convivência e Fortalecimento de Vínculos para a Pessoa Idosa"/>
  </r>
  <r>
    <s v="ESPECIAL - ALTA"/>
    <s v="PIRITUBA"/>
    <s v="290/2015 DOC 07/11/2015 ADAPTADO 10/02/2018"/>
    <s v="290/2015"/>
    <s v="159/SMADS/2016"/>
    <s v="EDITAL"/>
    <s v="6024.2018.0011757-1 "/>
    <x v="96"/>
    <s v="CASA LAR"/>
    <s v="XXXX"/>
    <n v="20"/>
    <n v="0"/>
    <n v="20"/>
    <n v="0"/>
    <n v="0"/>
    <s v="CASA 1 E CASA 2"/>
    <s v="LOCADO DIRETAMENTE POR SMADS"/>
    <s v="RUA BRIGADEIRO CORREIA DE MELO, 266 - JD. SÃO JOSÉ e RUA DR. JOÃO TONIOLO, 550 - VILA SÃO JOSÉ"/>
    <s v="PIRITUBA"/>
    <d v="2016-10-03T00:00:00"/>
    <d v="2021-10-02T00:00:00"/>
    <n v="0"/>
    <n v="0"/>
    <n v="63130.43"/>
    <n v="63130.43"/>
    <n v="0"/>
    <n v="63130.43"/>
    <s v="93.10.08.243.3023.6221.3.3.50.39.00.0X - Manutenção e Operação de Equipamentos de Proteção Social Especial a Crianças, Adolescentes e Jovens em Risco Social"/>
  </r>
  <r>
    <s v="BÁSICA"/>
    <s v="ERMELINO MATARAZZO"/>
    <s v="113/2016 doc 16 e 17/06/2016 ADAPTADO DOC 17/04/2018"/>
    <s v="113/2016"/>
    <s v="161/SMADS/2016"/>
    <s v="EDITAL"/>
    <s v="6024.2018.0010264-7"/>
    <x v="59"/>
    <s v="SCFV - SERVIÇO DE CONVIVÊNCIA E FORTALECIMENTO DE VÍNCULOS"/>
    <s v="NCI - NÚCLEO DE CONVIVÊNCIA DE IDOSOS"/>
    <n v="200"/>
    <n v="0"/>
    <n v="200"/>
    <n v="0"/>
    <n v="0"/>
    <s v="NCI SAMARITANO"/>
    <s v="LOCADO PELA ORGANIZAÇÃO COM REPASSE DE RECURSOS DA SMADS"/>
    <s v="RUA PROF. ERNESTINA LOUREIRO DE MIRANDA, 584 - BURGO PAULISTA"/>
    <s v="PONTE RASA"/>
    <d v="2016-10-01T00:00:00"/>
    <d v="2021-09-30T00:00:00"/>
    <n v="2500"/>
    <n v="200.15"/>
    <n v="42485.18"/>
    <n v="45185.33"/>
    <n v="0"/>
    <n v="45185.33"/>
    <s v="93.10.08.241.3007.2902.3.3.50.39.00.0X - Manutenção e Operação de Equipamentos de Convivência e Fortalecimento de Vínculos para a Pessoa Idosa"/>
  </r>
  <r>
    <s v="BÁSICA"/>
    <s v="ERMELINO MATARAZZO"/>
    <s v="338/2017 doc 23/12/2017"/>
    <s v="338/2017"/>
    <s v="133/SMADS/2018"/>
    <s v="EDITAL"/>
    <s v="6024.2017.0003222-1"/>
    <x v="267"/>
    <s v="SCFV - SERVIÇO DE CONVIVÊNCIA E FORTALECIMENTO DE VÍNCULOS"/>
    <s v="CCA - CENTRO PARA CRIANÇAS E ADOLESCENTES COM ATENDIMENTO DE 06 A 14 ANOS E 11 MESES"/>
    <n v="120"/>
    <n v="0"/>
    <n v="120"/>
    <n v="0"/>
    <n v="0"/>
    <s v="CASA FILADÉLFIA"/>
    <s v="DISPONIBILIZADO PELA PRÓPRIA ORGANIZAÇÃO"/>
    <s v="RUA ANTONIO FORTUNATO, 627 - BURGO PAULISTA"/>
    <s v="PONTE RASA"/>
    <d v="2018-04-01T00:00:00"/>
    <d v="2023-03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ERMELINO MATARAZZO"/>
    <s v="INCISO IV 6024.2020.0006817-5 233/2015 DOC 18/08/2015 adaptado doc 10/04/2018"/>
    <s v="DISPENSA"/>
    <s v="251/SMADS/2020"/>
    <s v="DISPENSA"/>
    <s v="6024.2020.0006817-5"/>
    <x v="122"/>
    <s v="SCFV - SERVIÇO DE CONVIVÊNCIA E FORTALECIMENTO DE VÍNCULOS"/>
    <s v="NCI - NÚCLEO DE CONVIVÊNCIA DE IDOSOS"/>
    <n v="100"/>
    <n v="0"/>
    <n v="100"/>
    <n v="0"/>
    <n v="0"/>
    <s v="NCI JUNTOS COM ARTE E VIDA"/>
    <s v="LOCADO PELA ORGANIZAÇÂO COM REPASSE DE RECURSO DA SMADS"/>
    <s v="ESTRADA DE MOGI DAS CRUZES, 209"/>
    <s v="PONTE RASA"/>
    <d v="2020-11-04T00:00:00"/>
    <d v="2025-11-03T00:00:00"/>
    <n v="3000"/>
    <n v="345.97"/>
    <n v="19938.3"/>
    <n v="23284.27"/>
    <n v="0"/>
    <n v="23284.27"/>
    <s v="93.10.08.241.3007.2902.3.3.50.39.00.0X - Manutenção e Operação de Equipamentos de Convivência e Fortalecimento de Vínculos para a Pessoa Idosa"/>
  </r>
  <r>
    <s v="BÁSICA"/>
    <s v="ERMELINO MATARAZZO"/>
    <s v="432/2013 doc 18/06/2013"/>
    <s v="351/2018"/>
    <s v="569/SMADS/2018"/>
    <s v="EDITAL"/>
    <s v="6024.2018.0006006-5 "/>
    <x v="268"/>
    <s v="SCFV - SERVIÇO DE CONVIVÊNCIA E FORTALECIMENTO DE VÍNCULOS"/>
    <s v="NCI - NÚCLEO DE CONVIVÊNCIA DE IDOSOS"/>
    <n v="100"/>
    <n v="0"/>
    <n v="100"/>
    <n v="0"/>
    <n v="0"/>
    <s v="NCI CASA DA MELHOR IDADE DONA DIVA"/>
    <s v="PRÓPRIO MUNICIPAL"/>
    <s v="RUA BEATRIZ DIAS, 266 - VILA SÃO FRANCISCO"/>
    <s v="PONTE RASA"/>
    <d v="2018-11-01T00:00:00"/>
    <d v="2023-10-31T00:00:00"/>
    <n v="0"/>
    <n v="0"/>
    <n v="19613.22"/>
    <n v="19613.22"/>
    <n v="0"/>
    <n v="19613.22"/>
    <s v="93.10.08.241.3007.2902.3.3.50.39.00.0X - Manutenção e Operação de Equipamentos de Convivência e Fortalecimento de Vínculos para a Pessoa Idosa"/>
  </r>
  <r>
    <s v="BÁSICA"/>
    <s v="ERMELINO MATARAZZO"/>
    <s v="371/2015 doc 31/12/2015 adaptado doc 17/04/2018"/>
    <s v="371/2015"/>
    <s v="039/SMADS/2016"/>
    <s v="EDITAL"/>
    <s v="6024.2018.0011481-5 "/>
    <x v="267"/>
    <s v="SASF - SERVIÇO DE ASSISTÊNCIA SOCIAL À FAMÍLIA E PROTEÇÃO SOCIAL BÁSICA NO DOMICÍLIO"/>
    <s v="XXXX"/>
    <n v="1000"/>
    <n v="0"/>
    <n v="1000"/>
    <n v="0"/>
    <n v="0"/>
    <s v="SASF PONTE RASA"/>
    <s v="DISPONIBILIZADO PELA PRÓPRIA ORGANIZAÇÃO"/>
    <s v="RUA ANTONIO FORTUNATO, 627 - BURGO PAULISTA"/>
    <s v="PONTE RASA"/>
    <d v="2016-05-01T00:00:00"/>
    <d v="2021-04-30T00:00:00"/>
    <n v="0"/>
    <n v="0"/>
    <n v="60380.639999999999"/>
    <n v="60380.639999999999"/>
    <n v="0"/>
    <n v="60380.639999999999"/>
    <s v="93.10.08.244.3023.4309.3.3.50.39.00.0X - Manutenção e Operação de Equipamentos de Proteção Social Básica às Famílias"/>
  </r>
  <r>
    <s v="BÁSICA"/>
    <s v="BUTANTA"/>
    <s v="281/2018 doc 13/06/2018"/>
    <s v="281/2018"/>
    <s v="538/SMADS/2018"/>
    <s v="EDITAL"/>
    <s v="6024.2018.0003729-2 _x000a_"/>
    <x v="82"/>
    <s v="SCFV - SERVIÇO DE CONVIVÊNCIA E FORTALECIMENTO DE VÍNCULOS"/>
    <s v="CCA - CENTRO PARA CRIANÇAS E ADOLESCENTES COM ATENDIMENTO DE 06 A 14 ANOS E 11 MESES"/>
    <n v="60"/>
    <n v="0"/>
    <n v="60"/>
    <n v="0"/>
    <n v="0"/>
    <s v="CCA SÃO MIGUEL  "/>
    <s v="PRÓPRIO MUNICIPAL"/>
    <s v="PRAÇA CLÓVIS GONÇALVES CORTÊS, S/Nº - JD. GUARAU"/>
    <s v="RAPOSO TAVARES"/>
    <d v="2018-11-01T00:00:00"/>
    <d v="2023-10-31T00:00:00"/>
    <n v="0"/>
    <n v="0"/>
    <n v="26461.19"/>
    <n v="26461.19"/>
    <n v="0"/>
    <n v="26461.19"/>
    <s v="93.10.08.243.3023.2059.3.3.50.39.00.0X - Manutenção e Operação de Equipamentos de Convivência e Fortalecimento de Vínculos para Crianças e Adolescentes"/>
  </r>
  <r>
    <s v="BÁSICA"/>
    <s v="BUTANTA"/>
    <s v="279/2017 doc 21/12/2017"/>
    <s v="279/2017"/>
    <s v="427/SMADS/2018"/>
    <s v="EDITAL"/>
    <s v="6024.2017.0003251-5"/>
    <x v="269"/>
    <s v="SCFV - SERVIÇO DE CONVIVÊNCIA E FORTALECIMENTO DE VÍNCULOS"/>
    <s v="CCA - CENTRO PARA CRIANÇAS E ADOLESCENTES COM ATENDIMENTO DE 06 A 14 ANOS E 11 MESES"/>
    <n v="480"/>
    <n v="0"/>
    <n v="480"/>
    <n v="0"/>
    <n v="0"/>
    <s v="CCA LIGA SOLIDÁRIA"/>
    <s v="DISPONIBILIZADO PELA PRÓPRIA ORGANIZAÇÃO"/>
    <s v="AV. DR. ENG.º HEITOR ANTONIO EIRAS GARCIA, 5985 - JARDIM EDUCANDÁRIO"/>
    <s v="RAPOSO TAVARES"/>
    <d v="2018-09-01T00:00:00"/>
    <d v="2023-08-31T00:00:00"/>
    <n v="0"/>
    <n v="0"/>
    <n v="133062.34"/>
    <n v="133062.34"/>
    <n v="0"/>
    <n v="133062.34"/>
    <s v="93.10.08.243.3023.2059.3.3.50.39.00.0X - Manutenção e Operação de Equipamentos de Convivência e Fortalecimento de Vínculos para Crianças e Adolescentes"/>
  </r>
  <r>
    <s v="BÁSICA"/>
    <s v="BUTANTA"/>
    <s v="054/2017 DOC 15/11/2017"/>
    <s v="054/2017"/>
    <s v="053/SMADS/2018"/>
    <s v="EDITAL"/>
    <s v="6024.2017.0002630-2"/>
    <x v="269"/>
    <s v="SCFV - SERVIÇO DE CONVIVÊNCIA E FORTALECIMENTO DE VÍNCULOS"/>
    <s v="NCI - NÚCLEO DE CONVIVÊNCIA DE IDOSOS"/>
    <n v="200"/>
    <n v="0"/>
    <n v="200"/>
    <n v="0"/>
    <n v="0"/>
    <s v="NCI LIGA SOLIDÁRIA – PROGRAMA IDOSOS"/>
    <s v="DISPONIBILIZADO PELA PRÓPRIA ORGANIZAÇÃO"/>
    <s v="AV. ENGO. HEITOR ANTÔNIO EIRAS GARCIA, 5985 - JD. EDUCANDÁRIO"/>
    <s v="RAPOSO TAVARES"/>
    <d v="2018-02-14T00:00:00"/>
    <d v="2023-02-13T00:00:00"/>
    <n v="0"/>
    <n v="0"/>
    <n v="38695.29"/>
    <n v="38695.29"/>
    <n v="0"/>
    <n v="38695.29"/>
    <s v="93.10.08.241.3007.2902.3.3.50.39.00.0X - Manutenção e Operação de Equipamentos de Convivência e Fortalecimento de Vínculos para a Pessoa Idosa"/>
  </r>
  <r>
    <s v="BÁSICA"/>
    <s v="BUTANTA"/>
    <s v="026/2016 DOC 23/01/2016 adaptado doc 11/08/2018"/>
    <s v="026/2016"/>
    <s v="069/SMADS/2016"/>
    <s v="EDITAL"/>
    <s v="6024.2018.0011638-9"/>
    <x v="269"/>
    <s v="SASF - SERVIÇO DE ASSISTÊNCIA SOCIAL À FAMÍLIA E PROTEÇÃO SOCIAL BÁSICA NO DOMICÍLIO"/>
    <s v="XXXX"/>
    <n v="1000"/>
    <n v="0"/>
    <n v="1000"/>
    <n v="0"/>
    <n v="0"/>
    <s v="SASF RAPOSO TAVARES"/>
    <s v="DISPONIBILIZADO PELA PRÓPRIA ORGANIZAÇÃO"/>
    <s v="AV. ENGO. HEITOR ANTONIO EIRAS GARCIA, 5985"/>
    <s v="RAPOSO TAVARES"/>
    <d v="2016-05-01T00:00:00"/>
    <d v="2021-04-30T00:00:00"/>
    <n v="0"/>
    <n v="0"/>
    <n v="60380.639999999999"/>
    <n v="60380.639999999999"/>
    <n v="0"/>
    <n v="60380.639999999999"/>
    <s v="93.10.08.244.3023.4309.3.3.50.39.00.0X - Manutenção e Operação de Equipamentos de Proteção Social Básica às Famílias"/>
  </r>
  <r>
    <s v="BÁSICA"/>
    <s v="BUTANTA"/>
    <s v="EDITAL 205/19 SEI 6024.2019.0005001-0 DOC 03/08/19 // adaptado doc 11/08/2018 140/2014 DOC 03/09/2014"/>
    <s v="205/2019"/>
    <s v="320/SMADS/2019"/>
    <s v="EDITAL"/>
    <s v="6024.2019.0005001-0"/>
    <x v="269"/>
    <s v="SCFV - SERVIÇO DE CONVIVÊNCIA E FORTALECIMENTO DE VÍNCULOS"/>
    <s v="CEDESP - CENTRO DE DESENVOLVIMENTO SOCIAL E PRODUTIVO PARA ADOLESCENTES, JOVENS E ADULTOS"/>
    <n v="220"/>
    <n v="0"/>
    <n v="220"/>
    <n v="0"/>
    <n v="0"/>
    <s v="CEDESP LIGA SOLIDÁRIA"/>
    <s v="DISPONIBILIZADO PELA PRÓPRIA ORGANIZAÇÃO"/>
    <s v="AV. ENG. HEITOR ANTONIO EIRAS GARCIA, 5985 - JARDIM EDUCANDÁRIO"/>
    <s v="RAPOSO TAVARES"/>
    <d v="2019-10-28T00:00:00"/>
    <d v="2024-10-27T00:00:00"/>
    <n v="0"/>
    <n v="0"/>
    <n v="115147.13"/>
    <n v="115147.13"/>
    <n v="0"/>
    <n v="115147.13"/>
    <s v="93.10.08.243.3023.6168.3.3.50.39.00.0X - Manutenção e Operação de Equipamentos para Ações de Orientação ao Mundo do Trabalho para Adolescentes, Jovens e Adultos"/>
  </r>
  <r>
    <s v="ESPECIAL - ALTA"/>
    <s v="BUTANTA"/>
    <s v="329/2017 doc 23/12/2017"/>
    <s v="329/2017"/>
    <s v="072/SMADS/2018"/>
    <s v="EDITAL"/>
    <s v="6024.2017.0003313-9"/>
    <x v="29"/>
    <s v="CENTRO DE ACOLHIDA ÀS PESSOAS EM SITUAÇÃO DE RUA"/>
    <s v="CA II - CENTRO DE ACOLHIDA PARA ADULTOS II POR 24 HORAS"/>
    <n v="238"/>
    <n v="138"/>
    <n v="376"/>
    <n v="188"/>
    <n v="188"/>
    <s v="CTA - CENTRO TEMPORÁRIO DE ATENDIMENTO - CTA BUTANTÃ"/>
    <s v="PRÓPRIO MUNICIPAL"/>
    <s v="RUA TELMO COELHO FILHO, 210 - VILA ALBANO"/>
    <s v="RAPOSO TAVARES"/>
    <d v="2018-03-19T00:00:00"/>
    <d v="2023-03-18T00:00:00"/>
    <n v="0"/>
    <n v="0"/>
    <n v="154260.79"/>
    <n v="154260.79"/>
    <n v="31422.76"/>
    <n v="185683.55000000002"/>
    <s v="93.10.08.244.3023.2021.3.3.50.39.00.0X - Centro de Acolhida"/>
  </r>
  <r>
    <s v="ESPECIAL - MÉDIA"/>
    <s v="SE"/>
    <s v="EDITAL 480/2018 DOC 31/10/18"/>
    <s v="480/2018"/>
    <s v="230/SMADS/2019"/>
    <s v="EDITAL"/>
    <s v="6024.2018.0009365-6"/>
    <x v="270"/>
    <s v="CRD - CENTRO DE REFERÊNCIA E DEFESA DA DIVERSIDADE "/>
    <s v="XXXX"/>
    <n v="1000"/>
    <n v="0"/>
    <n v="1000"/>
    <n v="0"/>
    <n v="0"/>
    <s v="GRUPO PELA VIDDA-SP"/>
    <s v="LOCADO PELA ORGANIZAÇÃO COM REPASSE DE RECURSOS DA SMADS"/>
    <s v="RUA MAJOR SERTÓRIO, 292/294 – VILA BUARQUE"/>
    <s v="REPÚBLICA"/>
    <d v="2019-07-02T00:00:00"/>
    <d v="2024-07-01T00:00:00"/>
    <n v="9351.85"/>
    <n v="898.62"/>
    <n v="96547.93"/>
    <n v="106798.39999999999"/>
    <n v="0"/>
    <n v="106798.39999999999"/>
    <s v="93.10.08.422.3023.8402.3.3.50.39.00.0X - Manutenção e Operação de Centros de Referência, Proteção e Defesa de Direitos"/>
  </r>
  <r>
    <s v="ESPECIAL - ALTA"/>
    <s v="SE"/>
    <s v="172/2018 doc 17/03/2018"/>
    <s v="172/2018"/>
    <s v="257/SMADS/2018"/>
    <s v="EDITAL"/>
    <s v="6024.2018.0001359-8"/>
    <x v="4"/>
    <s v="CENTRO DE ACOLHIDA ÀS PESSOAS EM SITUAÇÃO DE RUA"/>
    <s v="CA II - CENTRO DE ACOLHIDA PARA ADULTOS II POR 24 HORAS"/>
    <n v="166"/>
    <n v="66"/>
    <n v="232"/>
    <n v="116"/>
    <n v="116"/>
    <s v="CTA - CENTRO TEMPORÁRIO DE ACOLHIMENTO - CTA ANHANGABAU"/>
    <s v="PRÓPRIO MUNICIPAL"/>
    <s v="PRAÇA DA BANDEIRA, 15 - CENTRO"/>
    <s v="REPÚBLICA"/>
    <d v="2018-05-30T00:00:00"/>
    <d v="2023-05-29T00:00:00"/>
    <n v="0"/>
    <n v="0"/>
    <n v="148439.65"/>
    <n v="148439.65"/>
    <n v="37079.879999999997"/>
    <n v="185519.53"/>
    <s v="93.10.08.244.3023.2021.3.3.50.39.00.0X - Centro de Acolhida"/>
  </r>
  <r>
    <s v="ESPECIAL - ALTA"/>
    <s v="SE"/>
    <s v="261/2015 DOC 15/09/2015"/>
    <s v="261/2015"/>
    <s v="034/SMADS/2016"/>
    <s v="EDITAL"/>
    <s v="6024.2018.0010864-5 "/>
    <x v="28"/>
    <s v="CENTRO DE ACOLHIDA ÀS PESSOAS EM SITUAÇÃO DE RUA"/>
    <s v="CAE - CENTRO DE ACOLHIDA ESPECIAL PARA IDOSOS"/>
    <n v="210"/>
    <n v="0"/>
    <n v="210"/>
    <n v="0"/>
    <n v="0"/>
    <s v="CAE MORADA SÃO JOÃO"/>
    <s v="LOCADO DIRETAMENTE POR SMADS"/>
    <s v="AV. SÃO JOÃO, 1214 "/>
    <s v="REPÚBLICA"/>
    <d v="2016-03-04T00:00:00"/>
    <d v="2021-03-03T00:00:00"/>
    <n v="0"/>
    <n v="0"/>
    <n v="265960.87"/>
    <n v="265960.87"/>
    <n v="0"/>
    <n v="265960.87"/>
    <s v="93.10.08.244.3023.2022.3.3.50.39.00.0X - Centro de Acolhida Especial"/>
  </r>
  <r>
    <s v="BÁSICA"/>
    <s v="SE"/>
    <s v="EDITAL 277/SMADS/2019 SEI 6024.2019.0007460-2 DOC 26/10/19"/>
    <s v="277/2019"/>
    <s v="008/SMADS/2020"/>
    <s v="EDITAL"/>
    <s v="6024.2019.0007460-2"/>
    <x v="271"/>
    <s v="RESTAURANTE ESCOLA"/>
    <s v="XXXX"/>
    <n v="60"/>
    <n v="0"/>
    <n v="60"/>
    <n v="0"/>
    <n v="0"/>
    <s v="RESTAURANTE ESCOLA SÃO PAULO"/>
    <s v="PRÓPRIO MUNICIPAL DISPONIBILIZADO PELA SMADS"/>
    <s v="VIADUTO JACAREÍ, 100"/>
    <s v="REPÚBLICA"/>
    <d v="2020-01-28T00:00:00"/>
    <d v="2025-01-27T00:00:00"/>
    <n v="0"/>
    <n v="0"/>
    <n v="67688.399999999994"/>
    <n v="67688.399999999994"/>
    <n v="0"/>
    <n v="67688.399999999994"/>
    <s v="93.10.08.243.3023.6168.3.3.50.39.00.0X - Manutenção e Operação de Equipamentos para Ações de Orientação ao Mundo do Trabalho para Adolescentes, Jovens e Adultos"/>
  </r>
  <r>
    <s v="BÁSICA"/>
    <s v="SE"/>
    <s v="482/2018 DOC 31/10/18"/>
    <s v="482/2018"/>
    <s v="035/SMADS/2019"/>
    <s v="EDITAL"/>
    <s v="6024.2018.0009535-7"/>
    <x v="29"/>
    <s v="CRECI - CENTRO DE REFERÊNCIA DO IDOSO "/>
    <s v="XXXX"/>
    <n v="400"/>
    <n v="0"/>
    <n v="400"/>
    <n v="0"/>
    <n v="0"/>
    <s v=" CRECI"/>
    <s v="PRÓPRIO MUNICIPAL"/>
    <s v="RUA FORMOSA, 215 - BAIXOS DO VIADUTO DO CHÁ - ANHANGABAÚ"/>
    <s v="REPÚBLICA"/>
    <d v="2019-02-01T00:00:00"/>
    <d v="2024-01-31T00:00:00"/>
    <n v="0"/>
    <n v="0"/>
    <n v="79055.81"/>
    <n v="79055.81"/>
    <n v="0"/>
    <n v="79055.81"/>
    <s v="93.10.08.422.3023.8402.3.3.50.39.00.0X - Manutenção e Operação de Centros de Referênia, Proteção e Defesa de Direitos"/>
  </r>
  <r>
    <s v="ESPECIAL - MÉDIA"/>
    <s v="SE"/>
    <s v="EDITAL 123/SMADS/2020 SEI 6024.2020.0000913-6 DOC 11/03/2020 (ÚNICO EDITAL PARA 3 SEAS)"/>
    <s v="123/2020"/>
    <s v="254/SMADS/2020"/>
    <s v="EDITAL"/>
    <s v="6024.2020.0000913-6"/>
    <x v="33"/>
    <s v="SEAS - SERVIÇO ESPECIALIZADO DE ABORDAGEM SOCIAL ÀS PESSOAS EM SITUAÇÃO DE RUA "/>
    <s v="SEAS I E II - SERVIÇO ESPECIALIZADO DE ABORDAGEM A CRIANÇAS, ADOLESCENTES E ADULTOS EM SITUAÇÃO DE RUA - SEAS MISTO"/>
    <n v="2520"/>
    <n v="0"/>
    <n v="2520"/>
    <n v="0"/>
    <n v="0"/>
    <s v="SEAS MISTO SÉ LIBERDADE - CAMBUCI"/>
    <s v="DISPONIBILIZADO PELA PRÓPRIA ORGANIZAÇÃO"/>
    <s v="RUA QUINTINO BOCAIUVA, 251 - 2º ANDAR - SÉ"/>
    <s v="SÉ"/>
    <d v="2020-11-01T00:00:00"/>
    <d v="2025-10-31T00:00:00"/>
    <n v="0"/>
    <n v="0"/>
    <n v="252829.66"/>
    <n v="252829.66"/>
    <n v="0"/>
    <n v="252829.66"/>
    <s v="93.10.08.244.3023.2019.3.3.50.39.00.0X - Serviço Especializado de Abordagem Social - SEAS"/>
  </r>
  <r>
    <s v="ESPECIAL - MÉDIA"/>
    <s v="SE"/>
    <s v="EDITAL 124/SMADS/2020 SEI 6024.2020.0000912-8 DOC 11/03/2020 - ÚNICO EDITAL PARA 3 SEAS "/>
    <s v="124/2020"/>
    <s v="255/SMADS/2020"/>
    <s v="EDITAL"/>
    <s v="6024.2020.0000912-8"/>
    <x v="33"/>
    <s v="SEAS - SERVIÇO ESPECIALIZADO DE ABORDAGEM SOCIAL ÀS PESSOAS EM SITUAÇÃO DE RUA "/>
    <s v="SEAS I E II - SERVIÇO ESPECIALIZADO DE ABORDAGEM A CRIANÇAS, ADOLESCENTES E ADULTOS EM SITUAÇÃO DE RUA - SEAS MISTO"/>
    <n v="1400"/>
    <n v="0"/>
    <n v="1400"/>
    <n v="0"/>
    <n v="0"/>
    <s v="SEAS MISTO REPÚBLICA, BELA VISTA E CONSOLAÇÃO"/>
    <s v="DISPONIBILIZADO PELA PRÓPRIA ORGANIZAÇÃO"/>
    <s v="RUA AURORA, 544 - SALA 32"/>
    <s v="REPÚBLICA"/>
    <d v="2020-11-01T00:00:00"/>
    <d v="2025-10-31T00:00:00"/>
    <n v="0"/>
    <n v="0"/>
    <n v="207255.13"/>
    <n v="207255.13"/>
    <n v="0"/>
    <n v="207255.13"/>
    <s v="93.10.08.244.3023.2019.3.3.50.39.00.0X - Serviço Especializado de Abordagem Social - SEAS"/>
  </r>
  <r>
    <s v="BÁSICA"/>
    <s v="SE"/>
    <s v="EDITAL 216/19 SEI 6024.2019.0004904-7 DOC 09/08/19 // Adaptação doc 14/08/2018 135/2014 DOC 29/08/2014"/>
    <s v="216/2019"/>
    <s v="337/SMADS/2019"/>
    <s v="EDITAL"/>
    <s v="6024.2019.0004904-7"/>
    <x v="271"/>
    <s v="SCFV - SERVIÇO DE CONVIVÊNCIA E FORTALECIMENTO DE VÍNCULOS"/>
    <s v="CEDESP - CENTRO DE DESENVOLVIMENTO SOCIAL E PRODUTIVO PARA ADOLESCENTES, JOVENS E ADULTOS"/>
    <n v="200"/>
    <n v="0"/>
    <n v="200"/>
    <n v="0"/>
    <n v="0"/>
    <s v="CEDESP JOVEM PROFISSIONAL "/>
    <s v="DISPONIBILIZADO PELA PRÓPRIA ORGANIZAÇÃO"/>
    <s v="AV. NOVE DE JULHO, 398, 399 E 423 - REPÚBLICA"/>
    <s v="REPÚBLICA "/>
    <d v="2019-10-28T00:00:00"/>
    <d v="2024-10-27T00:00:00"/>
    <n v="0"/>
    <n v="0"/>
    <n v="101488.9"/>
    <n v="101488.9"/>
    <n v="0"/>
    <n v="101488.9"/>
    <s v="93.10.08.243.3023.6168.3.3.50.39.00.0X - Manutenção e Operação de Equipamentos para Ações de Orientação ao Mundo do Trabalho para Adolescentes, Jovens e Adultos"/>
  </r>
  <r>
    <s v="ESPECIAL - MÉDIA"/>
    <s v="BUTANTA"/>
    <s v="EDITAL 064/SMADS/2020 SEI 6024.2020.0000403-7 DOC 13/02/2020 081/2015 DOC 28/03/2015 adaptado doc 11/08/2018"/>
    <s v="064/2020"/>
    <s v="121/SMADS/2020"/>
    <s v="EDITAL"/>
    <s v="6024.2020.0000403-7"/>
    <x v="272"/>
    <s v="MSE-MA SERVIÇO DE MEDIDAS SOCIOEDUCATIVAS EM MEIO ABERTO"/>
    <s v="XXXX"/>
    <n v="75"/>
    <n v="0"/>
    <n v="75"/>
    <n v="0"/>
    <n v="0"/>
    <s v="MSE/MA RIO PEQUENO"/>
    <s v="LOCADO PELA ORGANIZAÇÃO COM REPASSE DE RECURSOS DA SMADS"/>
    <s v="RUA ANTONIO WEY, 132 - RIO PEQUENO"/>
    <s v="RIO PEQUENO"/>
    <d v="2020-07-01T00:00:00"/>
    <d v="2025-06-30T00:00:00"/>
    <n v="3142.02"/>
    <n v="269.98"/>
    <n v="41047.879999999997"/>
    <n v="44459.88"/>
    <n v="0"/>
    <n v="44459.88"/>
    <s v="93.10.08.243.3013.6226.3.3.50.39.00.0X - Manutenção e Operação de Equipamentos de Proteção Social Especial a Adolescentes em Medida Sócio-Educativas"/>
  </r>
  <r>
    <s v="BÁSICA"/>
    <s v="BUTANTA"/>
    <s v="283/2017 doc 20/12/2017"/>
    <s v="283/2017"/>
    <s v="517/SMADS/2018"/>
    <s v="EDITAL"/>
    <s v="6024.2017.0003252-3 "/>
    <x v="273"/>
    <s v="SCFV - SERVIÇO DE CONVIVÊNCIA E FORTALECIMENTO DE VÍNCULOS"/>
    <s v="CCA - CENTRO PARA CRIANÇAS E ADOLESCENTES COM ATENDIMENTO DE 06 A 14 ANOS E 11 MESES"/>
    <n v="180"/>
    <n v="0"/>
    <n v="180"/>
    <n v="0"/>
    <n v="0"/>
    <s v="CCA SINHAZINHA"/>
    <s v="DISPONIBILIZADO PELA PRÓPRIA ORGANIZAÇÃO"/>
    <s v="AV. JOSÉ JOAQUIM SEABRA, 1245"/>
    <s v="RIO PEQUENO"/>
    <d v="2018-10-01T00:00:00"/>
    <d v="2023-09-30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BÁSICA"/>
    <s v="BUTANTA"/>
    <s v="319-2017 doc 23/12/2017"/>
    <s v="319/2017"/>
    <s v="507/SMADS/2018"/>
    <s v="EDITAL"/>
    <s v="6024.2017.0003254-0"/>
    <x v="274"/>
    <s v="SCFV - SERVIÇO DE CONVIVÊNCIA E FORTALECIMENTO DE VÍNCULOS"/>
    <s v="CCA - CENTRO PARA CRIANÇAS E ADOLESCENTES COM ATENDIMENTO DE 06 A 14 ANOS E 11 MESES"/>
    <n v="120"/>
    <n v="0"/>
    <n v="120"/>
    <n v="0"/>
    <n v="0"/>
    <s v="CCA CENTRO EDUCATIVO FREI LUIZ AMIGÓ - CEFLA"/>
    <s v="DISPONIBILIZADO PELA PRÓPRIA ORGANIZAÇÃO"/>
    <s v="RUA LUIZ LOPEZ COELHO, 300 - JD. CENTENÁRIO"/>
    <s v="RIO PEQUENO"/>
    <d v="2018-10-01T00:00:00"/>
    <d v="2023-09-30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BUTANTA"/>
    <s v="055/2017 DOC 15/11/2017"/>
    <s v="055/2017"/>
    <s v="035/SMADS/2018"/>
    <s v="EDITAL"/>
    <s v="6024.2017.0002635-3"/>
    <x v="272"/>
    <s v="SCFV - SERVIÇO DE CONVIVÊNCIA E FORTALECIMENTO DE VÍNCULOS"/>
    <s v="NCI - NÚCLEO DE CONVIVÊNCIA DE IDOSOS"/>
    <n v="130"/>
    <n v="0"/>
    <n v="130"/>
    <n v="0"/>
    <n v="0"/>
    <s v="NCI SÃO PATRÍCIO"/>
    <s v="DISPONIBILIZADO PELA PRÓPRIA ORGANIZAÇÃO"/>
    <s v="AV. OTACÍLIO TOMANIK, 1555"/>
    <s v="RIO PEQUENO"/>
    <d v="2018-02-01T00:00:00"/>
    <d v="2023-01-31T00:00:00"/>
    <n v="0"/>
    <n v="0"/>
    <n v="22716.63"/>
    <n v="22716.63"/>
    <n v="0"/>
    <n v="22716.63"/>
    <s v="93.10.08.241.3007.2902.3.3.50.39.00.0X - Manutenção e Operação de Equipamentos de Convivência e Fortalecimento de Vínculos para a Pessoa Idosa"/>
  </r>
  <r>
    <s v="BÁSICA"/>
    <s v="BUTANTA"/>
    <s v=" edital 131/2017 doc 07/12/2017 109/2013 DOC 24/01/2013, RETIFICADO EM 25/01/2013"/>
    <s v="131/2017"/>
    <s v="567/SMADS/2018"/>
    <s v="EDITAL"/>
    <s v="6024.2017.0003014-8 "/>
    <x v="58"/>
    <s v="SCFV - SERVIÇO DE CONVIVÊNCIA E FORTALECIMENTO DE VÍNCULOS"/>
    <s v="CCA - CENTRO PARA CRIANÇAS E ADOLESCENTES COM ATENDIMENTO DE 06 A 14 ANOS E 11 MESES"/>
    <n v="120"/>
    <n v="0"/>
    <n v="120"/>
    <n v="0"/>
    <n v="0"/>
    <s v="CCA RECANTO DOS PÁSSAROS"/>
    <s v="DISPONIBILIZADO PELA PRÓPRIA ORGANIZAÇÃO"/>
    <s v="RUA MARIANA BELIZÁRIA DA CONCEIÇÃO, 85 - JARDIM ESTER"/>
    <s v="RIO PEQUENO"/>
    <d v="2018-11-01T00:00:00"/>
    <d v="2023-10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BUTANTA"/>
    <s v="416/2018 doc 06/10/2018"/>
    <s v="416/2018"/>
    <s v="033/SMADS/2019"/>
    <s v="EDITAL"/>
    <s v="6024.2018.0008387-1 "/>
    <x v="233"/>
    <s v="SCFV - SERVIÇO DE CONVIVÊNCIA E FORTALECIMENTO DE VÍNCULOS"/>
    <s v="CCA - CENTRO PARA CRIANÇAS E ADOLESCENTES COM ATENDIMENTO DE 06 A 14 ANOS E 11 MESES"/>
    <n v="120"/>
    <n v="0"/>
    <n v="120"/>
    <n v="0"/>
    <n v="0"/>
    <s v="CCA SANTA ROSA II"/>
    <s v="PRÓPRIO MUNICIPAL"/>
    <s v="RUA DOMINGOS DE ABREU, 715 - VILA DALVA"/>
    <s v="RIO PEQUENO"/>
    <d v="2019-01-01T00:00:00"/>
    <d v="2023-12-31T00:00:00"/>
    <n v="0"/>
    <n v="0"/>
    <n v="38937.279999999999"/>
    <n v="38937.279999999999"/>
    <n v="0"/>
    <n v="38937.279999999999"/>
    <s v="93.10.08.243.3023.2059.3.3.50.39.00.0X - Manutenção e Operação de Equipamentos de Convivência e Fortalecimento de Vínculos para Crianças e Adolescentes"/>
  </r>
  <r>
    <s v="BÁSICA"/>
    <s v="IPIRANGA"/>
    <s v="050/2017 DOC 10/11/2017"/>
    <s v="050/2017"/>
    <s v="029/SMADS/2018"/>
    <s v="EDITAL"/>
    <s v="6024.2017.0002528-4"/>
    <x v="161"/>
    <s v="SCFV - SERVIÇO DE CONVIVÊNCIA E FORTALECIMENTO DE VÍNCULOS"/>
    <s v="CCA - CENTRO PARA CRIANÇAS E ADOLESCENTES COM ATENDIMENTO DE 06 A 14 ANOS E 11 MESES"/>
    <n v="120"/>
    <n v="0"/>
    <n v="120"/>
    <n v="0"/>
    <n v="0"/>
    <s v="CCA ESTAÇÃO ESPERANÇA"/>
    <s v="LOCADO PELA ORGANIZAÇÃO COM REPASSE DE RECURSOS DA SMADS"/>
    <s v="RUA CRISTOFORO MANTEGAZZA, 250 – VILA DAS MERCES"/>
    <s v="SACOMÃ"/>
    <d v="2018-02-01T00:00:00"/>
    <d v="2023-01-31T00:00:00"/>
    <n v="4597.53"/>
    <n v="319.33999999999997"/>
    <n v="40922.32"/>
    <n v="45839.189999999995"/>
    <n v="0"/>
    <n v="45839.189999999995"/>
    <s v="93.10.08.243.3023.2059.3.3.50.39.00.0X - Manutenção e Operação de Equipamentos de Convivência e Fortalecimento de Vínculos para Crianças e Adolescentes"/>
  </r>
  <r>
    <s v="ESPECIAL - MÉDIA"/>
    <s v="IPIRANGA"/>
    <s v="INCISO IV 6024.2020.0004781-0// EDITAL 044/SMADS/2020 SEI 6024.2020.0000226-3 DOC 05/02/2020 PREJUDICADO DOC 27/03/2020 078/2015 DOC 25/03/2015  adaptado doc 23/01/2018"/>
    <s v="DISPENSA"/>
    <s v="102/SMADS/2020"/>
    <s v="DISPENSA"/>
    <s v="6024.2020.0004781-0"/>
    <x v="34"/>
    <s v="MSE-MA SERVIÇO DE MEDIDAS SOCIOEDUCATIVAS EM MEIO ABERTO"/>
    <s v="XXXX"/>
    <n v="90"/>
    <n v="0"/>
    <n v="90"/>
    <n v="0"/>
    <n v="0"/>
    <s v="MSE/MA SACOMÃ"/>
    <s v="LOCADO PELA ORGANIZAÇÃO COM REPASSE DE RECURSOS DA SMADS"/>
    <s v="RUA ARUANAS, 56 - SACOMÃ"/>
    <s v="SACOMÃ"/>
    <d v="2020-06-01T00:00:00"/>
    <d v="2025-05-31T00:00:00"/>
    <n v="4000"/>
    <n v="510.38"/>
    <n v="56392.31"/>
    <n v="60902.689999999995"/>
    <n v="0"/>
    <n v="60902.689999999995"/>
    <s v="93.10.08.243.3013.6226.3.3.50.39.00.0X - Manutenção e Operação de Equipamentos de Proteção Social Especial a Adolescentes em Medida Sócio-Educativas"/>
  </r>
  <r>
    <s v="BÁSICA"/>
    <s v="IPIRANGA"/>
    <s v="014/2016 DOC 14/01/2016 adaptado doc 06/02/2018"/>
    <s v="014/2016"/>
    <s v="072/SMADS/2016"/>
    <s v="EDITAL"/>
    <s v="6024.2018.0008050-3 "/>
    <x v="34"/>
    <s v="SASF - SERVIÇO DE ASSISTÊNCIA SOCIAL À FAMÍLIA E PROTEÇÃO SOCIAL BÁSICA NO DOMICÍLIO"/>
    <s v="XXXX"/>
    <n v="1000"/>
    <n v="0"/>
    <n v="1000"/>
    <n v="0"/>
    <n v="0"/>
    <s v="SASF CHICO MENDES - UNAS"/>
    <s v="LOCADO PELA ORGANIZAÇÃO COM REPASSE DE RECURSOS DA SMADS"/>
    <s v="RUA CANÇÃO DO EXÍLIO, 210 - JD. SÃO SAVÉRIO"/>
    <s v="SACOMÃ"/>
    <d v="2016-05-01T00:00:00"/>
    <d v="2021-04-30T00:00:00"/>
    <n v="3699.04"/>
    <n v="185.07"/>
    <n v="69454.77"/>
    <n v="73338.880000000005"/>
    <n v="0"/>
    <n v="73338.880000000005"/>
    <s v="93.10.08.244.3023.4309.3.3.50.39.00.0X - Manutenção e Operação de Equipamentos de Proteção Social Básica às Famílias"/>
  </r>
  <r>
    <s v="ESPECIAL - MÉDIA"/>
    <s v="IPIRANGA"/>
    <s v="INCISO IV 6024.2020.0004779-8 // EDITAL 048/SMADS/2020 SEI 6024.2020.0000225-5 DOC 04/02/2020 PREJUDICADO DOC 28/03/2020 066/2015 DOC 20/03/2015 adaptado doc 23/01/2018"/>
    <s v="DISPENSA"/>
    <s v="098/SMADS/2020"/>
    <s v="DISPENSA"/>
    <s v="6024.2020.0004779-8"/>
    <x v="34"/>
    <s v="MSE-MA SERVIÇO DE MEDIDAS SOCIOEDUCATIVAS EM MEIO ABERTO"/>
    <s v="XXXX"/>
    <n v="75"/>
    <n v="0"/>
    <n v="75"/>
    <n v="0"/>
    <n v="0"/>
    <s v="MSE/MA PARQUE BRISTOL"/>
    <s v="LOCADO PELA ORGANIZAÇÃO COM REPASSE DE RECURSOS DA SMADS"/>
    <s v="RUA JULIO FELIPE GUEDES, 67 – SACOMÃ"/>
    <s v="SACOMÃ"/>
    <d v="2020-06-01T00:00:00"/>
    <d v="2025-05-31T00:00:00"/>
    <n v="3489"/>
    <n v="224.4"/>
    <n v="47194.38"/>
    <n v="50907.78"/>
    <n v="0"/>
    <n v="50907.78"/>
    <s v="93.10.08.243.3013.6226.3.3.50.39.00.0X - Manutenção e Operação de Equipamentos de Proteção Social Especial a Adolescentes em Medida Sócio-Educativas"/>
  </r>
  <r>
    <s v="ESPECIAL - MÉDIA"/>
    <s v="IPIRANGA"/>
    <s v="227/2018 doc 10/05/2018"/>
    <s v="227/2018"/>
    <s v="412/SMADS/2018"/>
    <s v="EDITAL"/>
    <s v="6024.2018.0002960-5"/>
    <x v="34"/>
    <s v="NPJ - NÚCLEO DE PROTEÇÃO JURÍDICO SOCIAL E APOIO PSICOLÓGICO"/>
    <s v="XXXX"/>
    <n v="180"/>
    <n v="0"/>
    <n v="180"/>
    <n v="0"/>
    <n v="0"/>
    <s v="NPJ SACOMÃ"/>
    <s v="LOCADO DIRETAMENTE POR SMADS"/>
    <s v="RUA TAQUARICHIM, 280 - VILA VERA"/>
    <s v="SACOMÃ"/>
    <d v="2018-09-01T00:00:00"/>
    <d v="2023-08-31T00:00:00"/>
    <n v="0"/>
    <n v="0"/>
    <n v="53238.61"/>
    <n v="53238.61"/>
    <n v="0"/>
    <n v="53238.61"/>
    <s v="93.10.08.244.3023.6242.3.3.50.39.00.0X - Manutenção e Operação de Equipamentos de Proteção Jurídico Social"/>
  </r>
  <r>
    <s v="BÁSICA"/>
    <s v="IPIRANGA"/>
    <s v="127/2017 doc 06/12/2017"/>
    <s v="127/2017"/>
    <s v="373/SMADS/2018"/>
    <s v="EDITAL"/>
    <s v="6024.2017.0002954-9"/>
    <x v="34"/>
    <s v="SCFV - SERVIÇO DE CONVIVÊNCIA E FORTALECIMENTO DE VÍNCULOS"/>
    <s v="CCA - CENTRO PARA CRIANÇAS E ADOLESCENTES COM ATENDIMENTO DE 06 A 14 ANOS E 11 MESES"/>
    <n v="120"/>
    <n v="0"/>
    <n v="120"/>
    <n v="0"/>
    <n v="0"/>
    <s v="CCA MINA"/>
    <s v="DISPONIBILIZADO PELA PRÓPRIA ORGANIZAÇÃO"/>
    <s v="RUA DA MINA CENTRAL, 37 - HELIÓPOLIS"/>
    <s v="SACOMÃ"/>
    <d v="2018-08-01T00:00:00"/>
    <d v="2023-07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IPIRANGA"/>
    <s v="089/2018 doc 08/03/2018"/>
    <s v="089/2018"/>
    <s v="293/SMADS/2018"/>
    <s v="EDITAL"/>
    <s v="6024.2018.0000870-5"/>
    <x v="275"/>
    <s v="SCFV - SERVIÇO DE CONVIVÊNCIA E FORTALECIMENTO DE VÍNCULOS"/>
    <s v="CCA - CENTRO PARA CRIANÇAS E ADOLESCENTES COM ATENDIMENTO DE 06 A 14 ANOS E 11 MESES"/>
    <n v="60"/>
    <n v="0"/>
    <n v="60"/>
    <n v="0"/>
    <n v="0"/>
    <s v="CCA BRINCAR DE VIVER"/>
    <s v="DISPONIBILIZADO PELA PRÓPRIA ORGANIZAÇÃO"/>
    <s v="RUA MARQUÊS DE MARICÁ, 705 - SACOMÃ"/>
    <s v="SACOMÃ"/>
    <d v="2018-07-01T00:00:00"/>
    <d v="2023-06-30T00:00:00"/>
    <n v="0"/>
    <n v="0"/>
    <n v="30641.7"/>
    <n v="30641.7"/>
    <n v="0"/>
    <n v="30641.7"/>
    <s v="93.10.08.243.3023.2059.3.3.50.39.00.0X - Manutenção e Operação de Equipamentos de Convivência e Fortalecimento de Vínculos para Crianças e Adolescentes"/>
  </r>
  <r>
    <s v="BÁSICA"/>
    <s v="IPIRANGA"/>
    <s v="100/2018 doc 08/03/2018"/>
    <s v="100/2018"/>
    <s v="318/SMADS/2018"/>
    <s v="EDITAL"/>
    <s v="6024.20180000884-5"/>
    <x v="34"/>
    <s v="SCFV - SERVIÇO DE CONVIVÊNCIA E FORTALECIMENTO DE VÍNCULOS"/>
    <s v="CCA - CENTRO PARA CRIANÇAS E ADOLESCENTES COM ATENDIMENTO DE 06 A 14 ANOS E 11 MESES"/>
    <n v="180"/>
    <n v="0"/>
    <n v="180"/>
    <n v="0"/>
    <n v="0"/>
    <s v="CCA PARCEIROS DA CRIANÇA"/>
    <s v="DISPONIBILIZADO PELA PRÓPRIA ORGANIZAÇÃO"/>
    <s v="RUA PRIMAVERA BRASILEIRA, 18 - HELIÓPOLIS"/>
    <s v="SACOMÃ"/>
    <d v="2018-07-01T00:00:00"/>
    <d v="2023-06-30T00:00:00"/>
    <n v="0"/>
    <n v="0"/>
    <n v="65057.59"/>
    <n v="65057.59"/>
    <n v="0"/>
    <n v="65057.59"/>
    <s v="93.10.08.243.3023.2059.3.3.50.39.00.0X - Manutenção e Operação de Equipamentos de Convivência e Fortalecimento de Vínculos para Crianças e Adolescentes"/>
  </r>
  <r>
    <s v="BÁSICA"/>
    <s v="IPIRANGA"/>
    <s v="088/2018 doc 08/03/2018"/>
    <s v="088/2018"/>
    <s v="289/SMADS/2018"/>
    <s v="EDITAL"/>
    <s v="6024.2018.0000875-6"/>
    <x v="275"/>
    <s v="SCFV - SERVIÇO DE CONVIVÊNCIA E FORTALECIMENTO DE VÍNCULOS"/>
    <s v="CCA - CENTRO PARA CRIANÇAS E ADOLESCENTES COM ATENDIMENTO DE 06 A 14 ANOS E 11 MESES"/>
    <n v="60"/>
    <n v="0"/>
    <n v="60"/>
    <n v="0"/>
    <n v="0"/>
    <s v="CCA SEGUNDA MILHA"/>
    <s v="DISPONIBILIZADO PELA PRÓPRIA ORGANIZAÇÃO"/>
    <s v="RUA PE. BERNARDO BERGEN, 212 - JARDIM BOTUCATU"/>
    <s v="SACOMÃ"/>
    <d v="2018-07-01T00:00:00"/>
    <d v="2023-06-30T00:00:00"/>
    <n v="0"/>
    <n v="0"/>
    <n v="30641.7"/>
    <n v="30641.7"/>
    <n v="0"/>
    <n v="30641.7"/>
    <s v="93.10.08.243.3023.2059.3.3.50.39.00.0X - Manutenção e Operação de Equipamentos de Convivência e Fortalecimento de Vínculos para Crianças e Adolescentes"/>
  </r>
  <r>
    <s v="BÁSICA"/>
    <s v="IPIRANGA"/>
    <s v="122/2017 doc 07/12/2017"/>
    <s v="122/2017"/>
    <s v="261/SMADS/2018"/>
    <s v="EDITAL"/>
    <s v="6024.2017.0002959-0"/>
    <x v="276"/>
    <s v="SCFV - SERVIÇO DE CONVIVÊNCIA E FORTALECIMENTO DE VÍNCULOS"/>
    <s v="CCA - CENTRO PARA CRIANÇAS E ADOLESCENTES COM ATENDIMENTO DE 06 A 14 ANOS E 11 MESES"/>
    <n v="180"/>
    <n v="0"/>
    <n v="180"/>
    <n v="0"/>
    <n v="0"/>
    <s v="CCA SANTA CRISTINA"/>
    <s v="DISPONIBILIZADO PELA PRÓPRIA ORGANIZAÇÃO"/>
    <s v="RUA ANTONIO JOSÉ VAZ, 293 - PARQUE BRISTOL"/>
    <s v="SACOMÃ"/>
    <d v="2018-06-01T00:00:00"/>
    <d v="2023-05-31T00:00:00"/>
    <n v="0"/>
    <n v="0"/>
    <n v="65057.59"/>
    <n v="65057.59"/>
    <n v="0"/>
    <n v="65057.59"/>
    <s v="93.10.08.243.3023.2059.3.3.50.39.00.0X - Manutenção e Operação de Equipamentos de Convivência e Fortalecimento de Vínculos para Crianças e Adolescentes"/>
  </r>
  <r>
    <s v="BÁSICA"/>
    <s v="IPIRANGA"/>
    <s v="015/2018 doc 25/01/2018"/>
    <s v="015/2018"/>
    <s v="187/SMADS/2018"/>
    <s v="EDITAL"/>
    <s v="6024.2018.0000150-6"/>
    <x v="277"/>
    <s v="SCFV - SERVIÇO DE CONVIVÊNCIA E FORTALECIMENTO DE VÍNCULOS"/>
    <s v="CCA - CENTRO PARA CRIANÇAS E ADOLESCENTES COM ATENDIMENTO DE 06 A 14 ANOS E 11 MESES"/>
    <n v="180"/>
    <n v="0"/>
    <n v="180"/>
    <n v="0"/>
    <n v="0"/>
    <s v="CCA JARDIM CLIMAX"/>
    <s v="DISPONIBILIZADO PELA PRÓPRIA ORGANIZAÇÃO"/>
    <s v="RUA JOSÉ PEREIRA BARRETO, 79 - JD. CLIMAX"/>
    <s v="SACOMÃ"/>
    <d v="2018-05-01T00:00:00"/>
    <d v="2023-04-30T00:00:00"/>
    <n v="0"/>
    <n v="0"/>
    <n v="65057.59"/>
    <n v="65057.59"/>
    <n v="0"/>
    <n v="65057.59"/>
    <s v="93.10.08.243.3023.2059.3.3.50.39.00.0X - Manutenção e Operação de Equipamentos de Convivência e Fortalecimento de Vínculos para Crianças e Adolescentes"/>
  </r>
  <r>
    <s v="BÁSICA"/>
    <s v="IPIRANGA"/>
    <s v="091/2017 doc 05/12/2017"/>
    <s v="091/2017"/>
    <s v="111/SMADS/2018"/>
    <s v="EDITAL"/>
    <s v="6024.2017.0002960-3"/>
    <x v="278"/>
    <s v="SCFV - SERVIÇO DE CONVIVÊNCIA E FORTALECIMENTO DE VÍNCULOS"/>
    <s v="CCA - CENTRO PARA CRIANÇAS E ADOLESCENTES COM ATENDIMENTO DE 06 A 14 ANOS E 11 MESES"/>
    <n v="180"/>
    <n v="0"/>
    <n v="180"/>
    <n v="0"/>
    <n v="0"/>
    <s v="CCA SANTO AGNELO"/>
    <s v="DISPONIBILIZADO PELA PRÓPRIA ORGANIZAÇÃO"/>
    <s v="RUA GIOVANNI BRACELLI, 35 - JD. STA. EMÍLIA"/>
    <s v="SACOMÃ"/>
    <d v="2018-04-01T00:00:00"/>
    <d v="2023-03-31T00:00:00"/>
    <n v="0"/>
    <n v="0"/>
    <n v="65057.59"/>
    <n v="65057.59"/>
    <n v="0"/>
    <n v="65057.59"/>
    <s v="93.10.08.243.3023.2059.3.3.50.39.00.0X - Manutenção e Operação de Equipamentos de Convivência e Fortalecimento de Vínculos para Crianças e Adolescentes"/>
  </r>
  <r>
    <s v="BÁSICA"/>
    <s v="IPIRANGA"/>
    <s v="139/2017 doc 06/12/2017"/>
    <s v="139/2017"/>
    <s v="120/SMADS/2018"/>
    <s v="EDITAL"/>
    <s v="6024.2017.0002958-1"/>
    <x v="34"/>
    <s v="SCFV - SERVIÇO DE CONVIVÊNCIA E FORTALECIMENTO DE VÍNCULOS"/>
    <s v="CCA - CENTRO PARA CRIANÇAS E ADOLESCENTES COM ATENDIMENTO DE 06 A 14 ANOS E 11 MESES"/>
    <n v="180"/>
    <n v="0"/>
    <n v="180"/>
    <n v="0"/>
    <n v="0"/>
    <s v="CCA PAM"/>
    <s v="DISPONIBILIZADO PELA PRÓPRIA ORGANIZAÇÃO"/>
    <s v="RUA JOVENS DO SOL, 128 - HELIÓPOLIS"/>
    <s v="SACOMÃ"/>
    <d v="2018-04-01T00:00:00"/>
    <d v="2023-03-31T00:00:00"/>
    <n v="0"/>
    <n v="0"/>
    <n v="65057.59"/>
    <n v="65057.59"/>
    <n v="0"/>
    <n v="65057.59"/>
    <s v="93.10.08.243.3023.2059.3.3.50.39.00.0X - Manutenção e Operação de Equipamentos de Convivência e Fortalecimento de Vínculos para Crianças e Adolescentes"/>
  </r>
  <r>
    <s v="BÁSICA"/>
    <s v="IPIRANGA"/>
    <s v="161/2017 doc 08/12/2017"/>
    <s v="161/2017"/>
    <s v="117/SMADS/2018"/>
    <s v="EDITAL"/>
    <s v="6024.2017.0002951-4"/>
    <x v="34"/>
    <s v="SCFV - SERVIÇO DE CONVIVÊNCIA E FORTALECIMENTO DE VÍNCULOS"/>
    <s v="CCA - CENTRO PARA CRIANÇAS E ADOLESCENTES COM ATENDIMENTO DE 06 A 14 ANOS E 11 MESES"/>
    <n v="90"/>
    <n v="0"/>
    <n v="90"/>
    <n v="0"/>
    <n v="0"/>
    <s v="CCA GEORGINA DO CARMO MOREIRA"/>
    <s v="PRÓPRIO MUNICIPAL"/>
    <s v="RUA DR. PINTO NAZÁRIO, 470 - JD. MARIA ESTELA"/>
    <s v="SACOMÃ"/>
    <d v="2018-04-01T00:00:00"/>
    <d v="2023-03-31T00:00:00"/>
    <n v="0"/>
    <n v="0"/>
    <n v="36159.97"/>
    <n v="36159.97"/>
    <n v="0"/>
    <n v="36159.97"/>
    <s v="93.10.08.243.3023.2059.3.3.50.39.00.0X - Manutenção e Operação de Equipamentos de Convivência e Fortalecimento de Vínculos para Crianças e Adolescentes"/>
  </r>
  <r>
    <s v="BÁSICA"/>
    <s v="IPIRANGA"/>
    <s v="125-2017 doc 06/12/2017"/>
    <s v="125/2017"/>
    <s v="129/SMADS/2018"/>
    <s v="EDITAL"/>
    <s v="6024.2017.0002953-0"/>
    <x v="34"/>
    <s v="SCFV - SERVIÇO DE CONVIVÊNCIA E FORTALECIMENTO DE VÍNCULOS"/>
    <s v="CCA - CENTRO PARA CRIANÇAS E ADOLESCENTES COM ATENDIMENTO DE 06 A 14 ANOS E 11 MESES"/>
    <n v="180"/>
    <n v="0"/>
    <n v="180"/>
    <n v="0"/>
    <n v="0"/>
    <s v="CCA LAGOA"/>
    <s v="DISPONIBILIZADO PELA PRÓPRIA ORGANIZAÇÃO"/>
    <s v="RUA FLOR DO PINHAL, 02 - HELIÓPOLIS"/>
    <s v="SACOMÃ"/>
    <d v="2018-04-01T00:00:00"/>
    <d v="2023-03-31T00:00:00"/>
    <n v="0"/>
    <n v="0"/>
    <n v="65057.59"/>
    <n v="65057.59"/>
    <n v="0"/>
    <n v="65057.59"/>
    <s v="93.10.08.243.3023.2059.3.3.50.39.00.0X - Manutenção e Operação de Equipamentos de Convivência e Fortalecimento de Vínculos para Crianças e Adolescentes"/>
  </r>
  <r>
    <s v="BÁSICA"/>
    <s v="IPIRANGA"/>
    <s v="012/2017 DOC 09/11/2017"/>
    <s v="012/2017"/>
    <s v="037/SMADS/2018"/>
    <s v="EDITAL"/>
    <s v="6024.2017.0002482-2"/>
    <x v="279"/>
    <s v="SCFV - SERVIÇO DE CONVIVÊNCIA E FORTALECIMENTO DE VÍNCULOS"/>
    <s v="NCI - NÚCLEO DE CONVIVÊNCIA DE IDOSOS"/>
    <n v="100"/>
    <n v="0"/>
    <n v="100"/>
    <n v="0"/>
    <n v="0"/>
    <s v="NCI MARIA CÍCERA"/>
    <s v="DISPONIBILIZADO PELA PRÓPRIA ORGANIZAÇÃO"/>
    <s v="RUA ALMIRANTE JOÃO DE FARIA LIMA, 161 - SACOMÃ"/>
    <s v="SACOMÃ"/>
    <d v="2018-02-01T00:00:00"/>
    <d v="2023-01-31T00:00:00"/>
    <n v="0"/>
    <n v="0"/>
    <n v="19938.3"/>
    <n v="19938.3"/>
    <n v="0"/>
    <n v="19938.3"/>
    <s v="93.10.08.241.3007.2902.3.3.50.39.00.0X - Manutenção e Operação de Equipamentos de Convivência e Fortalecimento de Vínculos para a Pessoa Idosa"/>
  </r>
  <r>
    <s v="BÁSICA"/>
    <s v="IPIRANGA"/>
    <s v="094/2016 DOC 25/05/2016 adaptado doc 06/02/2018"/>
    <s v="094/2016"/>
    <s v="163/SMADS/2016"/>
    <s v="EDITAL"/>
    <s v="6024.2018.0008051-1 "/>
    <x v="160"/>
    <s v="SCFV - SERVIÇO DE CONVIVÊNCIA E FORTALECIMENTO DE VÍNCULOS"/>
    <s v="CCA - CENTRO PARA CRIANÇAS E ADOLESCENTES COM ATENDIMENTO DE 06 A 14 ANOS E 11 MESES"/>
    <n v="120"/>
    <n v="0"/>
    <n v="120"/>
    <n v="0"/>
    <n v="0"/>
    <s v="CCA SANTA EDWIGES"/>
    <s v="DISPONIBILIZADO PELA PRÓPRIA ORGANIZAÇÃO"/>
    <s v="RUA MARQUÊS DE MARICÁ, 288 - SACOMÃ"/>
    <s v="SACOMÃ"/>
    <d v="2016-11-01T00:00:00"/>
    <d v="2021-10-31T00:00:00"/>
    <n v="0"/>
    <n v="0"/>
    <n v="40783.599999999999"/>
    <n v="40783.599999999999"/>
    <n v="0"/>
    <n v="40783.599999999999"/>
    <s v="93.10.08.243.3023.2059.3.3.50.39.00.0X - Manutenção e Operação de Equipamentos de Convivência e Fortalecimento de Vínculos para Crianças e Adolescentes"/>
  </r>
  <r>
    <s v="BÁSICA"/>
    <s v="IPIRANGA"/>
    <s v=" 018/2019 DOC 18/01/19"/>
    <s v="018/2019"/>
    <s v="161/SMADS/2019"/>
    <s v="EDITAL"/>
    <s v="6024.2019.0000107-9"/>
    <x v="34"/>
    <s v="SCFV - SERVIÇO DE CONVIVÊNCIA E FORTALECIMENTO DE VÍNCULOS"/>
    <s v="CCA - CENTRO PARA CRIANÇAS E ADOLESCENTES COM ATENDIMENTO DE 06 A 14 ANOS E 11 MESES"/>
    <n v="60"/>
    <n v="0"/>
    <n v="60"/>
    <n v="0"/>
    <n v="0"/>
    <s v="CCA PLÁCIDO DE SOUZA FILHO"/>
    <s v="PRÓPRIO MUNICIPAL DISPONIBILIZADO PELA SMADS"/>
    <s v="RUA CANÇÃO DO EXÍLIO, 207 - JD. SÃO SAVÉRIO"/>
    <s v="SACOMÃ"/>
    <d v="2019-05-01T00:00:00"/>
    <d v="2024-04-30T00:00:00"/>
    <n v="0"/>
    <n v="0"/>
    <n v="29718.54"/>
    <n v="29718.54"/>
    <n v="0"/>
    <n v="29718.54"/>
    <s v="93.10.08.243.3023.2059.3.3.50.39.00.0X - Manutenção e Operação de Equipamentos de Convivência e Fortalecimento de Vínculos para Crianças e Adolescentes"/>
  </r>
  <r>
    <s v="BÁSICA"/>
    <s v="IPIRANGA"/>
    <s v="123/2017 doc 06/12/2017"/>
    <s v="123/2017"/>
    <s v="139/SMADS/2019"/>
    <s v="EDITAL"/>
    <s v="6024.2017.0002956-5"/>
    <x v="34"/>
    <s v="SCFV - SERVIÇO DE CONVIVÊNCIA E FORTALECIMENTO DE VÍNCULOS"/>
    <s v="CCA - CENTRO PARA CRIANÇAS E ADOLESCENTES COM ATENDIMENTO DE 06 A 14 ANOS E 11 MESES"/>
    <n v="60"/>
    <n v="0"/>
    <n v="60"/>
    <n v="0"/>
    <n v="0"/>
    <s v="CCA NÚCLEO 120"/>
    <s v="DISPONIBILIZADO PELA PRÓPRIA ORGANIZAÇÃO"/>
    <s v="RUA CRISTO REDENTOR, 452 - HELIÓPOLIS"/>
    <s v="SACOMÃ"/>
    <d v="2019-04-01T00:00:00"/>
    <d v="2024-03-31T00:00:00"/>
    <n v="0"/>
    <n v="0"/>
    <n v="30641.7"/>
    <n v="30641.7"/>
    <n v="0"/>
    <n v="30641.7"/>
    <s v="93.10.08.243.3023.2059.3.3.50.39.00.0X - Manutenção e Operação de Equipamentos de Convivência e Fortalecimento de Vínculos para Crianças e Adolescentes"/>
  </r>
  <r>
    <s v="BÁSICA"/>
    <s v="IPIRANGA"/>
    <s v="140/2017 doc 07/12/2017"/>
    <s v="140/2017"/>
    <s v="136/SMADS/2019"/>
    <s v="EDITAL"/>
    <s v="6024.2017.0002952-2 "/>
    <x v="34"/>
    <s v="SCFV - SERVIÇO DE CONVIVÊNCIA E FORTALECIMENTO DE VÍNCULOS"/>
    <s v="CCA - CENTRO PARA CRIANÇAS E ADOLESCENTES COM ATENDIMENTO DE 06 A 14 ANOS E 11 MESES"/>
    <n v="180"/>
    <n v="0"/>
    <n v="180"/>
    <n v="0"/>
    <n v="0"/>
    <s v="CCA HELIÓPOLIS"/>
    <s v="DISPONIBILIZADO PELA PRÓPRIA ORGANIZAÇÃO"/>
    <s v="RUA CORONEL DA SILVA CASTRO, 58 - HELIÓPOLIS"/>
    <s v="SACOMÃ"/>
    <d v="2019-04-01T00:00:00"/>
    <d v="2024-03-31T00:00:00"/>
    <n v="0"/>
    <n v="0"/>
    <n v="65057.59"/>
    <n v="65057.59"/>
    <n v="0"/>
    <n v="65057.59"/>
    <s v="93.10.08.243.3023.2059.3.3.50.39.00.0X - Manutenção e Operação de Equipamentos de Convivência e Fortalecimento de Vínculos para Crianças e Adolescentes"/>
  </r>
  <r>
    <s v="ESPECIAL - ALTA"/>
    <s v="IPIRANGA"/>
    <s v="085/SMADS/2019 - DOC 02/03/19"/>
    <s v="085/2019"/>
    <s v="187/SMADS/2019"/>
    <s v="EDITAL"/>
    <s v="6024.2019.0001438-3 "/>
    <x v="162"/>
    <s v="SERVIÇO DE ACOLHIMENTO INSTITUCIONAL PARA CRIANÇAS E ADOLESCENTES - SAICA"/>
    <s v="XXXX"/>
    <n v="15"/>
    <n v="0"/>
    <n v="15"/>
    <n v="0"/>
    <n v="0"/>
    <s v="SAICA MINHA CASA I"/>
    <s v="LOCADO DIRETAMENTE POR SMADS"/>
    <s v="RUA SANTA LUCRÉCIA, Nº 47 – IPIRANGA (SIGILOSO)"/>
    <s v="SACOMÃ"/>
    <d v="2019-06-01T00:00:00"/>
    <d v="2024-05-31T00:00:00"/>
    <n v="0"/>
    <n v="0"/>
    <n v="68972.399999999994"/>
    <n v="68972.399999999994"/>
    <n v="0"/>
    <n v="68972.399999999994"/>
    <s v="93.10.08.243.3023.6221.3.3.50.39.00.0X - Manutenção e Operação de Equipamentos de Proteção Social Especial a Crianças, Adolescentes e Jovens em Risco Social"/>
  </r>
  <r>
    <s v="ESPECIAL - MÉDIA"/>
    <s v="IPIRANGA"/>
    <s v="EDITAL 090/SMADS/2020 SEI 6024.2020.0000652-8 DOC 18/02/2020 129/2015 DOC 05/05/2015 adaptado doc 06/02/2018"/>
    <s v="090/2020"/>
    <s v="122/SMADS/2020"/>
    <s v="EDITAL"/>
    <s v="6024.2020.0000652-8"/>
    <x v="34"/>
    <s v="CENTRO DIA PARA IDOSO"/>
    <s v="XXXX"/>
    <n v="30"/>
    <n v="0"/>
    <n v="30"/>
    <n v="0"/>
    <n v="0"/>
    <s v="CDI NELSON MANDELA"/>
    <s v="LOCADO PELA ORGANIZAÇÃO COM REPASSE DE RECURSOS DA SMADS"/>
    <s v="RUA ALMIRANTE MARIATH, 38 - SACOMÃ"/>
    <s v="SACOMÃ"/>
    <d v="2020-07-01T00:00:00"/>
    <d v="2025-06-30T00:00:00"/>
    <n v="2414.92"/>
    <n v="0"/>
    <n v="95269.92"/>
    <n v="97684.84"/>
    <n v="0"/>
    <n v="97684.84"/>
    <s v="93.10.08.241.3007.6154.3.3.50.39.00.0X - Manutenção e Operação de Equipamentos de Proteção Social Especial à População Idosa"/>
  </r>
  <r>
    <s v="ESPECIAL - ALTA"/>
    <s v="SE"/>
    <s v="523/2018 DOC 08/12/2018"/>
    <s v="523/2018"/>
    <s v="130/SMADS/2019"/>
    <s v="EDITAL"/>
    <s v="6024.2018.0010404-6"/>
    <x v="5"/>
    <s v="CENTRO DE ACOLHIDA ÀS PESSOAS EM SITUAÇÃO DE RUA"/>
    <s v="CENTRO DE ACOLHIDA PARA ADULTOS II POR 24 HORAS, COM LAVANDERIA E RESTAURANTE"/>
    <n v="640"/>
    <n v="0"/>
    <n v="640"/>
    <n v="320"/>
    <n v="320"/>
    <s v="OFICINA BORACEA"/>
    <s v="PRÓPRIO MUNICIPAL"/>
    <s v="AV. NORMA PIERUCCINI GIANOTTI, 77 - SANTA CECÍLIA"/>
    <s v="SANTA CECILIA"/>
    <d v="2019-03-29T00:00:00"/>
    <d v="2024-03-28T00:00:00"/>
    <n v="0"/>
    <n v="0"/>
    <n v="545726.71999999997"/>
    <n v="545726.71999999997"/>
    <n v="40025.82"/>
    <n v="585752.53999999992"/>
    <s v="93.10.08.244.3023.2021.3.3.50.39.00.0X - Centro de Acolhida"/>
  </r>
  <r>
    <s v="ESPECIAL - ALTA"/>
    <s v="SE"/>
    <s v="516/2018 doc 08/12/2018"/>
    <s v="516/2018"/>
    <s v="131/SMADS/2019"/>
    <s v="EDITAL"/>
    <s v="6024.2018.0010435-6 "/>
    <x v="5"/>
    <s v="CENTRO DE ACOLHIDA ÀS PESSOAS EM SITUAÇÃO DE RUA "/>
    <s v="CAE - CENTRO DE ACOLHIDA ESPECIAL PARA IDOSOS"/>
    <n v="60"/>
    <n v="100"/>
    <n v="160"/>
    <n v="0"/>
    <n v="0"/>
    <s v="CAE IDOSOS ACONCHEGO"/>
    <s v="PRÓPRIO MUNICIPAL"/>
    <s v="AV. NORMA PIERUCCINI GIANOTTI, 77 - SANTA CECÍLIA"/>
    <s v="SANTA CECILIA"/>
    <d v="2019-03-29T00:00:00"/>
    <d v="2024-03-28T00:00:00"/>
    <n v="0"/>
    <n v="0"/>
    <n v="61120.37"/>
    <n v="61120.37"/>
    <n v="42110.01"/>
    <n v="103230.38"/>
    <s v="93.10.08.244.3023.2022.3.3.50.39.00.0X - Centro de Acolhida Especial"/>
  </r>
  <r>
    <s v="ESPECIAL - MÉDIA"/>
    <s v="SE"/>
    <s v="EDITAL 185/SMADS/2020 SEI 6024.2020.0005719-0 DOC 15/07/2020 190/2015 doc 09/06/2015 adaptado doc 20/02/2018 adaptado doc 23/06/2018"/>
    <s v="185/2020"/>
    <s v="243/SMADS/2020"/>
    <s v="EDITAL"/>
    <s v="6024.2020.0005719-0"/>
    <x v="280"/>
    <s v="SEAS - SERVIÇO ESPECIALIZADO DE ABORDAGEM SOCIAL ÀS PESSOAS EM SITUAÇÃO DE RUA "/>
    <s v="SEAS IV - SERVIÇO ESPECIALIZADO DE ABORDAGEM SOCIAL ÀS PESSOAS NA RUA E EM SITUAÇÃO DE RUA QUE FAZEM USO DAS RUAS PARA O CONSUMO ABUSIVO DE SUBSTÂNCIAS PSICOATIVAS EM CENAS DE USO - FASE 1"/>
    <n v="1000"/>
    <n v="0"/>
    <n v="1000"/>
    <n v="0"/>
    <n v="0"/>
    <s v="SEAS IV - SANTA CECILIA"/>
    <s v="LOCADO PELA ORGANIZAÇÃO COM REPASSE DE RECURSOS DA SMADS"/>
    <s v="RUA GUAIANAZES, 1457"/>
    <s v="SANTA CECÍLIA"/>
    <d v="2020-10-20T00:00:00"/>
    <d v="2025-10-19T00:00:00"/>
    <n v="5000"/>
    <n v="352.76"/>
    <n v="206059.22"/>
    <n v="211411.98"/>
    <n v="0"/>
    <n v="211411.98"/>
    <s v="93.10.08.244.3023.2019.3.3.50.39.00.0X - Serviço Especializado de Abordagem Social - SEAS"/>
  </r>
  <r>
    <s v="BÁSICA"/>
    <s v="SE"/>
    <s v="288/2017 doc 20/12/2017"/>
    <s v="288/2017"/>
    <s v="307/SMADS/2018"/>
    <s v="EDITAL"/>
    <s v="6024.2017.0003305-8"/>
    <x v="281"/>
    <s v="SCFV - SERVIÇO DE CONVIVÊNCIA E FORTALECIMENTO DE VÍNCULOS"/>
    <s v="CCA - CENTRO PARA CRIANÇAS E ADOLESCENTES COM ATENDIMENTO DE 06 A 14 ANOS E 11 MESES"/>
    <n v="240"/>
    <n v="0"/>
    <n v="240"/>
    <n v="0"/>
    <n v="0"/>
    <s v="CCA CASA DE SÃO JOSÉ"/>
    <s v="DISPONIBILIZADO PELA PRÓPRIA ORGANIZAÇÃO"/>
    <s v="RUA FREDERICO ABRANCHES, 370"/>
    <s v="SANTA CECÍLIA"/>
    <d v="2018-07-01T00:00:00"/>
    <d v="2023-06-30T00:00:00"/>
    <n v="0"/>
    <n v="0"/>
    <n v="73338.759999999995"/>
    <n v="73338.759999999995"/>
    <n v="0"/>
    <n v="73338.759999999995"/>
    <s v="93.10.08.243.3023.2059.3.3.50.39.00.0X - Manutenção e Operação de Equipamentos de Convivência e Fortalecimento de Vínculos para Crianças e Adolescentes"/>
  </r>
  <r>
    <s v="BÁSICA"/>
    <s v="SE"/>
    <s v="295/2017 doc 21/12/2017"/>
    <s v="295/2017"/>
    <s v="337/SMADS/2018"/>
    <s v="EDITAL"/>
    <s v="6024.2017.0003303-1"/>
    <x v="263"/>
    <s v="SCFV - SERVIÇO DE CONVIVÊNCIA E FORTALECIMENTO DE VÍNCULOS"/>
    <s v="CCA - CENTRO PARA CRIANÇAS E ADOLESCENTES COM ATENDIMENTO DE 06 A 14 ANOS E 11 MESES"/>
    <n v="120"/>
    <n v="0"/>
    <n v="120"/>
    <n v="0"/>
    <n v="0"/>
    <s v="CCA PAULO VI"/>
    <s v="DISPONIBILIZADO PELA PRÓPRIA ORGANIZAÇÃO"/>
    <s v="RUA JAGUARIBE, 757 - SANTA CECÍLIA"/>
    <s v="SANTA CECÍLIA"/>
    <d v="2018-07-01T00:00:00"/>
    <d v="2023-06-30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ESPECIAL - ALTA"/>
    <s v="SE"/>
    <s v="098/2016 DOC 25/05/2016 adaptado doc 27/07/2018"/>
    <s v="098/2016"/>
    <s v="133/SMADS/2016"/>
    <s v="EDITAL"/>
    <s v="6024.2018.0010821-1 "/>
    <x v="282"/>
    <s v="CENTRO DE ACOLHIDA PARA CATADORES"/>
    <s v="XXXX"/>
    <n v="55"/>
    <n v="0"/>
    <n v="55"/>
    <n v="0"/>
    <n v="0"/>
    <s v="ABRIGO DOM BOSCO PARA CATADORES"/>
    <s v="DISPONIBILIZADO PELA PRÓPRIA ORGANIZAÇÃO"/>
    <s v="ALAMEDA DINO BUENO, 735 - CAMPOS ELÍSEOS"/>
    <s v="SANTA CECÍLIA"/>
    <d v="2016-08-01T00:00:00"/>
    <d v="2021-07-31T00:00:00"/>
    <n v="0"/>
    <n v="0"/>
    <n v="43234.879999999997"/>
    <n v="43234.879999999997"/>
    <n v="0"/>
    <n v="43234.879999999997"/>
    <s v="93.10.08.244.3023.2021.3.3.50.39.00.0X - Centro de Acolhida"/>
  </r>
  <r>
    <s v="ESPECIAL - ALTA"/>
    <s v="SE"/>
    <s v="082/2016 DOC 05/05/2016 adaptado doc 24/03/2018"/>
    <s v="082/2016"/>
    <s v="122/SMADS/2016"/>
    <s v="EDITAL"/>
    <s v="6024.2018.0010820-3 "/>
    <x v="5"/>
    <s v="CENTRO DE ACOLHIDA ÀS PESSOAS EM SITUAÇÃO DE RUA"/>
    <s v="CA II - CENTRO DE ACOLHIDA PARA ADULTOS II POR 24 HORAS"/>
    <n v="106"/>
    <n v="66"/>
    <n v="172"/>
    <n v="86"/>
    <n v="86"/>
    <s v="CENTRO DE ACOLHIDA SANTA CECÍLIA"/>
    <s v="LOCADO DIRETAMENTE POR SMADS"/>
    <s v="RUA APA, 165/169"/>
    <s v="SANTA CECÍLIA"/>
    <d v="2016-07-13T00:00:00"/>
    <d v="2021-07-12T00:00:00"/>
    <n v="0"/>
    <n v="0"/>
    <n v="79145.53"/>
    <n v="79145.53"/>
    <n v="23523.599999999999"/>
    <n v="102669.13"/>
    <s v="93.10.08.244.3023.2021.3.3.50.39.00.0X - Centro de Acolhida"/>
  </r>
  <r>
    <s v="ESPECIAL - MÉDIA"/>
    <s v="SE"/>
    <s v="337/2015 DOC 25/11/2015 ADAPTADO DOC 24/03/2018"/>
    <s v="337/2015"/>
    <s v="013/SMADS/2016"/>
    <s v="EDITAL"/>
    <s v="6024.2018.0010818-1 "/>
    <x v="5"/>
    <s v="NÚCLEO DE CONVIVÊNCIA PARA ADULTOS EM SITUAÇÃO DE RUA"/>
    <s v="XXXX"/>
    <n v="450"/>
    <n v="0"/>
    <n v="450"/>
    <n v="0"/>
    <n v="0"/>
    <n v="0"/>
    <s v="PRÓPRIO MUNICIPAL"/>
    <s v="AV. NORMA PIERUCCINI GIANOTTI, 77"/>
    <s v="SANTA CECÍLIA"/>
    <d v="2016-02-01T00:00:00"/>
    <d v="2021-01-31T00:00:00"/>
    <n v="0"/>
    <n v="0"/>
    <n v="240248.32000000001"/>
    <n v="240248.32000000001"/>
    <n v="33235.17"/>
    <n v="273483.49"/>
    <s v="93.10.08.244.3023.2020.3.3.50.39.00.0X - Serviços de Apoio, Convívio e Inserção Produtiva"/>
  </r>
  <r>
    <s v="ESPECIAL - ALTA"/>
    <s v="SE"/>
    <s v="INCISO IV 6024.2020.0007562-7 241/2015 doc 21/08/2015 adaptado doc 24/03/2018"/>
    <s v="DISPENSA"/>
    <s v="278/SMADS/2020"/>
    <s v="DISPENSA"/>
    <s v="6024.2020.0007562-7"/>
    <x v="5"/>
    <s v="CENTRO DE ACOLHIDA ÀS PESSOAS EM SITUAÇÃO DE RUA"/>
    <s v="CA II - CENTRO DE ACOLHIDA PARA ADULTOS II POR 24 HORAS"/>
    <n v="550"/>
    <n v="250"/>
    <n v="800"/>
    <n v="400"/>
    <n v="400"/>
    <s v="BARRA FUNDA II"/>
    <s v="PRÓPRIO MUNICIPAL"/>
    <s v="AV. NORMA PIERUCCINI GIANOTTI, 77 - SANTA CECÍLIA"/>
    <s v="SANTA CECÍLIA"/>
    <d v="2020-12-04T00:00:00"/>
    <d v="2025-12-03T00:00:00"/>
    <n v="0"/>
    <n v="0"/>
    <n v="149180.24"/>
    <n v="149180.24"/>
    <n v="31313.42"/>
    <n v="180493.65999999997"/>
    <s v="93.10.08.244.3023.2021.3.3.50.39.00.0X - Centro de Acolhida"/>
  </r>
  <r>
    <s v="ESPECIAL - ALTA"/>
    <s v="SE"/>
    <s v="INCISO IV 6024.2020.0006982-1 239/2015 DOC 19/08/2015 ADAPTADO DOC 24/03/2018"/>
    <s v="DISPENSA"/>
    <s v="276/SMADS/2020"/>
    <s v="DISPENSA"/>
    <s v="6024.2020.0006982-1"/>
    <x v="5"/>
    <s v="CENTRO DE ACOLHIDA ÀS PESSOAS EM SITUAÇÃO DE RUA"/>
    <s v="CA I - CENTRO DE ACOLHIDA PARA ADULTOS I POR 16 HORAS / ADT EMERG PARA CA II"/>
    <n v="200"/>
    <n v="200"/>
    <n v="400"/>
    <n v="200"/>
    <n v="200"/>
    <s v="BARRA FUNDA I"/>
    <s v="PRÓPRIO MUNICIPAL"/>
    <s v="AV. NORMA PIERUCCINI GIANOTTI, 77 - SANTA CECÍLIA"/>
    <s v="SANTA CECÍLIA"/>
    <d v="2020-12-01T00:00:00"/>
    <d v="2025-11-30T00:00:00"/>
    <n v="0"/>
    <n v="0"/>
    <n v="74786.73"/>
    <n v="74786.73"/>
    <n v="29865.14"/>
    <n v="104651.87"/>
    <s v="93.10.08.244.3023.2021.3.3.50.39.00.0X - Centro de Acolhida"/>
  </r>
  <r>
    <s v="ESPECIAL - ALTA"/>
    <s v="SE"/>
    <s v="EDITAL  167/2019 SEI 6024.2019.0004444-4 DOC 17/07/19 // 107/SMADS/2019 - 6024.2019.0002605-5 PREJUDICADO - DOC 28/06/19 191/2014 DOC 03/10/2014"/>
    <s v="167/2019"/>
    <s v="314/SMADS/2019"/>
    <s v="EDITAL"/>
    <s v="6024.2019.0004444-4"/>
    <x v="28"/>
    <s v="SERVIÇO DE ACOLHIMENTO INSTITUCIONAL PARA JOVENS E ADULTOS COM DEFICIÊNCIA EM RESIDÊNCIA INCLUSIVA"/>
    <s v="RI - RESIDÊNCIA INCLUSIVA "/>
    <n v="20"/>
    <n v="0"/>
    <n v="20"/>
    <n v="0"/>
    <n v="0"/>
    <s v="PÉROLAS DO BOM JESUS CASA I e PÉROLAS DO BOM JESUS CASA II"/>
    <s v="LOCADO DIRETAMENTE POR SMADS"/>
    <s v="RUA DO BOSQUE, 531 – BARRA FUNDA E RUA CÔNEGO VICENTE MIGUEL MARINO, 572 / 584"/>
    <s v="SANTA CECÍLIA"/>
    <d v="2019-10-28T00:00:00"/>
    <d v="2024-10-27T00:00:00"/>
    <n v="0"/>
    <n v="0"/>
    <n v="182007.7"/>
    <n v="182007.7"/>
    <n v="0"/>
    <n v="182007.7"/>
    <s v="93.10.08.242.3006.6152.3.3.50.39.00.0X - Manutenção e Operação de Equipamentos de Proteção Social Especial à Pessoa com Deficiência"/>
  </r>
  <r>
    <s v="ESPECIAL - ALTA"/>
    <s v="SE"/>
    <s v="153/19 DOC 06/07/2019"/>
    <s v="153/2019"/>
    <s v="279/SMADS/2019"/>
    <s v="EDITAL"/>
    <s v="6024.2019.0004285-9"/>
    <x v="5"/>
    <s v="CENTRO DE ACOLHIDA ÀS PESSOAS EM SITUAÇÃO DE RUA "/>
    <s v="CAE - CENTRO DE ACOLHIDA ESPECIAL PARA PESSOAS EM PERÍODO DE CONVALESCENÇA"/>
    <n v="80"/>
    <n v="0"/>
    <n v="80"/>
    <n v="0"/>
    <n v="0"/>
    <s v="CAE CONVALESCENÇA BORACEA"/>
    <s v="PRÓPRIO MUNICIPAL DISPONIBILIZADO PELA SMADS"/>
    <s v="RUA NORMA PIERUCCINI GIANNOTTI, 77"/>
    <s v="SANTA CECÍLIA"/>
    <d v="2019-09-27T00:00:00"/>
    <d v="2024-09-26T00:00:00"/>
    <n v="0"/>
    <n v="0"/>
    <n v="150402.35"/>
    <n v="150402.35"/>
    <n v="0"/>
    <n v="150402.35"/>
    <s v="93.10.08.244.3023.2022.3.3.50.39.00.0X - Centro de Acolhida Especial"/>
  </r>
  <r>
    <s v="ESPECIAL - ALTA"/>
    <s v="SE"/>
    <s v="054/2019 DOC 29/01/2019"/>
    <s v="054/2019"/>
    <s v="179/SMADS/2019"/>
    <s v="EDITAL"/>
    <s v="6024.2019.0000289-0 "/>
    <x v="23"/>
    <s v="CENTRO DE ACOLHIDA ÀS PESSOAS EM SITUAÇÃO DE RUA"/>
    <s v="CAE - CENTRO DE ACOLHIDA ESPECIAL PARA IDOSOS"/>
    <n v="100"/>
    <n v="100"/>
    <n v="200"/>
    <n v="0"/>
    <n v="0"/>
    <s v="CAEI INFOREDES NOVA LUZ"/>
    <s v="LOCADO DIRETAMENTE POR SMADS"/>
    <s v="RUA HELVETIA, 234 - CAMPOS ELISEOS"/>
    <s v="SANTA CECÍLIA"/>
    <d v="2019-05-27T00:00:00"/>
    <d v="2024-05-26T00:00:00"/>
    <n v="0"/>
    <n v="0"/>
    <n v="137608.51999999999"/>
    <n v="137608.51999999999"/>
    <n v="43249.39"/>
    <n v="180857.90999999997"/>
    <s v="93.10.08.244.3023.2022.3.3.50.39.00.0X - Centro de Acolhida Especial"/>
  </r>
  <r>
    <s v="ESPECIAL - ALTA"/>
    <s v="SE"/>
    <s v="171/2018 doc 17/03/2018"/>
    <s v="171/2018"/>
    <s v="210/SMADS/2018"/>
    <s v="EDITAL"/>
    <s v="6024.2018.0001377-6"/>
    <x v="23"/>
    <s v="CENTRO DE ACOLHIDA ÀS PESSOAS EM SITUAÇÃO DE RUA"/>
    <s v="CA II - CENTRO DE ACOLHIDA PARA ADULTOS II POR 24 HORAS"/>
    <n v="390"/>
    <n v="10"/>
    <n v="400"/>
    <n v="200"/>
    <n v="200"/>
    <s v="ATENDE II"/>
    <s v="PRÓPRIO MUNICIPAL"/>
    <s v="AVENIDA PREFEITO PASSOS, 57"/>
    <s v="SANTA CECÍLIA"/>
    <d v="2018-05-14T00:00:00"/>
    <d v="2023-05-13T00:00:00"/>
    <n v="0"/>
    <n v="0"/>
    <n v="282176.76"/>
    <n v="282176.76"/>
    <n v="324728.95"/>
    <n v="606905.71"/>
    <s v="93.10.08.244.3023.2021.3.3.50.39.00.0X - Centro de Acolhida"/>
  </r>
  <r>
    <s v="ESPECIAL - ALTA"/>
    <s v="SE"/>
    <s v="332/2017 doc 23/12/2017"/>
    <s v="332/2017"/>
    <s v="091/SMADS/2018"/>
    <s v="EDITAL"/>
    <s v="6024.2017.0003439-9"/>
    <x v="4"/>
    <s v="CENTRO DE ACOLHIDA ÀS PESSOAS EM SITUAÇÃO DE RUA"/>
    <s v="CA II - CENTRO DE ACOLHIDA PARA ADULTOS II POR 24 HORAS"/>
    <n v="340"/>
    <n v="240"/>
    <n v="580"/>
    <n v="290"/>
    <n v="290"/>
    <s v="CTA - CENTRO TEMPORÁRIO DE ATENDIMENTO - CTA BRIGADEIRO GALVÃO"/>
    <s v="DISPONIBILIZADO POR SMADS "/>
    <s v="RUA BRIGADEIRO GALVÃO, 265 – BARRA FUNDA"/>
    <s v="SANTA CECÍLIA"/>
    <d v="2018-03-28T00:00:00"/>
    <d v="2023-03-27T00:00:00"/>
    <n v="0"/>
    <n v="0"/>
    <n v="217811.05"/>
    <n v="217811.05"/>
    <n v="100496.91"/>
    <n v="318307.95999999996"/>
    <s v="93.10.08.244.3023.2021.3.3.50.39.00.0X - Centro de Acolhida"/>
  </r>
  <r>
    <s v="ESPECIAL - ALTA"/>
    <s v="SE"/>
    <s v="150/2016 DOC 26/08/2016 ADAPTADO DOC 24/03/2018"/>
    <s v="150/2016"/>
    <s v="185/SMADS/2016"/>
    <s v="EDITAL"/>
    <s v="6024.2018.0010825-4 "/>
    <x v="5"/>
    <s v="CENTRO DE ACOLHIDA ÀS PESSOAS EM SITUAÇÃO DE RUA"/>
    <s v="CA II - CENTRO DE ACOLHIDA PARA ADULTOS II POR 24 HORAS"/>
    <n v="200"/>
    <n v="100"/>
    <n v="300"/>
    <n v="150"/>
    <n v="150"/>
    <s v="CENTRO DE ACOLHIDA NOVA VIDA"/>
    <s v="PRÓPRIO MUNICIPAL"/>
    <s v="RUA DR. RIBEIRO DE ALMEIDA, 14 - BARRA FUNDA"/>
    <s v="SANTA CECÍLIA"/>
    <d v="2016-10-20T00:00:00"/>
    <d v="2021-10-19T00:00:00"/>
    <n v="0"/>
    <n v="0"/>
    <n v="121591.3"/>
    <n v="121591.3"/>
    <n v="30235.34"/>
    <n v="151826.64000000001"/>
    <s v="93.10.08.244.3023.2021.3.3.50.39.00.0X - Centro de Acolhida"/>
  </r>
  <r>
    <s v="BÁSICA"/>
    <s v="SANTANA"/>
    <s v="EDITAL 313/SMADS/2019 SEI 6024.2019.0007310-0 DOC 29/11/19 // EDITAL 166/2019 SEI 6024.2019.0004463-0 DOC 17/07/19 - PREJUDICADO DOC 16/10/2019 // ADAPTADO DOC 27/04/2018 156/2014 DOC 18/09/2014"/>
    <s v="313/2019"/>
    <s v="065/SMADS/2020"/>
    <s v="EDITAL"/>
    <s v="6024.2019.0007310-0"/>
    <x v="29"/>
    <s v="SCFV - SERVIÇO DE CONVIVÊNCIA E FORTALECIMENTO DE VÍNCULOS"/>
    <s v="CCA - CENTRO PARA CRIANÇAS E ADOLESCENTES COM ATENDIMENTO DE 06 A 14 ANOS E 11 MESES"/>
    <n v="60"/>
    <n v="0"/>
    <n v="60"/>
    <n v="0"/>
    <n v="0"/>
    <s v="CCA ZACKI NARCHI"/>
    <s v="LOCADO PELA ORGANIZAÇÃO COM REPASSE DE RECURSOS DA SMADS"/>
    <s v="RUA CLAUDINO ALVES, 32"/>
    <s v="SANTANA"/>
    <d v="2020-04-25T00:00:00"/>
    <d v="2025-04-24T00:00:00"/>
    <n v="5585.66"/>
    <n v="455.77"/>
    <n v="27384.35"/>
    <n v="33425.779999999992"/>
    <n v="0"/>
    <n v="33425.779999999992"/>
    <s v="93.10.08.243.3023.2059.3.3.50.39.00.0X - Manutenção e Operação de Equipamentos de Convivência e Fortalecimento de Vínculos para Crianças e Adolescentes"/>
  </r>
  <r>
    <s v="ESPECIAL - ALTA"/>
    <s v="SANTANA"/>
    <s v="EDITAL 122/2019 DOC 24/05/2019 6024.2019.0003184-9  //  adaptado doc 24/04/2018 145/2014 DOC 05/09/2014"/>
    <s v="122/2019"/>
    <s v="348/SMADS/2019"/>
    <s v="EDITAL"/>
    <s v="6024.2019.0003184-9"/>
    <x v="32"/>
    <s v="SERVIÇO DE ACOLHIMENTO INSTITUCIONAL PARA CRIANÇAS E ADOLESCENTES - SAICA"/>
    <s v="XXXX"/>
    <n v="15"/>
    <n v="0"/>
    <n v="15"/>
    <n v="0"/>
    <n v="0"/>
    <s v="SAICA MÃE LEGIONÁRIA"/>
    <s v="LOCADO PELA ORGANIZAÇÃO COM REPASSE DE RECURSOS DA SMADS"/>
    <s v=" RUA ANTONIO CLEMENTE, 195  (SIGILOSO)"/>
    <s v="SANTANA"/>
    <d v="2019-10-29T00:00:00"/>
    <d v="2024-10-28T00:00:00"/>
    <n v="5800"/>
    <n v="639.59"/>
    <n v="81633.570000000007"/>
    <n v="88073.16"/>
    <n v="0"/>
    <n v="88073.16"/>
    <s v="93.10.08.243.3023.6221.3.3.50.39.00.0X - Manutenção e Operação de Equipamentos de Proteção Social Especial a Crianças, Adolescentes e Jovens em Risco Social"/>
  </r>
  <r>
    <s v="ESPECIAL - MÉDIA"/>
    <s v="SANTANA"/>
    <s v="EDITAL 307/SMADS/2019 SEI 6024.2019.0007540-4 DOC 19/11/2019 042/2018 doc 25/01/2018"/>
    <s v="307/2019"/>
    <s v="034/SMADS/2020"/>
    <s v="EDITAL"/>
    <s v="6024.2019.0007540-4"/>
    <x v="76"/>
    <s v="SEAS - SERVIÇO ESPECIALIZADO DE ABORDAGEM SOCIAL ÀS PESSOAS EM SITUAÇÃO DE RUA "/>
    <s v="SEAS I E II - SERVIÇO ESPECIALIZADO DE ABORDAGEM ÀS CRIANÇAS, ADOLESCENTES  E ADULTOS EM SITUAÇÃO DE RUA - SEAS MISTO "/>
    <n v="480"/>
    <n v="0"/>
    <n v="480"/>
    <n v="0"/>
    <n v="0"/>
    <s v="SEAS MISTO SANTANA/TUCURUVI"/>
    <s v="LOCADO PELA ORGANIZAÇÃO COM REPASSE DE RECURSOS DA SMADS"/>
    <s v="RUA DOUTOR ZURQUIM, 778"/>
    <s v="SANTANA"/>
    <d v="2020-02-28T00:00:00"/>
    <d v="2025-02-27T00:00:00"/>
    <n v="4516.1000000000004"/>
    <n v="403.25"/>
    <n v="119157.47"/>
    <n v="124076.82"/>
    <n v="0"/>
    <n v="124076.82"/>
    <s v="93.10.08.244.3023.2019.3.3.50.39.00.0X - Serviço Especializado de Abordagem Social - SEAS"/>
  </r>
  <r>
    <s v="ESPECIAL - ALTA"/>
    <s v="SANTANA"/>
    <s v="242/2017 doc 15/12/2017"/>
    <s v="242/2017"/>
    <s v="482/SMADS/2018"/>
    <s v="EDITAL"/>
    <s v="6024.2017.0002969-7"/>
    <x v="32"/>
    <s v="SERVIÇO DE ACOLHIMENTO INSTITUCIONAL PARA CRIANÇAS E ADOLESCENTES - SAICA"/>
    <s v="XXXX"/>
    <n v="15"/>
    <n v="0"/>
    <n v="15"/>
    <n v="0"/>
    <n v="0"/>
    <s v="PADRE DAMIAN KIRCHGESSNER"/>
    <s v="LOCADO DIRETAMENTE POR SMADS"/>
    <s v="RUA PADRE DONIZETE TAVARES DE LIMA, 198 - STA. TEREZINHA (SIGILOSO)"/>
    <s v="SANTANA"/>
    <d v="2018-10-01T00:00:00"/>
    <d v="2023-09-30T00:00:00"/>
    <n v="0"/>
    <n v="0"/>
    <n v="93952.11"/>
    <n v="93952.11"/>
    <n v="0"/>
    <n v="93952.11"/>
    <s v="93.10.08.243.3023.6221.3.3.50.39.00.0X - Manutenção e Operação de Equipamentos de Proteção Social Especial a Crianças, Adolescentes e Jovens em Risco Social"/>
  </r>
  <r>
    <s v="ESPECIAL - ALTA"/>
    <s v="SANTANA"/>
    <s v="241/2017 doc 15/12/2017"/>
    <s v="241/2017"/>
    <s v="125/SMADS/2018"/>
    <s v="EDITAL"/>
    <s v="6024.2017.0002971-9"/>
    <x v="32"/>
    <s v="SERVIÇO DE ACOLHIMENTO INSTITUCIONAL PARA CRIANÇAS E ADOLESCENTES - SAICA"/>
    <s v="XXXX"/>
    <n v="20"/>
    <n v="0"/>
    <n v="20"/>
    <n v="0"/>
    <n v="0"/>
    <s v="SOL E VIDA"/>
    <s v="LOCADO DIRETAMENTE POR SMADS"/>
    <s v="RUA GEORGE OETTERER, 190 - JD. SÃO PAULO (SIGILOSO)"/>
    <s v="SANTANA"/>
    <d v="2018-04-01T00:00:00"/>
    <d v="2023-03-31T00:00:00"/>
    <n v="0"/>
    <n v="0"/>
    <n v="80271.100000000006"/>
    <n v="80271.100000000006"/>
    <n v="0"/>
    <n v="80271.100000000006"/>
    <s v="93.10.08.243.3023.6221.3.3.50.39.00.0X - Manutenção e Operação de Equipamentos de Proteção Social Especial a Crianças, Adolescentes e Jovens em Risco Social"/>
  </r>
  <r>
    <s v="ESPECIAL - ALTA"/>
    <s v="SANTANA"/>
    <s v="063/2017 DOC 17/11/2017"/>
    <s v="063/2017"/>
    <s v="050/SMADS/2018"/>
    <s v="EDITAL"/>
    <s v="6024.2017.0002526-8"/>
    <x v="32"/>
    <s v="SERVIÇO DE ACOLHIMENTO INSTITUCIONAL PARA CRIANÇAS E ADOLESCENTES - SAICA"/>
    <s v="XXXX"/>
    <n v="20"/>
    <n v="0"/>
    <n v="20"/>
    <n v="0"/>
    <n v="0"/>
    <s v="SAICA EDEL QUINN"/>
    <s v="LOCADO DIRETAMENTE POR SMADS"/>
    <s v="RUA JOÃO CABRAL, 256 - JD. DO COLÉGIO (SIGILOSO)"/>
    <s v="SANTANA"/>
    <d v="2018-02-01T00:00:00"/>
    <d v="2023-01-31T00:00:00"/>
    <n v="0"/>
    <n v="0"/>
    <n v="80271.100000000006"/>
    <n v="80271.100000000006"/>
    <n v="0"/>
    <n v="80271.100000000006"/>
    <s v="93.10.08.243.3023.6221.3.3.50.39.00.0X - Manutenção e Operação de Equipamentos de Proteção Social Especial a Crianças, Adolescentes e Jovens em Risco Social"/>
  </r>
  <r>
    <s v="ESPECIAL - MÉDIA"/>
    <s v="SANTANA"/>
    <s v="EDITAL 6024.2019.0004524-6 212/2019 DOC 18/09/2019  /// EDITAL 212/19 SEI 6024.2019.0004524-6 DOC 03/08/19  TORNOU SEM EFEITO ESTA PUBLICAÇÃO EM DOC 15/08/19 // adaptado doc 24/04/2018 163/2014 DOC 18/09/2014"/>
    <s v="212/2019"/>
    <s v="030/SMADS/2020"/>
    <s v="EDITAL"/>
    <s v="6024.2019.0004524-6"/>
    <x v="29"/>
    <s v="NPJ - NÚCLEO DE PROTEÇÃO JURÍDICO SOCIAL E APOIO PSICOLÓGICO"/>
    <s v="XXXX"/>
    <n v="120"/>
    <n v="0"/>
    <n v="120"/>
    <n v="0"/>
    <n v="0"/>
    <s v="NPJ POP"/>
    <s v="LOCADO DIRETAMENTE POR SMADS"/>
    <s v="RUA BANCO DAS PALMAS, 361"/>
    <s v="SANTANA"/>
    <d v="2020-03-01T00:00:00"/>
    <d v="2025-02-28T00:00:00"/>
    <n v="0"/>
    <n v="0"/>
    <n v="36680.14"/>
    <n v="36680.14"/>
    <n v="0"/>
    <n v="36680.14"/>
    <s v="93.10.08.244.3023.6242.3.3.50.39.00.0X - Manutenção e Operação de Equipamentos de Proteção Jurídico Social"/>
  </r>
  <r>
    <s v="ESPECIAL - ALTA"/>
    <s v="SANTANA"/>
    <s v="165/2018 doc 17/03/2018"/>
    <s v="165/2018"/>
    <s v="280/SMADS/2018"/>
    <s v="EDITAL"/>
    <s v="6024.2018.0000969-8"/>
    <x v="29"/>
    <s v="CENTRO DE ACOLHIDA ÀS PESSOAS EM SITUAÇÃO DE RUA"/>
    <s v="CA II - CENTRO DE ACOLHIDA PARA ADULTOS II POR 24 HORAS"/>
    <n v="208"/>
    <n v="108"/>
    <n v="316"/>
    <n v="158"/>
    <n v="158"/>
    <s v="CTA - CENTRO TEMPORÁRIO DE ACOLHIMENTO - CTA SANTANA"/>
    <s v="PRÓPRIO MUNICIPAL"/>
    <s v="AV. ZAKI NARCHI, 153"/>
    <s v="SANTANA"/>
    <d v="2018-06-25T00:00:00"/>
    <d v="2023-06-24T00:00:00"/>
    <n v="0"/>
    <n v="0"/>
    <n v="148854.9"/>
    <n v="148854.9"/>
    <n v="52652.97"/>
    <n v="201507.87"/>
    <s v="93.10.08.244.3023.2021.3.3.50.39.00.0X - Centro de Acolhida"/>
  </r>
  <r>
    <s v="ESPECIAL - MÉDIA"/>
    <s v="SANTANA"/>
    <s v="325/2015 doc 24/11/2015 ADAPTADO DOC 02/02/2018 e 23/02/2018"/>
    <s v="325/2015"/>
    <s v="015/SMADS/2016"/>
    <s v="EDITAL"/>
    <s v="6024.2018.0008445-2 "/>
    <x v="58"/>
    <s v="CENTRO DIA PARA IDOSO"/>
    <s v="XXXX"/>
    <n v="30"/>
    <n v="0"/>
    <n v="30"/>
    <n v="0"/>
    <n v="0"/>
    <s v="CENTRO DIA LAR SANTO ALBERTO"/>
    <s v="DISPONIBILIZADO PELA PRÓPRIA ORGANIZAÇÃO"/>
    <s v="RUA PROF. DORIVAL DIAS MINHOTO, 231 - LAUZANE PAULISTA"/>
    <s v="SANTANA"/>
    <d v="2016-02-01T00:00:00"/>
    <d v="2021-01-31T00:00:00"/>
    <n v="0"/>
    <n v="0"/>
    <n v="83568.17"/>
    <n v="83568.17"/>
    <n v="0"/>
    <n v="83568.17"/>
    <s v="93.10.08.241.3007.6154.3.3.50.39.00.0X - Manutenção e Operação de Equipamentos de Proteção Social Especial à População Idosa"/>
  </r>
  <r>
    <s v="ESPECIAL - ALTA"/>
    <s v="SANTANA"/>
    <s v="EDITAL 164/2019 DOC 12/07/19 SEI 6024.2019.0004354-5 // adaptado doc 13/07/2018 141/2014 DOC 03/09/2014"/>
    <s v="164/2019"/>
    <s v="296/SMADS/2019"/>
    <s v="EDITAL"/>
    <s v="6024.2019.0004354-5"/>
    <x v="5"/>
    <s v="CENTRO DE ACOLHIDA ÀS PESSOAS EM SITUAÇÃO DE RUA"/>
    <s v="CA II - CENTRO DE ACOLHIDA PARA ADULTOS II POR 24 HORAS"/>
    <n v="150"/>
    <n v="100"/>
    <n v="250"/>
    <n v="100"/>
    <n v="100"/>
    <s v="CA II SANTANA"/>
    <s v="LOCADO DIRETAMENTE POR SMADS"/>
    <s v="RUA ANTONIO DOS SANTOS NETO, 40 - CARANDIRU"/>
    <s v="SANTANA"/>
    <d v="2019-10-28T00:00:00"/>
    <d v="2024-10-27T00:00:00"/>
    <n v="0"/>
    <n v="0"/>
    <n v="94551.87"/>
    <n v="94551.87"/>
    <s v="38.154,14 (sendo 21.055,01 de 50 vagas Hotel - ADT 002/2020)"/>
    <n v="132706.01"/>
    <s v="93.10.08.244.3023.2021.3.3.50.39.00.0X - Centro de Acolhida"/>
  </r>
  <r>
    <s v="ESPECIAL - ALTA"/>
    <s v="SANTANA"/>
    <s v="NOVO EDITAL 103/2019 DOC 17/04/2019 6024.2019.0002304-8  //  DESERTO DOC 02/04/2019 6024.2019.0001243-7 075/2019 DOC 26/02/2019 103/2019 DOC 17/04/2019"/>
    <s v="103/2019"/>
    <s v="283/SMADS/2019"/>
    <s v="EDITAL"/>
    <s v="6024.2019.0002304-8"/>
    <x v="76"/>
    <s v="SERVIÇO DE ACOLHIMENTO FAMILIAR"/>
    <s v="FAMILIA ACOLHEDORA"/>
    <n v="30"/>
    <n v="0"/>
    <n v="30"/>
    <n v="0"/>
    <n v="0"/>
    <s v="FAMÍLIA ACOLHEDORA SANTANA"/>
    <s v="LOCADO PELA ORGANIZAÇÃO COM REPASSE DE RECURSOS DA SMADS"/>
    <s v="RUA CONSELHEIRO SARAIVA, 572"/>
    <s v="SANTANA"/>
    <d v="2019-10-01T00:00:00"/>
    <d v="2024-09-30T00:00:00"/>
    <n v="4000"/>
    <n v="264.38"/>
    <n v="72141.58"/>
    <n v="76405.960000000006"/>
    <n v="0"/>
    <n v="76405.960000000006"/>
    <s v=" 93.10.08.244.3023.2023.3.3.50.39.00.0X - Família Acolhedora"/>
  </r>
  <r>
    <s v="ESPECIAL - ALTA"/>
    <s v="SANTANA"/>
    <s v="EDITAL 256/SMADS/2019 SEI 6024.2019.0006207-8 EDITAL 256/SMADS/2019 SEI 6024.2019.0006207-8"/>
    <s v="256/2019"/>
    <s v="324/SMADS/2019"/>
    <s v="EDITAL"/>
    <s v="6024.2019.0006207-8"/>
    <x v="29"/>
    <s v="CENTRO DE ACOLHIDA ÀS PESSOAS EM SITUAÇÃO DE RUA"/>
    <s v="CAE - CENTRO DE ACOLHIDA ESPECIAL PARA FAMÍLIAS"/>
    <n v="50"/>
    <n v="0"/>
    <n v="50"/>
    <n v="0"/>
    <n v="0"/>
    <s v="CAE FAMÍLIAS SANTANA"/>
    <s v="LOCADO PELA ORGANIZAÇÃO COM REPASSE DE RECURSO DA SMADS"/>
    <s v="RUA DOUTOR ZURQUIM, 1034 E 1036"/>
    <s v="SANTANA"/>
    <d v="2019-10-28T00:00:00"/>
    <d v="2024-10-27T00:00:00"/>
    <n v="12155.82"/>
    <n v="1593.19"/>
    <n v="74691.839999999997"/>
    <n v="88440.85"/>
    <n v="0"/>
    <n v="88440.85"/>
    <s v="93.10.08.244.3023.2022.3.3.50.39.00.0X - Centro de Acolhida Especial"/>
  </r>
  <r>
    <s v="ESPECIAL - ALTA"/>
    <s v="SANTANA"/>
    <s v="EDITAL 120/2019 DOC 24/05/2019 6024.2019.0002758-2 // adaptado doc 24/04/2018 178/2014 DOC 19/09/2014"/>
    <s v="120/2019"/>
    <s v="331/SMADS/2019"/>
    <s v="EDITAL"/>
    <s v="6024.2019.0002758-2"/>
    <x v="29"/>
    <s v="REPÚBLICA"/>
    <s v="REPÚBLICA PARA ADULTOS"/>
    <n v="60"/>
    <n v="0"/>
    <n v="60"/>
    <n v="0"/>
    <n v="0"/>
    <s v="REPÚBLICAS SANTANA"/>
    <s v="LOCADO PELA ORGANIZAÇÃO COM REPASSE DE RECURSOS DA SMADS"/>
    <s v="UNIDADE I FEMININA - RUA MACHADO PEDROSA, 268 ; UNIDADE II - MASCULINA - RUA URUPIARA, 99 / UNIDADE III MASCULINA RUA CASTRO MAIA, 345"/>
    <s v="SANTANA e CARANDIRU"/>
    <d v="2019-10-28T00:00:00"/>
    <d v="2024-10-27T00:00:00"/>
    <n v="18036.48"/>
    <n v="1963.36"/>
    <n v="33417.31"/>
    <n v="53417.149999999994"/>
    <n v="0"/>
    <n v="53417.149999999994"/>
    <s v="93.10.08.244.3023.2018.3.3.50.39.00.0X - República Para Adultos"/>
  </r>
  <r>
    <s v="ESPECIAL - MÉDIA"/>
    <s v="SANTO AMARO"/>
    <s v="192/2018 doc 21/04/2018"/>
    <s v="192/2018"/>
    <s v="348/SMADS/2018"/>
    <s v="EDITAL"/>
    <s v="6024.2018.0001808-5"/>
    <x v="76"/>
    <s v="SEAS - SERVIÇO ESPECIALIZADO DE ABORDAGEM SOCIAL ÀS PESSOAS EM SITUAÇÃO DE RUA "/>
    <s v="SEAS I E II - SERVIÇO ESPECIALIZADO DE ABORDAGEM ÀS CRIANÇAS, ADOLESCENTES  E ADULTOS EM SITUAÇÃO DE RUA - SEAS MISTO "/>
    <n v="460"/>
    <n v="0"/>
    <n v="460"/>
    <n v="0"/>
    <n v="0"/>
    <n v="0"/>
    <s v="LOCADO PELA ORGANIZAÇÃO COM REPASSE DE RECURSOS DA SMADS"/>
    <s v="RUA PADRE JOSÉ DE ANCHIETA, 1097"/>
    <s v="SANTO AMARO"/>
    <d v="2018-07-05T00:00:00"/>
    <d v="2023-07-04T00:00:00"/>
    <n v="5500"/>
    <n v="356.29"/>
    <n v="145909.32"/>
    <n v="151765.61000000002"/>
    <n v="0"/>
    <n v="151765.61000000002"/>
    <s v="93.10.08.244.3023.2019.3.3.50.39.00.0X - Serviço Especializado de Abordagem Social - SEAS"/>
  </r>
  <r>
    <s v="ESPECIAL - MÉDIA"/>
    <s v="SANTO AMARO"/>
    <s v="EDITAL 180/2020 SEI 6024.2020.0005701-7 DOC 10/07/2020 209/2015 DOC 13/08/2015 ADAPTADO DOC 01/03/2018"/>
    <s v="180/2020"/>
    <s v="236/SMADS/2020"/>
    <s v="EDITAL"/>
    <s v="6024.2020.0005701-7"/>
    <x v="283"/>
    <s v="SERVIÇO DE PROTEÇÃO SOCIAL ÀS CRIANÇAS E ADOLESCENTES VÍTIMAS DE VIOLÊNCIA -SPSCAVV"/>
    <s v="XXXX"/>
    <n v="60"/>
    <n v="0"/>
    <n v="60"/>
    <n v="0"/>
    <n v="0"/>
    <s v="PRO BRASIL"/>
    <s v="LOCADO PELA ORGANIZAÇÃO COM REPASSE DE RECURSOS DA SMADS"/>
    <s v="RUA DOMINGOS DA ROCHA MEIRA, 54"/>
    <s v="SANTO AMARO"/>
    <d v="2020-10-13T00:00:00"/>
    <d v="2025-10-12T00:00:00"/>
    <n v="2594.4299999999998"/>
    <n v="337.98"/>
    <n v="33242.99"/>
    <n v="36175.4"/>
    <n v="0"/>
    <n v="36175.4"/>
    <s v="93.10.08.243.3013.6169.3.3.50.39.00.0X - Manutenção e Operação de Equipamentos para Crianças e Adolescentes Vítimas de Violência"/>
  </r>
  <r>
    <s v="ESPECIAL - ALTA"/>
    <s v="SANTO AMARO"/>
    <s v="167/2018 doc 17/03/2018, republicado em 20/03/2018, retificado em 10/04/2018"/>
    <s v="167/2018"/>
    <s v="431/SMADS/2018"/>
    <s v="EDITAL"/>
    <s v="6024.2018.0001249-4"/>
    <x v="75"/>
    <s v="SERVIÇO DE ACOLHIMENTO INSTITUCIONAL PARA CRIANÇAS E ADOLESCENTES - SAICA"/>
    <s v="XXXX"/>
    <n v="20"/>
    <n v="0"/>
    <n v="20"/>
    <n v="0"/>
    <n v="0"/>
    <s v="SAICA GROSSARL I"/>
    <s v="DISPONIBILIZADO PELA PRÓPRIA ORGANIZAÇÃO"/>
    <s v="RUA PADRE CHICO, 306 (SIGILOSO)"/>
    <s v="SANTO AMARO"/>
    <d v="2018-08-28T00:00:00"/>
    <d v="2023-08-27T00:00:00"/>
    <n v="0"/>
    <n v="0"/>
    <n v="81629.58"/>
    <n v="81629.58"/>
    <n v="0"/>
    <n v="81629.58"/>
    <s v="93.10.08.243.3023.6221.3.3.50.39.00.0X - Manutenção e Operação de Equipamentos de Proteção Social Especial a Crianças, Adolescentes e Jovens em Risco Social"/>
  </r>
  <r>
    <s v="ESPECIAL - ALTA"/>
    <s v="SANTO AMARO"/>
    <s v="226/2018 doc 11/05/2018"/>
    <s v="226/2018"/>
    <s v="419/SMADS/2018"/>
    <s v="EDITAL"/>
    <s v="6024.2018.0002962-1"/>
    <x v="5"/>
    <s v="CENTRO DE ACOLHIDA ÀS PESSOAS EM SITUAÇÃO DE RUA"/>
    <s v="CAE - CENTRO DE ACOLHIDA ESPECIAL PARA MULHERES"/>
    <n v="80"/>
    <n v="0"/>
    <n v="80"/>
    <n v="0"/>
    <n v="0"/>
    <s v="SANTO AMARO"/>
    <s v="PRÓPRIO MUNICIPAL"/>
    <s v="RUA CARMO DO RIO VERDE, 553 - VILA MIRANDA"/>
    <s v="SANTO AMARO"/>
    <d v="2018-08-20T00:00:00"/>
    <d v="2023-08-19T00:00:00"/>
    <n v="0"/>
    <n v="0"/>
    <n v="108111.27"/>
    <n v="108111.27"/>
    <n v="3964.58"/>
    <n v="112075.85"/>
    <s v="93.10.08.244.3023.2022.3.3.50.39.00.0X - Centro de Acolhida Especial"/>
  </r>
  <r>
    <s v="BÁSICA"/>
    <s v="SANTO AMARO"/>
    <s v="292/2017 doc 21/12/2017, republicado em 22/12/2017"/>
    <s v="292/2017"/>
    <s v="323/SMADS/2018"/>
    <s v="EDITAL"/>
    <s v="6024.2017.0003174-8"/>
    <x v="176"/>
    <s v="SCFV - SERVIÇO DE CONVIVÊNCIA E FORTALECIMENTO DE VÍNCULOS"/>
    <s v="CCA - CENTRO PARA CRIANÇAS E ADOLESCENTES COM ATENDIMENTO DE 06 A 14 ANOS E 11 MESES"/>
    <n v="120"/>
    <n v="0"/>
    <n v="120"/>
    <n v="0"/>
    <n v="0"/>
    <s v="CCA ACM"/>
    <s v="DISPONIBILIZADO PELA PRÓPRIA ORGANIZAÇÃO"/>
    <s v="RUA ANGELO HERRERO, 168 - SANTO AMARO"/>
    <s v="SANTO AMARO"/>
    <d v="2018-07-01T00:00:00"/>
    <d v="2023-06-30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SANTO AMARO"/>
    <s v="297/2017 doc 20/12/2017"/>
    <s v="297/2017"/>
    <s v="313/SMADS/2018"/>
    <s v="EDITAL"/>
    <s v="6024.2017.0003175-6"/>
    <x v="284"/>
    <s v="SCFV - SERVIÇO DE CONVIVÊNCIA E FORTALECIMENTO DE VÍNCULOS"/>
    <s v="CCA - CENTRO PARA CRIANÇAS E ADOLESCENTES COM ATENDIMENTO DE 06 A 14 ANOS E 11 MESES"/>
    <n v="60"/>
    <n v="0"/>
    <n v="60"/>
    <n v="0"/>
    <n v="0"/>
    <s v="CCA CARMEM MENDES CONCEIÇÃO"/>
    <s v="DISPONIBILIZADO PELA PRÓPRIA ORGANIZAÇÃO"/>
    <s v="RUA VIGÁRIO TAQUES BITTENCOURT, 195 - VILA MIRANDA"/>
    <s v="SANTO AMARO"/>
    <d v="2018-07-01T00:00:00"/>
    <d v="2023-06-30T00:00:00"/>
    <n v="0"/>
    <n v="0"/>
    <n v="27384.35"/>
    <n v="27384.35"/>
    <n v="0"/>
    <n v="27384.35"/>
    <s v="93.10.08.243.3023.2059.3.3.50.39.00.0X - Manutenção e Operação de Equipamentos de Convivência e Fortalecimento de Vínculos para Crianças e Adolescentes"/>
  </r>
  <r>
    <s v="BÁSICA"/>
    <s v="SANTO AMARO"/>
    <s v="EDITAL 309/SMADS/2019 SEI 6024.2019.0007911-6 DOC 19/11/2019 // EDITAL 6024.2019.0006288-4 EDITAL 261/2019 DOC 20/09/2019 PREJUDICADO EM 14/11/2019 284/2017 doc 21/12/2017"/>
    <s v="309/2019"/>
    <s v="035/SMADS/2020"/>
    <s v="EDITAL"/>
    <s v="6024.2019.0007911-6"/>
    <x v="75"/>
    <s v="SCFV - SERVIÇO DE CONVIVÊNCIA E FORTALECIMENTO DE VÍNCULOS"/>
    <s v="CCA - CENTRO PARA CRIANÇAS E ADOLESCENTES COM ATENDIMENTO DE 06 A 14 ANOS E 11 MESES"/>
    <n v="60"/>
    <n v="0"/>
    <n v="60"/>
    <n v="0"/>
    <n v="0"/>
    <s v="CCA GROSSARL"/>
    <s v="DISPONIBILIZADO PELA PRÓPRIA ORGANIZAÇÃO"/>
    <s v="RUA PADRE CHICO, 320"/>
    <s v="SANTO AMARO"/>
    <d v="2020-03-01T00:00:00"/>
    <d v="2025-02-28T00:00:00"/>
    <n v="0"/>
    <n v="0"/>
    <n v="27262.81"/>
    <n v="27262.81"/>
    <n v="0"/>
    <n v="27262.81"/>
    <s v="93.10.08.243.3023.2059.3.3.50.39.00.0X - Manutenção e Operação de Equipamentos de Convivência e Fortalecimento de Vínculos para Crianças e Adolescentes"/>
  </r>
  <r>
    <s v="ESPECIAL - MÉDIA"/>
    <s v="SANTO AMARO"/>
    <s v="EDITAL 163/SMADS/2020 SEI 6024.2020.0004671-6 DOC 09/06/2020 // EDITAL 129/SMADS/2020 SEI 6024.2020.0001020-7 DOC 10/03/2020 PREJUDICADO 142/2015 DOC 13/05/2015 ADAPTADO DOC 02/02/2018"/>
    <s v="163/2020"/>
    <s v="272/SMADS/2020"/>
    <s v="EDITAL"/>
    <s v="6024.2020.0004671-6"/>
    <x v="74"/>
    <s v="NÚCLEO DE CONVIVÊNCIA PARA ADULTOS EM SITUAÇÃO DE RUA"/>
    <s v="XXXX"/>
    <n v="50"/>
    <n v="0"/>
    <n v="50"/>
    <n v="0"/>
    <n v="0"/>
    <s v="NCA ABECAL SANTO AMARO"/>
    <s v="LOCADO DIRETAMENTE POR SMADS"/>
    <s v="RUA PROMOTOR GABRIEL NETTUZZI PEREZ, 81"/>
    <s v="SANTO AMARO"/>
    <d v="2020-11-28T00:00:00"/>
    <d v="2025-11-27T00:00:00"/>
    <n v="0"/>
    <n v="0"/>
    <n v="40613.379999999997"/>
    <n v="40613.379999999997"/>
    <n v="0"/>
    <n v="40613.379999999997"/>
    <s v="93.10.08.244.3023.2020.3.3.50.39.00.0X - Serviços de Apoio, Convívio e Inserção Produtiva"/>
  </r>
  <r>
    <s v="ESPECIAL - ALTA"/>
    <s v="SANTO AMARO"/>
    <s v="338/2018 doc 01/08/2018"/>
    <s v="338/2018"/>
    <s v="584/SMADS/2018"/>
    <s v="EDITAL"/>
    <s v="6024.2018.0006137-1  "/>
    <x v="5"/>
    <s v="CENTRO DE ACOLHIDA ÀS PESSOAS EM SITUAÇÃO DE RUA"/>
    <s v="CA II - CENTRO DE ACOLHIDA PARA ADULTOS II POR 24 HORAS"/>
    <n v="150"/>
    <n v="50"/>
    <n v="200"/>
    <n v="100"/>
    <n v="100"/>
    <s v="CA SANTO AMARO"/>
    <s v="LOCADO DIRETAMENTE POR SMADS"/>
    <s v="RUA SUZANA RODRIGUES, 135 - SANTO AMARO"/>
    <s v="SANTO AMARO"/>
    <d v="2018-12-01T00:00:00"/>
    <d v="2023-11-30T00:00:00"/>
    <n v="0"/>
    <n v="0"/>
    <n v="96137.04"/>
    <n v="96137.04"/>
    <n v="12343.63"/>
    <n v="108480.67"/>
    <s v="93.10.08.244.3023.2021.3.3.50.39.00.0X - Centro de Acolhida"/>
  </r>
  <r>
    <s v="ESPECIAL - MÉDIA"/>
    <s v="SANTO AMARO"/>
    <s v="232/2018 doc 11/05/2018"/>
    <s v="232/2018"/>
    <s v="375/SMADS/2018"/>
    <s v="EDITAL"/>
    <s v="6024.2018.0003086-7"/>
    <x v="5"/>
    <s v="NPJ - NÚCLEO DE PROTEÇÃO JURÍDICO SOCIAL E APOIO PSICOLÓGICO"/>
    <s v="XXXX"/>
    <n v="120"/>
    <n v="0"/>
    <n v="120"/>
    <n v="0"/>
    <n v="0"/>
    <s v="NPJ SANTO AMARO"/>
    <s v="LOCADO DIRETAMENTE POR SMADS"/>
    <s v="RUA JOSÉ DE ANCHIETA, 802"/>
    <s v="SANTO AMARO"/>
    <d v="2018-08-01T00:00:00"/>
    <d v="2023-07-31T00:00:00"/>
    <n v="0"/>
    <n v="0"/>
    <n v="36680.14"/>
    <n v="36680.14"/>
    <n v="0"/>
    <n v="36680.14"/>
    <s v="93.10.08.244.3023.6242.3.3.50.39.00.0X - Manutenção e Operação de Equipamentos de Proteção Jurídico Social"/>
  </r>
  <r>
    <s v="ESPECIAL - ALTA"/>
    <s v="SANTO AMARO"/>
    <s v="Edital 241/SMADS/2019 SEI 6024.2019.0005322-2 MUDANÇA PARA SAICA INICIAL "/>
    <s v="241/2019"/>
    <s v="024/SMADS/2021"/>
    <s v="EDITAL"/>
    <s v="6024.2019.0005322-2"/>
    <x v="74"/>
    <s v="SERVIÇO DE ACOLHIMENTO INSTITUCIONAL PARA CRIANÇAS E ADOLESCENTES - SAICA"/>
    <s v="ACOLHIMENTO INICIAL"/>
    <n v="15"/>
    <n v="0"/>
    <n v="15"/>
    <n v="0"/>
    <n v="0"/>
    <s v="SAICA SANTO AMARO"/>
    <s v="LOCADO DIRETAMENTE POR SMADS"/>
    <s v="RUA CONDE DE ITU, 503 (SIGILOSO) Vai Alterar o endereço na Homologação para Rua Abel Seixas, 43"/>
    <s v="SANTO AMARO"/>
    <d v="2021-01-01T00:00:00"/>
    <d v="2025-12-31T00:00:00"/>
    <n v="0"/>
    <n v="0"/>
    <n v="91612.89"/>
    <n v="91612.89"/>
    <n v="0"/>
    <n v="91612.89"/>
    <s v="93.10.08.243.3023.6221.3.3.50.39.00.0X - Manutenção e Operação de Equipamentos de Proteção Social Especial a Crianças, Adolescentes e Jovens em Risco Social"/>
  </r>
  <r>
    <s v="ESPECIAL - ALTA"/>
    <s v="SANTO AMARO"/>
    <s v="288/2015 DOC 07/11/2015"/>
    <s v="288/2015"/>
    <s v="005/SMADS/2017"/>
    <s v="EDITAL"/>
    <s v="6024.2018.0010786-0 "/>
    <x v="75"/>
    <s v="CASA LAR"/>
    <s v="XXXX"/>
    <n v="10"/>
    <n v="0"/>
    <n v="10"/>
    <n v="0"/>
    <n v="0"/>
    <s v="CASA LAR GROSSARL"/>
    <s v="LOCADO DIRETAMENTE POR SMADS"/>
    <s v="RUA CAPITÃO OTÁVIO MACHADO, 116 –CHÁCARA SANTO ANTONIO"/>
    <s v="SANTO AMARO"/>
    <d v="2017-02-13T00:00:00"/>
    <d v="2022-02-12T00:00:00"/>
    <n v="0"/>
    <n v="0"/>
    <n v="39872.129999999997"/>
    <n v="39872.129999999997"/>
    <n v="0"/>
    <n v="39872.129999999997"/>
    <s v="93.10.08.243.3023.6221.3.3.50.39.00.0X - Manutenção e Operação de Equipamentos de Proteção Social Especial a Crianças, Adolescentes e Jovens em Risco Social"/>
  </r>
  <r>
    <s v="ESPECIAL - ALTA"/>
    <s v="SANTO AMARO"/>
    <s v="ADAPTADO DOC 02/02/2018 046/2016 DOC 16/03/2016"/>
    <s v="046/2016"/>
    <s v="061/SMADS/2016"/>
    <s v="EDITAL"/>
    <s v="6024.2018.0010632-4 "/>
    <x v="230"/>
    <s v="SERVIÇO DE ACOLHIMENTO INSTITUCIONAL PARA JOVENS E ADULTOS COM DEFICIÊNCIA EM RESIDÊNCIA INCLUSIVA"/>
    <s v="RI - RESIDÊNCIA INCLUSIVA "/>
    <n v="20"/>
    <n v="0"/>
    <n v="20"/>
    <n v="0"/>
    <n v="0"/>
    <s v="RESIDÊNCIA INCLUSIVA - CASA 1 E CASA 2"/>
    <s v="LOCADO DIRETAMENTE POR SMADS"/>
    <s v="RUA COMENDOR ELIAS ZARZUR, 1151 e RUA DA FRATERNIDADE, 531"/>
    <s v="SANTO AMARO"/>
    <d v="2016-05-02T00:00:00"/>
    <d v="2021-05-01T00:00:00"/>
    <n v="0"/>
    <n v="0"/>
    <n v="157573.04999999999"/>
    <n v="157573.04999999999"/>
    <n v="0"/>
    <n v="157573.04999999999"/>
    <s v="93.10.08.242.3006.6152.3.3.50.39.00.0X - Manutenção e Operação de Equipamentos de Proteção Social Especial à Pessoa com Deficiência"/>
  </r>
  <r>
    <s v="ESPECIAL - ALTA"/>
    <s v="SANTO AMARO"/>
    <s v="289/2015 DOC 07/11/2015"/>
    <s v="289/2015"/>
    <s v="012/SMADS/2016"/>
    <s v="EDITAL"/>
    <s v="6024.2018.0010628-6 "/>
    <x v="285"/>
    <s v="CASA LAR"/>
    <s v="XXXX"/>
    <n v="20"/>
    <n v="0"/>
    <n v="20"/>
    <n v="0"/>
    <n v="0"/>
    <s v="CASA LAR 1 E CASA LAR 2"/>
    <s v="DISPONIBILIZADO PELA PRÓPRIA ORGANIZAÇÃO"/>
    <s v="RUA ALEXANDRE DUMAS, 732 - CHÁCARA STO. ANTONIO E RUA ALEXANDRE DUMAS, 736 - CHÁCARA STO. ANTONIO"/>
    <s v="SANTO AMARO"/>
    <d v="2016-02-01T00:00:00"/>
    <d v="2021-01-31T00:00:00"/>
    <n v="0"/>
    <n v="0"/>
    <n v="63130.43"/>
    <n v="63130.43"/>
    <n v="0"/>
    <n v="63130.43"/>
    <s v="93.10.08.243.3023.6221.3.3.50.39.00.0X - Manutenção e Operação de Equipamentos de Proteção Social Especial a Crianças, Adolescentes e Jovens em Risco Social"/>
  </r>
  <r>
    <s v="BÁSICA"/>
    <s v="PIRITUBA"/>
    <s v="INCISO IV 6024.2020.0006271-1 228/2015 DOC 14/08/2015 ADAPTADO 10/02/2018"/>
    <s v="DISPENSA"/>
    <s v="259/SMADS/2020"/>
    <s v="DISPENSA"/>
    <s v="6024.2020.0006271-1"/>
    <x v="262"/>
    <s v="SCFV - SERVIÇO DE CONVIVÊNCIA E FORTALECIMENTO DE VÍNCULOS"/>
    <s v="CCA - CENTRO PARA CRIANÇAS E ADOLESCENTES COM ATENDIMENTO DE 06 A 14 ANOS E 11 MESES"/>
    <n v="120"/>
    <n v="0"/>
    <n v="120"/>
    <n v="0"/>
    <n v="0"/>
    <s v="CCA AMIGOS DAS CRIANÇAS DO SÃO DOMINGOS"/>
    <s v="LOCADO PELA ORGANIZAÇÃO COM REPASSE DE RECURSOS DA SMADS"/>
    <s v="RUA CANELINHA, 63 - JD. MARISTELA"/>
    <s v="SÃO DOMINGOS"/>
    <d v="2020-11-08T00:00:00"/>
    <d v="2025-11-07T00:00:00"/>
    <n v="4197.6400000000003"/>
    <n v="252.43"/>
    <n v="40783.599999999999"/>
    <n v="45233.67"/>
    <n v="0"/>
    <n v="45233.67"/>
    <s v="93.10.08.243.3023.2059.3.3.50.39.00.0X - Manutenção e Operação de Equipamentos de Convivência e Fortalecimento de Vínculos para Crianças e Adolescentes"/>
  </r>
  <r>
    <s v="BÁSICA"/>
    <s v="PIRITUBA"/>
    <s v="221/2017 doc 19/12/2017"/>
    <s v="221/2017"/>
    <s v="213/SMADS/2018"/>
    <s v="EDITAL"/>
    <s v="6024.2017.0003122-5"/>
    <x v="286"/>
    <s v="SCFV - SERVIÇO DE CONVIVÊNCIA E FORTALECIMENTO DE VÍNCULOS"/>
    <s v="CCA - CENTRO PARA CRIANÇAS E ADOLESCENTES COM ATENDIMENTO DE 06 A 14 ANOS E 11 MESES"/>
    <n v="120"/>
    <n v="0"/>
    <n v="120"/>
    <n v="0"/>
    <n v="0"/>
    <s v="CCA BETSAIDA"/>
    <s v="DISPONIBILIZADO PELA PRÓPRIA ORGANIZAÇÃO"/>
    <s v="AV. ELÍSIO CORDEIRO DE SIQUEIRA, 639 - JD. STO. ELIAS"/>
    <s v="SÃO DOMINGOS"/>
    <d v="2018-06-01T00:00:00"/>
    <d v="2023-05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ESPECIAL - MÉDIA"/>
    <s v="PIRITUBA"/>
    <s v="026/2018 doc 25/01/2018"/>
    <s v="026/2018"/>
    <s v="188/SMADS/2018"/>
    <s v="EDITAL"/>
    <s v="6024.2018.0000146-8"/>
    <x v="266"/>
    <s v="NÚCLEO DE APOIO À INCLUSÃO SOCIAL PARA PESSOAS COM DEFICIÊNCIA"/>
    <s v="NAISPD II E III - NÚCLEO DE APOIO À INCLUSÃO SOCIAL PARA PESSOAS COM DEFICIÊNCIA II DE 7 ANOS A 14 ANOS E III A PARTIR DE 15 ANOS"/>
    <n v="60"/>
    <n v="0"/>
    <n v="60"/>
    <n v="0"/>
    <n v="0"/>
    <s v="AESDS SÃO DOMINGOS SÁVIO"/>
    <s v="DISPONIBILIZADO PELA PRÓPRIA ORGANIZAÇÃO"/>
    <s v="RUA JOSÉ TEODORO VIEIRA, 295 - PARQUE MARIA DOMITILA"/>
    <s v="SÃO DOMINGOS"/>
    <d v="2018-05-01T00:00:00"/>
    <d v="2023-04-30T00:00:00"/>
    <n v="0"/>
    <n v="0"/>
    <n v="40249.53"/>
    <n v="40249.53"/>
    <n v="0"/>
    <n v="40249.53"/>
    <s v="93.10.08.242.3006.6152.3.3.50.39.00.0X - Manutenção e Operação de Equipamentos de Proteção Social Especial à Pessoa com Deficiência"/>
  </r>
  <r>
    <s v="ESPECIAL - ALTA"/>
    <s v="PIRITUBA"/>
    <s v="133/2016 doc 22/07/2016 ADAPTADO 10/02/2018"/>
    <s v="133/2016"/>
    <s v="195/SMADS/2016"/>
    <s v="EDITAL"/>
    <s v="6024.2018.0011628-1 "/>
    <x v="286"/>
    <s v="SERVIÇO DE ACOLHIMENTO INSTITUCIONAL PARA CRIANÇAS E ADOLESCENTES - SAICA"/>
    <s v="XXXX"/>
    <n v="15"/>
    <n v="0"/>
    <n v="15"/>
    <n v="0"/>
    <n v="0"/>
    <s v="SAICA BETSAIDA"/>
    <s v="LOCADO DIRETAMENTE POR SMADS"/>
    <s v="RUA ITAPIRACÓ, 101 - VIAL MAGALOT (SIGILOSO)"/>
    <s v="SÃO DOMINGOS"/>
    <d v="2016-12-01T00:00:00"/>
    <d v="2021-11-30T00:00:00"/>
    <n v="0"/>
    <n v="0"/>
    <n v="81742.67"/>
    <n v="81742.67"/>
    <n v="0"/>
    <n v="81742.67"/>
    <s v="93.10.08.243.3023.6221.3.3.50.39.00.0X - Manutenção e Operação de Equipamentos de Proteção Social Especial a Crianças, Adolescentes e Jovens em Risco Social"/>
  </r>
  <r>
    <s v="ESPECIAL - ALTA"/>
    <s v="PIRITUBA"/>
    <s v="288/2018 doc 16/06/2018"/>
    <s v="288/2018"/>
    <s v="511/SMADS/2018"/>
    <s v="EDITAL"/>
    <s v="6024.2018.0003777-2"/>
    <x v="262"/>
    <s v="SERVIÇO DE ACOLHIMENTO INSTITUCIONAL PARA CRIANÇAS E ADOLESCENTES - SAICA"/>
    <s v="XXXX"/>
    <n v="20"/>
    <n v="0"/>
    <n v="20"/>
    <n v="0"/>
    <n v="0"/>
    <s v="SAICA CASA DO PAC II"/>
    <s v="DISPONIBILIZADO PELA PRÓPRIA ORGANIZAÇÃO"/>
    <s v="RUA FAZENDA MONTE ALEGRE, 60 (SIGILOSO)"/>
    <s v="SÃO DOMINGOS"/>
    <d v="2018-10-01T00:00:00"/>
    <d v="2023-09-30T00:00:00"/>
    <n v="0"/>
    <n v="0"/>
    <n v="92937.32"/>
    <n v="92937.32"/>
    <n v="0"/>
    <n v="92937.32"/>
    <s v="93.10.08.243.3023.6221.3.3.50.39.00.0X - Manutenção e Operação de Equipamentos de Proteção Social Especial a Crianças, Adolescentes e Jovens em Risco Social"/>
  </r>
  <r>
    <s v="ESPECIAL - ALTA"/>
    <s v="PIRITUBA"/>
    <s v="055/2016 DOC 31/03/2016 ADAPTADO 10/02/2018"/>
    <s v="055/2016"/>
    <s v="116/SMADS/2016"/>
    <s v="EDITAL"/>
    <s v="6024.2018.0011722-9 "/>
    <x v="262"/>
    <s v="SERVIÇO DE ACOLHIMENTO INSTITUCIONAL PARA CRIANÇAS E ADOLESCENTES - SAICA"/>
    <s v="XXXX"/>
    <n v="15"/>
    <n v="0"/>
    <n v="15"/>
    <n v="0"/>
    <n v="0"/>
    <s v="CASA DO PAC"/>
    <s v="DISPONIBILIZADO PELA PRÓPRIA ORGANIZAÇÃO"/>
    <s v="RUA FRANCISCO CHAVES PINHEIROS, 121 - VILA GUEDES (SIGILOSO)"/>
    <s v="SÃO DOMINGOS"/>
    <d v="2016-07-01T00:00:00"/>
    <d v="2021-06-30T00:00:00"/>
    <n v="0"/>
    <n v="0"/>
    <n v="69927.990000000005"/>
    <n v="69927.990000000005"/>
    <n v="0"/>
    <n v="69927.990000000005"/>
    <s v="93.10.08.243.3023.6221.3.3.50.39.00.0X - Manutenção e Operação de Equipamentos de Proteção Social Especial a Crianças, Adolescentes e Jovens em Risco Social"/>
  </r>
  <r>
    <s v="ESPECIAL - ALTA"/>
    <s v="VILA PRUDENTE"/>
    <s v="146/2018 doc 10/03/2018, republicado doc 17/03/2018"/>
    <s v="146/2018"/>
    <s v="371/SMADS/2018"/>
    <s v="EDITAL"/>
    <s v="6024.2018.0001023-8"/>
    <x v="287"/>
    <s v="SERVIÇO DE ACOLHIMENTO INSTITUCIONAL PARA CRIANÇAS E ADOLESCENTES - SAICA"/>
    <s v="XXXX"/>
    <n v="15"/>
    <n v="0"/>
    <n v="15"/>
    <n v="0"/>
    <n v="0"/>
    <s v="SAICA SENTINELA"/>
    <s v="LOCADO PELA ORGANIZAÇÃO COM REPASSE DE RECURSOS DA SMADS"/>
    <s v="RUA DONA BÉLICA BARBOSA LIMA, 202 (SIGILOSO)"/>
    <s v="SÃO LUCAS"/>
    <d v="2018-07-29T00:00:00"/>
    <d v="2023-07-28T00:00:00"/>
    <n v="5500"/>
    <n v="462.3"/>
    <n v="95328.76"/>
    <n v="101291.06"/>
    <n v="0"/>
    <n v="101291.06"/>
    <s v="93.10.08.243.3023.6221.3.3.50.39.00.0X - Manutenção e Operação de Equipamentos de Proteção Social Especial a Crianças, Adolescentes e Jovens em Risco Social"/>
  </r>
  <r>
    <s v="BÁSICA"/>
    <s v="VILA PRUDENTE"/>
    <s v="NOVO EDITAL 6024.2019.0000990-8 067/2019 DOC 21/02/2019"/>
    <s v="067/2019"/>
    <s v="304/SMADS/2019"/>
    <s v="EDITAL"/>
    <s v="6024.2019.0000990-8"/>
    <x v="59"/>
    <s v="SCFV - SERVIÇO DE CONVIVÊNCIA E FORTALECIMENTO DE VÍNCULOS"/>
    <s v="CCA - CENTRO PARA CRIANÇAS E ADOLESCENTES COM ATENDIMENTO DE 06 A 14 ANOS E 11 MESES"/>
    <n v="90"/>
    <n v="0"/>
    <n v="90"/>
    <n v="0"/>
    <n v="0"/>
    <s v="CCA IRMÃ JACINTA"/>
    <s v="LOCADO PELA ORGANIZAÇÃO COM REPASSE DE RECURSOS DA SMADS"/>
    <s v="RUA SALVADOR MOTA, 408"/>
    <s v="SÃO LUCAS"/>
    <d v="2019-10-22T00:00:00"/>
    <d v="2024-10-21T00:00:00"/>
    <n v="5000"/>
    <n v="0"/>
    <n v="37544.71"/>
    <n v="42544.71"/>
    <n v="0"/>
    <n v="42544.71"/>
    <s v="93.10.08.243.3023.2059.3.3.50.39.00.0X - Manutenção e Operação de Equipamentos de Convivência e Fortalecimento de Vínculos para Crianças e Adolescentes"/>
  </r>
  <r>
    <s v="BÁSICA"/>
    <s v="VILA PRUDENTE"/>
    <s v="091/2016 DOC 20/05/2016 ADAPTADO DOC 01/02/2018"/>
    <s v="091/2016"/>
    <s v="138/SMADS/2016"/>
    <s v="EDITAL"/>
    <s v="6024.2018.0011621-4 "/>
    <x v="288"/>
    <s v="SCFV - SERVIÇO DE CONVIVÊNCIA E FORTALECIMENTO DE VÍNCULOS"/>
    <s v="NCI - NÚCLEO DE CONVIVÊNCIA DE IDOSOS"/>
    <n v="100"/>
    <n v="0"/>
    <n v="100"/>
    <n v="0"/>
    <n v="0"/>
    <s v="NCI BEM ESTAR DA MELHOR IDADE"/>
    <s v="LOCADO PELA ORGANIZAÇÃO COM REPASSE DE RECURSOS DA SMADS"/>
    <s v="RUA OTTO SHUBART, 61"/>
    <s v="SÃO LUCAS"/>
    <d v="2016-08-09T00:00:00"/>
    <d v="2021-08-08T00:00:00"/>
    <n v="5000"/>
    <n v="0"/>
    <n v="19938.3"/>
    <n v="24938.3"/>
    <n v="0"/>
    <n v="24938.3"/>
    <s v="93.10.08.241.3007.2902.3.3.50.39.00.0X - Manutenção e Operação de Equipamentos de Convivência e Fortalecimento de Vínculos para a Pessoa Idosa"/>
  </r>
  <r>
    <s v="BÁSICA"/>
    <s v="VILA PRUDENTE"/>
    <s v="171/2016 doc 27/10/2016 ADAPTADO DOC 01/02/2018"/>
    <s v="171/2016"/>
    <s v="018/SMADS/2017"/>
    <s v="EDITAL"/>
    <s v="6024.2018.0011623-0 "/>
    <x v="289"/>
    <s v="SASF - SERVIÇO DE ASSISTÊNCIA SOCIAL À FAMÍLIA E PROTEÇÃO SOCIAL BÁSICA NO DOMICÍLIO"/>
    <s v="XXXX"/>
    <n v="1000"/>
    <n v="0"/>
    <n v="1000"/>
    <n v="0"/>
    <n v="0"/>
    <s v="SASF SÃO LUCAS"/>
    <s v="LOCADO PELA ORGANIZAÇÃO COM REPASSE DE RECURSOS DA SMADS"/>
    <s v="RUA JACARANDÁ PRETO, 233 - JD. PANORAMA"/>
    <s v="SÃO LUCAS"/>
    <d v="2017-02-01T00:00:00"/>
    <d v="2022-01-31T00:00:00"/>
    <n v="3288.62"/>
    <n v="0"/>
    <n v="60042.05"/>
    <n v="63330.670000000006"/>
    <n v="0"/>
    <n v="63330.670000000006"/>
    <s v="93.10.08.244.3023.4309.3.3.50.39.00.0X - Manutenção e Operação de Equipamentos de Proteção Social Básica às Famílias"/>
  </r>
  <r>
    <s v="ESPECIAL - MÉDIA"/>
    <s v="VILA PRUDENTE"/>
    <s v="172/2016 doc 22/10/2016 ADAPTADO DOC 01/02/2018"/>
    <s v="172/2016"/>
    <s v="009/SMADS/2017"/>
    <s v="EDITAL"/>
    <s v="6024.2018.0011474-2 "/>
    <x v="289"/>
    <s v="CENTRO DE DEFESA E DE CONVIVÊNCIA DA MULHER"/>
    <s v="XXXX"/>
    <n v="100"/>
    <n v="0"/>
    <n v="100"/>
    <n v="0"/>
    <n v="0"/>
    <s v="CDCM CASA ZIZI"/>
    <s v="LOCADO PELA ORGANIZAÇÃO COM REPASSE DE RECURSOS DA SMADS"/>
    <s v="RUA TEOTÔNIO OLIVEIRA, 101 - VILA EMA"/>
    <s v="SÃO LUCAS"/>
    <d v="2017-02-01T00:00:00"/>
    <d v="2022-01-31T00:00:00"/>
    <n v="2960.16"/>
    <n v="78.88"/>
    <n v="31283.1"/>
    <n v="34322.139999999992"/>
    <n v="0"/>
    <n v="34322.139999999992"/>
    <s v="93.10.08.422.3013.6178.3.3.50.39.00.0X - Manutenção e Operação de Equipamentos Públicos voltados ao Atendimento de Mulheres"/>
  </r>
  <r>
    <s v="BÁSICA"/>
    <s v="VILA PRUDENTE"/>
    <s v="034/2017 DOC 09/11/2017"/>
    <s v="034/2017"/>
    <s v="054/SMADS/2018"/>
    <s v="EDITAL"/>
    <s v="6024.2017.0002515-2"/>
    <x v="289"/>
    <s v="SCFV - SERVIÇO DE CONVIVÊNCIA E FORTALECIMENTO DE VÍNCULOS"/>
    <s v="NCI - NÚCLEO DE CONVIVÊNCIA DE IDOSOS"/>
    <n v="100"/>
    <n v="0"/>
    <n v="100"/>
    <n v="0"/>
    <n v="0"/>
    <s v="NCI RESPEITO E DIGNIDADE CIAP SÃO PATRÍCIO"/>
    <s v="LOCADO PELA ORGANIZAÇÃO COM REPASSE DE RECURSOS DA SMADS"/>
    <s v="RUA JACARANDÁ PRETO, 227 – JD. PANORAMA"/>
    <s v="SÃO LUCAS"/>
    <d v="2018-02-20T00:00:00"/>
    <d v="2023-02-19T00:00:00"/>
    <n v="2803.3"/>
    <n v="45.71"/>
    <n v="18200.02"/>
    <n v="21049.03"/>
    <n v="0"/>
    <n v="21049.03"/>
    <s v="93.10.08.241.3007.2902.3.3.50.39.00.0X - Manutenção e Operação de Equipamentos de Convivência e Fortalecimento de Vínculos para a Pessoa Idosa"/>
  </r>
  <r>
    <s v="BÁSICA"/>
    <s v="VILA PRUDENTE"/>
    <s v="INCISO IV 6024.2020.0008399-9 227/2015 DOC 13/08/2015 ADAPTADO DOC 01/02/2018"/>
    <s v="DISPENSA"/>
    <s v="010/SMADS/2021"/>
    <s v="DISPENSA"/>
    <s v="6024.2020.0008399-9"/>
    <x v="289"/>
    <s v="SCFV - SERVIÇO DE CONVIVÊNCIA E FORTALECIMENTO DE VÍNCULOS"/>
    <s v="CCA - CENTRO PARA CRIANÇAS E ADOLESCENTES COM ATENDIMENTO DE 06 A 14 ANOS E 11 MESES"/>
    <n v="120"/>
    <n v="0"/>
    <n v="120"/>
    <n v="0"/>
    <n v="0"/>
    <s v="CCA SÃO PATRÍCIO"/>
    <s v="LOCADO PELA ORGANIZAÇÃO COM REPASSE DE RECURSOS DA SMADS"/>
    <s v="RUA MIGUEL FERRAZ DA TRINDADE, 54"/>
    <s v="SÃO LUCAS"/>
    <d v="2021-01-01T00:00:00"/>
    <d v="2025-12-31T00:00:00"/>
    <n v="4900"/>
    <n v="0"/>
    <n v="40783.599999999999"/>
    <n v="45683.6"/>
    <n v="0"/>
    <n v="45683.6"/>
    <s v="93.10.08.243.3023.2059.3.3.50.39.00.0X - Manutenção e Operação de Equipamentos de Convivência e Fortalecimento de Vínculos para Crianças e Adolescentes"/>
  </r>
  <r>
    <s v="BÁSICA"/>
    <s v="VILA PRUDENTE"/>
    <s v="INCISO IV 6024.2020.0008539-8 213/2015 DOC 13/08/2015 ADAPTADO DOC 01/02/2018"/>
    <s v="DISPENSA"/>
    <s v="012/SMADS/2021"/>
    <s v="DISPENSA"/>
    <s v="6024.2020.0008539-8"/>
    <x v="289"/>
    <s v="SCFV - SERVIÇO DE CONVIVÊNCIA E FORTALECIMENTO DE VÍNCULOS"/>
    <s v="CCA - CENTRO PARA CRIANÇAS E ADOLESCENTES COM ATENDIMENTO DE 06 A 14 ANOS E 11 MESES"/>
    <n v="60"/>
    <n v="0"/>
    <n v="60"/>
    <n v="0"/>
    <n v="0"/>
    <s v="CCA PAULO FREIRE"/>
    <s v="LOCADO PELA ORGANIZAÇÃO COM REPASSE DE RECURSOS DA SMADS"/>
    <s v="RUA PADRE BRUNO RICCO, 112"/>
    <s v="SÃO LUCAS"/>
    <d v="2021-01-04T00:00:00"/>
    <d v="2026-01-03T00:00:00"/>
    <n v="3000"/>
    <n v="316.52"/>
    <n v="27262.81"/>
    <n v="30579.33"/>
    <n v="0"/>
    <n v="30579.33"/>
    <s v="93.10.08.243.3023.2059.3.3.50.39.00.0X - Manutenção e Operação de Equipamentos de Convivência e Fortalecimento de Vínculos para Crianças e Adolescentes"/>
  </r>
  <r>
    <s v="BÁSICA"/>
    <s v="VILA PRUDENTE"/>
    <s v="436/2018 DOC 12/10/2018 6024.2018.0008618-8"/>
    <s v="436/2018"/>
    <s v="106/SMADS/2019"/>
    <s v="EDITAL"/>
    <s v="6024.2018.0008618-8"/>
    <x v="289"/>
    <s v="SCFV - SERVIÇO DE CONVIVÊNCIA E FORTALECIMENTO DE VÍNCULOS"/>
    <s v="CCA - CENTRO PARA CRIANÇAS E ADOLESCENTES COM ATENDIMENTO DE 06 A 14 ANOS E 11 MESES"/>
    <n v="60"/>
    <n v="0"/>
    <n v="60"/>
    <n v="0"/>
    <n v="0"/>
    <s v="CCA ZILDA ARNS"/>
    <s v="LOCADO PELA ORGANIZAÇÃO COM REPASSE DE RECURSOS DA SMADS"/>
    <s v="RUA JACARANDA PRETO, 221"/>
    <s v="SÃO LUCAS"/>
    <d v="2019-03-01T00:00:00"/>
    <d v="2024-02-29T00:00:00"/>
    <n v="2591"/>
    <n v="43.84"/>
    <n v="27262.81"/>
    <n v="29897.65"/>
    <n v="0"/>
    <n v="29897.65"/>
    <s v="93.10.08.243.3023.2059.3.3.50.39.00.0X - Manutenção e Operação de Equipamentos de Convivência e Fortalecimento de Vínculos para Crianças e Adolescentes"/>
  </r>
  <r>
    <s v="BÁSICA"/>
    <s v="VILA PRUDENTE"/>
    <s v="EDITAL 081/SMADS/2020 SEI 6024.2020.0000744-3 DOC 13/02/2020 041/2015 DOC 10/03/2015 ADAPTADO DOC 01/02/2018"/>
    <s v="081/2020"/>
    <s v="116/SMADS/2020"/>
    <s v="EDITAL"/>
    <s v="6024.2020.0000744-3"/>
    <x v="290"/>
    <s v="SCFV - SERVIÇO DE CONVIVÊNCIA E FORTALECIMENTO DE VÍNCULOS"/>
    <s v="CCA - CENTRO PARA CRIANÇAS E ADOLESCENTES COM ATENDIMENTO DE 06 A 14 ANOS E 11 MESES"/>
    <n v="180"/>
    <n v="0"/>
    <n v="180"/>
    <n v="0"/>
    <n v="0"/>
    <s v="CCA SÃO PEDRO APÓSTOLO"/>
    <s v="DISPONIBILIZADO PELA PRÓPRIA ORGANIZAÇÃO"/>
    <s v="AV. ALBERTO RAMOS, 614 - DISTRITO SÃO LUCAS"/>
    <s v="SÃO LUCAS"/>
    <d v="2020-07-01T00:00:00"/>
    <d v="2025-06-30T00:00:00"/>
    <n v="0"/>
    <n v="0"/>
    <n v="67796.63"/>
    <n v="67796.63"/>
    <n v="0"/>
    <n v="67796.63"/>
    <s v="93.10.08.243.3023.2059.3.3.50.39.00.0X - Manutenção e Operação de Equipamentos de Convivência e Fortalecimento de Vínculos para Crianças e Adolescentes"/>
  </r>
  <r>
    <s v="ESPECIAL - ALTA"/>
    <s v="SAO MATEUS"/>
    <s v="041/2016 doc 04/03/2016 ADAPTADO 09/02/2018"/>
    <s v="041/2016"/>
    <s v="049/SMADS/2016"/>
    <s v="EDITAL"/>
    <s v="6024.2018.0010363-5 "/>
    <x v="12"/>
    <s v="INSTITUIÇÃO DE LONGA PERMANÊNCIA PARA IDOSOS - ILPI"/>
    <s v="XXXX"/>
    <n v="30"/>
    <n v="0"/>
    <n v="30"/>
    <n v="0"/>
    <n v="0"/>
    <s v="ILPI SÃO MATEUS"/>
    <s v="LOCADO PELA ORGANIZAÇÃO COM REPASSE DE RECURSOS DA SMADS"/>
    <s v="AV. SATÉLITE, 298 / 308 - CIDADE SATÉLITE"/>
    <s v="SÃO MATEUS"/>
    <d v="2016-04-20T00:00:00"/>
    <d v="2021-04-19T00:00:00"/>
    <n v="11929.08"/>
    <n v="0"/>
    <n v="105925.74"/>
    <n v="117854.82"/>
    <n v="0"/>
    <n v="117854.82"/>
    <s v="93.10.08.241.3007.6154.3.3.50.39.00.0X - Manutenção e Operação de Equipamentos de Proteção Social Especial à População Idosa"/>
  </r>
  <r>
    <s v="ESPECIAL - ALTA"/>
    <s v="SAO MATEUS"/>
    <s v="283/2018 doc 09/06/2018"/>
    <s v="283/2018"/>
    <s v="493/SMADS/2018"/>
    <s v="EDITAL"/>
    <s v="6024.2018.0003616-4"/>
    <x v="157"/>
    <s v="SERVIÇO DE ACOLHIMENTO INSTITUCIONAL PARA JOVENS E ADULTOS COM DEFICIÊNCIA EM RESIDÊNCIA INCLUSIVA"/>
    <s v="RI - RESIDÊNCIA INCLUSIVA "/>
    <n v="18"/>
    <n v="0"/>
    <n v="18"/>
    <n v="0"/>
    <n v="0"/>
    <s v="RESIDÊNCIA INCLUSIVA - SÃO MATEUS"/>
    <s v="LOCADO DIRETAMENTE POR SMADS"/>
    <s v="IMÓVEL 1: RUA LUIS BOTTA, 1152 - IMÓVEL 2: RUA ANGELO DE CANDIA, 1057 – CIDADE SÃO MATEUS"/>
    <s v="SÃO MATEUS"/>
    <d v="2018-10-01T00:00:00"/>
    <d v="2023-09-30T00:00:00"/>
    <n v="0"/>
    <n v="0"/>
    <n v="155737.51"/>
    <n v="155737.51"/>
    <n v="0"/>
    <n v="155737.51"/>
    <s v="93.10.08.242.3006.6152.3.3.50.39.00.0X - Manutenção e Operação de Equipamentos de Proteção Social Especial à Pessoa com Deficiência"/>
  </r>
  <r>
    <s v="ESPECIAL - MÉDIA"/>
    <s v="SAO MATEUS"/>
    <s v="EDITAL 066/SMADS/2020 SEI 6024.2020.0000446-0 DOC 08/02/2020 082/2015 DOC 28/03/2015 ADAPTADO 09/02/2018"/>
    <s v="066/2020"/>
    <s v="143/SMADS/2020"/>
    <s v="EDITAL"/>
    <s v="6024.2020.0000446-0"/>
    <x v="12"/>
    <s v="MSE-MA SERVIÇO DE MEDIDAS SOCIOEDUCATIVAS EM MEIO ABERTO"/>
    <s v="XXXX"/>
    <n v="90"/>
    <n v="0"/>
    <n v="90"/>
    <n v="0"/>
    <n v="0"/>
    <s v="MSE-MA ESPAÇO JUVENTUDE E CIDADANIA"/>
    <s v="LOCADO PELA ORGANIZAÇÃO COM REPASSE DE RECURSOS DA SMADS"/>
    <s v="RUA ANGELO DE CÂNDIA, 952"/>
    <s v="SÃO MATEUS"/>
    <d v="2020-07-01T00:00:00"/>
    <d v="2025-06-30T00:00:00"/>
    <n v="6405.12"/>
    <n v="623"/>
    <n v="56392.31"/>
    <n v="63420.43"/>
    <n v="0"/>
    <n v="63420.43"/>
    <s v="93.10.08.243.3013.6226.3.3.50.39.00.0X - Manutenção e Operação de Equipamentos de Proteção Social Especial a Adolescentes em Medida Sócio-Educativas"/>
  </r>
  <r>
    <s v="ESPECIAL - ALTA"/>
    <s v="SAO MATEUS"/>
    <s v="290/2017 doc 06/01/2018"/>
    <s v="290/2017"/>
    <s v="515/SMADS/2018"/>
    <s v="EDITAL"/>
    <s v="6024.2017.0003063-6"/>
    <x v="291"/>
    <s v="SERVIÇO DE ACOLHIMENTO INSTITUCIONAL PARA CRIANÇAS E ADOLESCENTES - SAICA"/>
    <s v="XXXX"/>
    <n v="20"/>
    <n v="0"/>
    <n v="20"/>
    <n v="0"/>
    <n v="0"/>
    <s v="SAICA SÃO MATEUS I "/>
    <s v="LOCADO PELA ORGANIZAÇÃO COM REPASSE DE RECURSOS DA SMADS"/>
    <s v="RUA ALESSANDRO GIULIO DELL 'ARIGA, 126 - SÃO MATEUS (SIGILOSO)"/>
    <s v="SÃO MATEUS"/>
    <d v="2018-10-01T00:00:00"/>
    <d v="2023-09-30T00:00:00"/>
    <n v="5735.48"/>
    <n v="318.26"/>
    <n v="94891.87"/>
    <n v="100945.60999999999"/>
    <n v="0"/>
    <n v="100945.60999999999"/>
    <s v="93.10.08.243.3023.6221.3.3.50.39.00.0X - Manutenção e Operação de Equipamentos de Proteção Social Especial a Crianças, Adolescentes e Jovens em Risco Social"/>
  </r>
  <r>
    <s v="ESPECIAL - ALTA"/>
    <s v="SAO MATEUS"/>
    <s v="INCISO IV 6024.2020.0007175-3 240/2015 DOC 19/08/2015 ADAPTADO 09/02/2018"/>
    <s v="DISPENSA"/>
    <s v="260/SMADS/2020"/>
    <s v="DISPENSA"/>
    <s v="6024.2020.0007175-3"/>
    <x v="12"/>
    <s v="SERVIÇO DE ACOLHIMENTO INSTITUCIONAL PARA JOVENS E ADULTOS COM DEFICIÊNCIA EM RESIDÊNCIA INCLUSIVA"/>
    <s v="RI - RESIDÊNCIA INCLUSIVA "/>
    <n v="20"/>
    <n v="0"/>
    <n v="20"/>
    <n v="0"/>
    <n v="0"/>
    <s v="RESIDÊNCIA INCLUSIVA SÃO MATEUS II e III"/>
    <s v="LOCADO DIRETAMENTE POR SMADS CASA 1 // LOCADO PELA ORGANIZAÇÃO COM REPASSE DE RECURSOS DA SMADS CASA 2"/>
    <s v="RUA EMBAIXADOR IDELFONSO FALCÃO, 90 - CASA 1 e RUA CARLOS VIVALDI, 575 - CASA 2"/>
    <s v="SÃO MATEUS"/>
    <d v="2020-11-16T00:00:00"/>
    <d v="2025-11-15T00:00:00"/>
    <n v="3550"/>
    <n v="143.19999999999999"/>
    <n v="183843.24"/>
    <n v="187536.44"/>
    <n v="0"/>
    <n v="187536.44"/>
    <s v="93.10.08.242.3006.6152.3.3.50.39.00.0X - Manutenção e Operação de Equipamentos de Proteção Social Especial à Pessoa com Deficiência"/>
  </r>
  <r>
    <s v="ESPECIAL - MÉDIA"/>
    <s v="SAO MATEUS"/>
    <s v="229/2017 doc 19/12/2017, republicado em 20/12/2017"/>
    <s v="229/2017"/>
    <s v="315/SMADS/2018"/>
    <s v="EDITAL"/>
    <s v="6024.2017.0003065-2"/>
    <x v="12"/>
    <s v="CENTRO DE DEFESA E DE CONVIVÊNCIA DA MULHER"/>
    <s v="XXXX"/>
    <n v="110"/>
    <n v="0"/>
    <n v="110"/>
    <n v="0"/>
    <n v="0"/>
    <s v="CASA CIDINHA KOPCAK"/>
    <s v="LOCADO PELA ORGANIZAÇÃO COM REPASSE DE RECURSOS DA SMADS"/>
    <s v="RUA MARGARIDA CARDOSO DOS SANTOS, 500"/>
    <s v="SÃO MATEUS"/>
    <d v="2018-07-01T00:00:00"/>
    <d v="2023-06-30T00:00:00"/>
    <n v="4234.8599999999997"/>
    <n v="196.35"/>
    <n v="36584.769999999997"/>
    <n v="41015.979999999996"/>
    <n v="0"/>
    <n v="41015.979999999996"/>
    <s v="93.10.08.422.3013.6178.3.3.50.39.00.0X - Manutenção e Operação de Equipamentos Públicos voltados ao Atendimento de Mulheres"/>
  </r>
  <r>
    <s v="ESPECIAL - ALTA"/>
    <s v="SAO MATEUS"/>
    <s v="043/2018 doc 24/01/2018"/>
    <s v="043/2018"/>
    <s v="554/SMADS/2018"/>
    <s v="EDITAL"/>
    <s v="6024.2018.0000148-4 "/>
    <x v="5"/>
    <s v="SERVIÇO DE ACOLHIMENTO INSTITUCIONAL PARA CRIANÇAS E ADOLESCENTES - SAICA"/>
    <s v="XXXX"/>
    <n v="15"/>
    <n v="0"/>
    <n v="15"/>
    <n v="0"/>
    <n v="0"/>
    <s v="SAICA SÃO MATEUS V"/>
    <s v="LOCADO PELA ORGANIZAÇÃO COM REPASSE DE RECURSOS DA SMADS"/>
    <s v="RUA PAULINO CURSI, 596 (SIGILOSO)"/>
    <s v="SÃO MATEUS"/>
    <d v="2018-10-28T00:00:00"/>
    <d v="2023-10-27T00:00:00"/>
    <n v="2097.46"/>
    <n v="0"/>
    <n v="70349.05"/>
    <n v="72446.510000000009"/>
    <n v="0"/>
    <n v="72446.510000000009"/>
    <s v="93.10.08.243.3023.6221.3.3.50.39.00.0X - Manutenção e Operação de Equipamentos de Proteção Social Especial a Crianças, Adolescentes e Jovens em Risco Social"/>
  </r>
  <r>
    <s v="ESPECIAL - MÉDIA"/>
    <s v="SAO MATEUS"/>
    <s v="007/2018 doc 13/01/2018"/>
    <s v="007/2018"/>
    <s v="351/SMADS/2018"/>
    <s v="EDITAL"/>
    <s v="6024.2017.0003631-6"/>
    <x v="12"/>
    <s v="SERVIÇO DE PROTEÇÃO SOCIAL ÀS CRIANÇAS E ADOLESCENTES VÍTIMAS DE VIOLÊNCIA -SPSCAVV"/>
    <s v="XXXX"/>
    <n v="110"/>
    <n v="0"/>
    <n v="110"/>
    <n v="0"/>
    <n v="0"/>
    <s v="SPSCA VV - Estrelas da Terra"/>
    <s v="LOCADO PELA ORGANIZAÇÃO COM REPASSE DE RECURSOS DA SMADS"/>
    <s v="RUA JOAQUIM GOUVEIA FRANCO, 847"/>
    <s v="SÃO MATEUS"/>
    <d v="2018-07-10T00:00:00"/>
    <d v="2023-07-09T00:00:00"/>
    <n v="2665.92"/>
    <n v="4.41"/>
    <n v="50313.09"/>
    <n v="52983.42"/>
    <n v="0"/>
    <n v="52983.42"/>
    <s v="93.10.08.243.3013.6169.3.3.50.39.00.0X - Manutenção e Operação de Equipamentos para Crianças e Adolescentes Vítimas de Violência"/>
  </r>
  <r>
    <s v="BÁSICA"/>
    <s v="SAO MATEUS"/>
    <s v="253/2017 doc 21/12/2017"/>
    <s v="253/2017"/>
    <s v="452/SMADS/2018"/>
    <s v="EDITAL"/>
    <s v="6024.2017.0003032-6 "/>
    <x v="3"/>
    <s v="SCFV - SERVIÇO DE CONVIVÊNCIA E FORTALECIMENTO DE VÍNCULOS"/>
    <s v="CCA - CENTRO PARA CRIANÇAS E ADOLESCENTES COM ATENDIMENTO DE 06 A 14 ANOS E 11 MESES"/>
    <n v="60"/>
    <n v="0"/>
    <n v="60"/>
    <n v="0"/>
    <n v="0"/>
    <s v="CCA CEC SAMMUTTI"/>
    <s v="DISPONIBILIZADO PELA PRÓPRIA ORGANIZAÇÃO"/>
    <s v="RUA CEL. BENEDITO FERREIRA DE SOUZA, 09 - SÃO MATEUS"/>
    <s v="SÃO MATEUS"/>
    <d v="2018-09-01T00:00:00"/>
    <d v="2023-08-31T00:00:00"/>
    <n v="0"/>
    <n v="0"/>
    <n v="27384.35"/>
    <n v="27384.35"/>
    <n v="0"/>
    <n v="27384.35"/>
    <s v="93.10.08.243.3023.2059.3.3.50.39.00.0X - Manutenção e Operação de Equipamentos de Convivência e Fortalecimento de Vínculos para Crianças e Adolescentes"/>
  </r>
  <r>
    <s v="BÁSICA"/>
    <s v="SAO MATEUS"/>
    <s v="244/2018 doc 19/05/2018"/>
    <s v="244/2018"/>
    <s v="417/SMADS/2018"/>
    <s v="EDITAL"/>
    <s v="6024.2018.0003244-4"/>
    <x v="291"/>
    <s v="SCFV - SERVIÇO DE CONVIVÊNCIA E FORTALECIMENTO DE VÍNCULOS"/>
    <s v="CCA - CENTRO PARA CRIANÇAS E ADOLESCENTES COM ATENDIMENTO DE 06 A 14 ANOS E 11 MESES"/>
    <n v="120"/>
    <n v="0"/>
    <n v="120"/>
    <n v="0"/>
    <n v="0"/>
    <s v="CCA VILA FLÁVIA"/>
    <s v="DISPONIBILIZADO PELA PRÓPRIA ORGANIZAÇÃO"/>
    <s v="RUA LORENZO MASSA, 278 - VILA FLÁVIA"/>
    <s v="SÃO MATEUS"/>
    <d v="2018-09-01T00:00:00"/>
    <d v="2023-08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SAO MATEUS"/>
    <s v="265/2018 doc 25/05/2018"/>
    <s v="265/2018"/>
    <s v="600/SMADS/2018"/>
    <s v="EDITAL"/>
    <s v="6024.2018.0003332-7   _x000a_"/>
    <x v="12"/>
    <s v="SCFV - SERVIÇO DE CONVIVÊNCIA E FORTALECIMENTO DE VÍNCULOS"/>
    <s v="CCA - CENTRO PARA CRIANÇAS E ADOLESCENTES COM ATENDIMENTO DE 06 A 14 ANOS E 11 MESES"/>
    <n v="120"/>
    <n v="0"/>
    <n v="120"/>
    <n v="0"/>
    <n v="0"/>
    <s v="CCA REINO ENCANTADO"/>
    <s v="DISPONIBILIZADO PELA PRÓPRIA ORGANIZAÇÃO"/>
    <s v="RUA TOURO, 132 - CIDADE SATÉLITE"/>
    <s v="SÃO MATEUS"/>
    <d v="2018-12-09T00:00:00"/>
    <d v="2023-12-08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SAO MATEUS"/>
    <s v="301/2017 doc 21/12/2017"/>
    <s v="301/2017"/>
    <s v="258/SMADS/2018"/>
    <s v="EDITAL"/>
    <s v="6024.2017.0002997-2"/>
    <x v="3"/>
    <s v="SCFV - SERVIÇO DE CONVIVÊNCIA E FORTALECIMENTO DE VÍNCULOS"/>
    <s v="CCA - CENTRO PARA CRIANÇAS E ADOLESCENTES COM ATENDIMENTO DE 06 A 14 ANOS E 11 MESES"/>
    <n v="240"/>
    <n v="0"/>
    <n v="240"/>
    <n v="0"/>
    <n v="0"/>
    <s v="CCA CEC NOVE DE JULHO"/>
    <s v="DISPONIBILIZADO PELA PRÓPRIA ORGANIZAÇÃO"/>
    <s v="RUA DR. PAULO QUEIROZ, 503 / 540 - JARDIM NOVE DE JULHO"/>
    <s v="SÃO MATEUS"/>
    <d v="2018-06-01T00:00:00"/>
    <d v="2023-05-31T00:00:00"/>
    <n v="0"/>
    <n v="0"/>
    <n v="73338.759999999995"/>
    <n v="73338.759999999995"/>
    <n v="0"/>
    <n v="73338.759999999995"/>
    <s v="93.10.08.243.3023.2059.3.3.50.39.00.0X - Manutenção e Operação de Equipamentos de Convivência e Fortalecimento de Vínculos para Crianças e Adolescentes"/>
  </r>
  <r>
    <s v="BÁSICA"/>
    <s v="SAO MATEUS"/>
    <s v="250-2017 doc 14/12/2017"/>
    <s v="250/2017"/>
    <s v="221/SMADS/2018"/>
    <s v="EDITAL"/>
    <s v="6024.2017.0003028-8"/>
    <x v="291"/>
    <s v="SCFV - SERVIÇO DE CONVIVÊNCIA E FORTALECIMENTO DE VÍNCULOS"/>
    <s v="CCA - CENTRO PARA CRIANÇAS E ADOLESCENTES COM ATENDIMENTO DE 06 A 14 ANOS E 11 MESES"/>
    <n v="120"/>
    <n v="0"/>
    <n v="120"/>
    <n v="0"/>
    <n v="0"/>
    <s v="CCA ANTONIO PREVIATO"/>
    <s v="DISPONIBILIZADO PELA PRÓPRIA ORGANIZAÇÃO"/>
    <s v="RUA VITÓRIO AZALIM, 351"/>
    <s v="SÃO MATEUS"/>
    <d v="2018-06-01T00:00:00"/>
    <d v="2023-05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SAO MATEUS"/>
    <s v="259-2017 doc 14/12/2017"/>
    <s v="259/2017"/>
    <s v="151/SMADS/2018"/>
    <s v="EDITAL"/>
    <s v="6024.2017.0003025-3"/>
    <x v="158"/>
    <s v="SCFV - SERVIÇO DE CONVIVÊNCIA E FORTALECIMENTO DE VÍNCULOS"/>
    <s v="CCA - CENTRO PARA CRIANÇAS E ADOLESCENTES COM ATENDIMENTO DE 06 A 14 ANOS E 11 MESES"/>
    <n v="120"/>
    <n v="0"/>
    <n v="120"/>
    <n v="0"/>
    <n v="0"/>
    <s v="CCA JARDIM COLONIAL"/>
    <s v="DISPONIBILIZADO PELA PRÓPRIA ORGANIZAÇÃO"/>
    <s v="AV. JOSÉ VELHO BARRETO, 281 - JARDIM COLONIAL"/>
    <s v="SÃO MATEUS"/>
    <d v="2018-04-01T00:00:00"/>
    <d v="2023-03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SAO MATEUS"/>
    <s v="306/2017 doc 21/12/2017"/>
    <s v="306/2017"/>
    <s v="145/SMADS/2018"/>
    <s v="EDITAL"/>
    <s v="6024.2017.0002998-0"/>
    <x v="3"/>
    <s v="SCFV - SERVIÇO DE CONVIVÊNCIA E FORTALECIMENTO DE VÍNCULOS"/>
    <s v="CCA - CENTRO PARA CRIANÇAS E ADOLESCENTES COM ATENDIMENTO DE 06 A 14 ANOS E 11 MESES"/>
    <n v="180"/>
    <n v="0"/>
    <n v="180"/>
    <n v="0"/>
    <n v="0"/>
    <s v="CCA MARIA CURSI"/>
    <s v="DISPONIBILIZADO PELA PRÓPRIA ORGANIZAÇÃO"/>
    <s v="AV. MARIA CURSI, 1232 - SÃO MATEUS"/>
    <s v="SÃO MATEUS"/>
    <d v="2018-04-01T00:00:00"/>
    <d v="2023-03-31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BÁSICA"/>
    <s v="SAO MATEUS"/>
    <s v="256/2017 doc 14/12/2017"/>
    <s v="256/2017"/>
    <s v="079/SMADS/2018"/>
    <s v="EDITAL"/>
    <s v="6024.2017.0003022-9"/>
    <x v="3"/>
    <s v="SCFV - SERVIÇO DE CONVIVÊNCIA E FORTALECIMENTO DE VÍNCULOS"/>
    <s v="CCA - CENTRO PARA CRIANÇAS E ADOLESCENTES COM ATENDIMENTO DE 06 A 14 ANOS E 11 MESES"/>
    <n v="120"/>
    <n v="0"/>
    <n v="120"/>
    <n v="0"/>
    <n v="0"/>
    <s v="CCA CEC JARDIM ITÁPOLIS"/>
    <s v="DISPONIBILIZADO PELA PRÓPRIA ORGANIZAÇÃO"/>
    <s v="RUA PEDRINÓPOLIS, 25 - JARDIM ITÁPOLIS"/>
    <s v="SÃO MATEUS"/>
    <d v="2018-04-01T00:00:00"/>
    <d v="2023-03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SAO MATEUS"/>
    <s v="249/2017 doc 21/12/2017"/>
    <s v="249/2017"/>
    <s v="092/SMADS/2018"/>
    <s v="EDITAL"/>
    <s v="6024.2017.0002996-4"/>
    <x v="1"/>
    <s v="SCFV - SERVIÇO DE CONVIVÊNCIA E FORTALECIMENTO DE VÍNCULOS"/>
    <s v="CCA - CENTRO PARA CRIANÇAS E ADOLESCENTES COM ATENDIMENTO DE 06 A 14 ANOS E 11 MESES"/>
    <n v="300"/>
    <n v="0"/>
    <n v="300"/>
    <n v="0"/>
    <n v="0"/>
    <s v="CCA PERSEVERANÇA II"/>
    <s v="DISPONIBILIZADO PELA PRÓPRIA ORGANIZAÇÃO"/>
    <s v="RUA DR. APARÍCIO LUIZ PUGLIESI, 112 - JARDIM NOVE DE JULHO"/>
    <s v="SÃO MATEUS"/>
    <d v="2018-04-01T00:00:00"/>
    <d v="2023-03-31T00:00:00"/>
    <n v="0"/>
    <n v="0"/>
    <n v="89854.82"/>
    <n v="89854.82"/>
    <n v="0"/>
    <n v="89854.82"/>
    <s v="93.10.08.243.3023.2059.3.3.50.39.00.0X - Manutenção e Operação de Equipamentos de Convivência e Fortalecimento de Vínculos para Crianças e Adolescentes"/>
  </r>
  <r>
    <s v="BÁSICA"/>
    <s v="SAO MATEUS"/>
    <s v="025/2017 DOC 09/11/2017"/>
    <s v="025/2017"/>
    <s v="055/SMADS/2018"/>
    <s v="EDITAL"/>
    <s v="6024.2017.0002534-9"/>
    <x v="1"/>
    <s v="SCFV - SERVIÇO DE CONVIVÊNCIA E FORTALECIMENTO DE VÍNCULOS"/>
    <s v="CCA - CENTRO PARA CRIANÇAS E ADOLESCENTES COM ATENDIMENTO DE 06 A 14 ANOS E 11 MESES"/>
    <n v="180"/>
    <n v="0"/>
    <n v="180"/>
    <n v="0"/>
    <n v="0"/>
    <s v="CCA PERSEVERANÇA VI"/>
    <s v="DISPONIBILIZADO PELA PRÓPRIA ORGANIZAÇÃO"/>
    <s v="RUA DR. APARÍCIO LUIZ PUGLIESI, 100 - JARDIM NOVE DE JULHO"/>
    <s v="SÃO MATEUS"/>
    <d v="2018-02-21T00:00:00"/>
    <d v="2023-02-20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BÁSICA"/>
    <s v="SAO MATEUS"/>
    <s v="EDITAL 159/2019 6024.2019.0007451-3 DOC 02/11/19 // EDITAL 204/19 SEI 6024.2019.0004982-9 DOC 03/08/19 PREJUDICADO 30/01/2020 // adaptado doc 20/04/2018 115/2014 doc 22/08/2014"/>
    <s v="159/2019"/>
    <s v="016/SMADS/2020"/>
    <s v="EDITAL"/>
    <s v="6024.2019.0007451-3"/>
    <x v="291"/>
    <s v="SCFV - SERVIÇO DE CONVIVÊNCIA E FORTALECIMENTO DE VÍNCULOS"/>
    <s v="CEDESP - CENTRO DE DESENVOLVIMENTO SOCIAL E PRODUTIVO PARA ADOLESCENTES, JOVENS E ADULTOS"/>
    <n v="120"/>
    <n v="0"/>
    <n v="120"/>
    <n v="0"/>
    <n v="0"/>
    <s v="CEDESP SÃO LUCAS"/>
    <s v="DISPONIBILIZADO PELA PRÓPRIA ORGANIZAÇÃO"/>
    <s v="RUA VICTORIO AZZALIM, 351 "/>
    <s v="SÃO MATEUS"/>
    <d v="2020-02-01T00:00:00"/>
    <d v="2025-01-31T00:00:00"/>
    <n v="0"/>
    <n v="0"/>
    <n v="75004.539999999994"/>
    <n v="75004.539999999994"/>
    <n v="0"/>
    <n v="75004.539999999994"/>
    <s v="93.10.08.243.3023.6168.3.3.50.39.00.0X - Manutenção e Operação de Equipamentos para Ações de Orientação ao Mundo do Trabalho para Adolescentes, Jovens e Adultos"/>
  </r>
  <r>
    <s v="BÁSICA"/>
    <s v="SAO MATEUS"/>
    <s v="EDITAL 290/SMADS/2019 SEI 6024.2019.0007445-9 DOC 05/11/2019 // EDITAL 225/19 SEI 6024.2019.0005027-4 DOC 08/08/19 // adaptado doc 05/05/2018 PREJUDICADO 30/01/2020 110/2014 DOC 22/08/2014"/>
    <s v="290/2019"/>
    <s v="011/SMADS/2020"/>
    <s v="EDITAL"/>
    <s v="6024.2019.0007445-9"/>
    <x v="3"/>
    <s v="SCFV - SERVIÇO DE CONVIVÊNCIA E FORTALECIMENTO DE VÍNCULOS"/>
    <s v="CEDESP - CENTRO DE DESENVOLVIMENTO SOCIAL E PRODUTIVO PARA ADOLESCENTES, JOVENS E ADULTOS"/>
    <n v="120"/>
    <n v="0"/>
    <n v="120"/>
    <n v="0"/>
    <n v="0"/>
    <s v="CEDESP SANTA URSULA"/>
    <s v="DISPONIBILIZADO PELA PRÓPRIA ORGANIZAÇÃO"/>
    <s v="RUA SARGENTO NOEL DE CAMARGO, 619 - JARDIM IMPERADOR"/>
    <s v="SÃO MATEUS"/>
    <d v="2020-02-01T00:00:00"/>
    <d v="2025-01-31T00:00:00"/>
    <n v="0"/>
    <n v="0"/>
    <n v="73368.14"/>
    <n v="73368.14"/>
    <n v="0"/>
    <n v="73368.14"/>
    <s v="93.10.08.243.3023.6168.3.3.50.39.00.0X - Manutenção e Operação de Equipamentos para Ações de Orientação ao Mundo do Trabalho para Adolescentes, Jovens e Adultos"/>
  </r>
  <r>
    <s v="BÁSICA"/>
    <s v="SAO MATEUS"/>
    <s v="EDITAL 278/2019 6024.2019.0007446-7 DOC 02/11/19 // EDITAL 227/19 SEI 6024.2019.0005024-0 DOC 08/08/19 PREJUDICADO DOC 30/01/2020// adaptado doc 05/05/2018 120/2014 DOC 23/08/2014"/>
    <s v="278/2019"/>
    <s v="007/SMADS/2020"/>
    <s v="EDITAL"/>
    <s v="6024.2019.0007446-7"/>
    <x v="3"/>
    <s v="SCFV - SERVIÇO DE CONVIVÊNCIA E FORTALECIMENTO DE VÍNCULOS"/>
    <s v="CEDESP - CENTRO DE DESENVOLVIMENTO SOCIAL E PRODUTIVO PARA ADOLESCENTES, JOVENS E ADULTOS"/>
    <n v="120"/>
    <n v="0"/>
    <n v="120"/>
    <n v="0"/>
    <n v="0"/>
    <s v="CEDESP NOVE DE JULHO"/>
    <s v="DISPONIBILIZADO PELA PRÓPRIA ORGANIZAÇÃO"/>
    <s v="RUA DR. PAULO QUEIROZ, 503 / 540 - JARDIM NOVE DE JULHO"/>
    <s v="SÃO MATEUS"/>
    <d v="2020-02-01T00:00:00"/>
    <d v="2025-01-31T00:00:00"/>
    <n v="0"/>
    <n v="0"/>
    <n v="73368.14"/>
    <n v="73368.14"/>
    <n v="0"/>
    <n v="73368.14"/>
    <s v="93.10.08.243.3023.6168.3.3.50.39.00.0X - Manutenção e Operação de Equipamentos para Ações de Orientação ao Mundo do Trabalho para Adolescentes, Jovens e Adultos"/>
  </r>
  <r>
    <s v="ESPECIAL - ALTA"/>
    <s v="SAO MATEUS"/>
    <s v="EDITAL 115/2019 DOC 21/05/2019 6024.2019.0003013-3  // ADAPTADO DOC 26/04/2018 087/2014 DOC 27/06/2014"/>
    <s v="115/2019"/>
    <s v="327/SMADS/2019"/>
    <s v="EDITAL"/>
    <s v="6024.2019.0003013-3"/>
    <x v="5"/>
    <s v="CENTRO DE ACOLHIDA ÀS PESSOAS EM SITUAÇÃO DE RUA"/>
    <s v="CA II - CENTRO DE ACOLHIDA PARA ADULTOS II POR 24 HORAS"/>
    <n v="150"/>
    <n v="50"/>
    <n v="200"/>
    <n v="100"/>
    <n v="100"/>
    <s v="CENTRO DE ACOLHIDA SÃO MATEUS"/>
    <s v="LOCADO DIRETAMENTE POR SMADS"/>
    <s v="AV. MATEO BEI, 1409"/>
    <s v="SÃO MATEUS"/>
    <d v="2019-10-28T00:00:00"/>
    <d v="2024-10-27T00:00:00"/>
    <n v="0"/>
    <n v="0"/>
    <n v="94551.87"/>
    <n v="94551.87"/>
    <n v="17099.130000000005"/>
    <n v="111651"/>
    <s v="93.10.08.244.3023.2021.3.3.50.39.00.0X - Centro de Acolhida"/>
  </r>
  <r>
    <s v="BÁSICA"/>
    <s v="SAO MATEUS"/>
    <s v="275/2017 doc 23/12/2017"/>
    <s v="275/2017"/>
    <s v="138/SMADS/2019"/>
    <s v="EDITAL"/>
    <s v="6024.2017.0003019-9 "/>
    <x v="291"/>
    <s v="SCFV - SERVIÇO DE CONVIVÊNCIA E FORTALECIMENTO DE VÍNCULOS"/>
    <s v="CCA - CENTRO PARA CRIANÇAS E ADOLESCENTES COM ATENDIMENTO DE 06 A 14 ANOS E 11 MESES"/>
    <n v="120"/>
    <n v="0"/>
    <n v="120"/>
    <n v="0"/>
    <n v="0"/>
    <s v="CCA JARDIM TIETÊ"/>
    <s v="DISPONIBILIZADO PELA PRÓPRIA ORGANIZAÇÃO"/>
    <s v="RUA BANDEIRA DO SUL, 461 - JARDIM TIETÊ"/>
    <s v="SÃO MATEUS"/>
    <d v="2019-04-01T00:00:00"/>
    <d v="2024-03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ESPECIAL - ALTA"/>
    <s v="SAO MATEUS"/>
    <s v="111/2018 DOC 07/03/2018, republicado em 09/03/2018"/>
    <s v="111/2018"/>
    <s v="281/SMADS/2018"/>
    <s v="EDITAL"/>
    <s v="6024.2018.0000942-6"/>
    <x v="33"/>
    <s v="CENTRO DE ACOLHIDA ÀS PESSOAS EM SITUAÇÃO DE RUA"/>
    <s v="CA II - CENTRO DE ACOLHIDA PARA ADULTOS II POR 24 HORAS"/>
    <n v="364"/>
    <n v="0"/>
    <n v="364"/>
    <n v="182"/>
    <n v="182"/>
    <s v="CTA - CENTRO TEMPORÁRIO DE ACOLHIMENTO - CTA SÃO MATEUS"/>
    <s v="DISPONIBILIZADO POR SMADS - COMODATO"/>
    <s v="AV. SAPOPEMBA, 13.483"/>
    <s v="SÃO MATEUS"/>
    <d v="2018-06-25T00:00:00"/>
    <d v="2023-06-24T00:00:00"/>
    <n v="0"/>
    <n v="0"/>
    <n v="251192.36"/>
    <n v="251192.36"/>
    <n v="7927.49"/>
    <n v="259119.84999999998"/>
    <s v="93.10.08.244.3023.2021.3.3.50.39.00.0X - Centro de Acolhida"/>
  </r>
  <r>
    <s v="ESPECIAL - ALTA"/>
    <s v="SAO MATEUS"/>
    <s v="048/2016 doc 16/03/2016 ADAPTADO 09/02/2018"/>
    <s v="048/2016"/>
    <s v="111/SMADS/2016"/>
    <s v="EDITAL"/>
    <s v="6024.2018.0010354-6 "/>
    <x v="12"/>
    <s v="SERVIÇO DE ACOLHIMENTO INSTITUCIONAL PARA CRIANÇAS E ADOLESCENTES - SAICA"/>
    <s v="XXXX"/>
    <n v="15"/>
    <n v="0"/>
    <n v="15"/>
    <n v="0"/>
    <n v="0"/>
    <s v="SAICA SÃO MATEUS IV"/>
    <s v="LOCADO DIRETAMENTE POR SMADS"/>
    <s v="RUA PROF. BRASÍLIO BARNI, 222 (SIGILOSO)"/>
    <s v="SÃO MATEUS"/>
    <d v="2016-06-22T00:00:00"/>
    <d v="2021-06-21T00:00:00"/>
    <n v="0"/>
    <n v="0"/>
    <n v="70349.05"/>
    <n v="70349.05"/>
    <n v="0"/>
    <n v="70349.05"/>
    <s v="93.10.08.243.3023.6221.3.3.50.39.00.0X - Manutenção e Operação de Equipamentos de Proteção Social Especial a Crianças, Adolescentes e Jovens em Risco Social"/>
  </r>
  <r>
    <s v="ESPECIAL - ALTA"/>
    <s v="SAO MATEUS"/>
    <s v="INCISO IV 6024.2020.0005054-3 ADAPTADO 09/02/2018 // 011/2015 DOC 31/01/2015"/>
    <s v="DISPENSA"/>
    <s v="205/SMADS/2020"/>
    <s v="DISPENSA"/>
    <s v="6024.2020.0005054-3"/>
    <x v="291"/>
    <s v="SERVIÇO DE ACOLHIMENTO INSTITUCIONAL PARA CRIANÇAS E ADOLESCENTES - SAICA"/>
    <s v="XXXX"/>
    <n v="15"/>
    <n v="0"/>
    <n v="15"/>
    <n v="0"/>
    <n v="0"/>
    <s v="SAICA SÃO MATEUS II"/>
    <s v="LOCADO DIRETAMENTE POR SMADS"/>
    <s v="RUA TÉTIS, 141 - JARDIM SANTA BÁRBARA (SIGILOSO)"/>
    <s v="SÃO MATEUS"/>
    <d v="2020-09-01T00:00:00"/>
    <d v="2025-08-31T00:00:00"/>
    <n v="0"/>
    <n v="0"/>
    <n v="80256.92"/>
    <n v="80256.92"/>
    <n v="0"/>
    <n v="80256.92"/>
    <s v="93.10.08.243.3023.2392.3.3.50.39.00.0X - Manutenção e Operação de Serviço de Acolhimento Institucional para Crianças e Adolescentes (SAICA) - Programa de Metas 14.o"/>
  </r>
  <r>
    <s v="ESPECIAL - ALTA"/>
    <s v="SAO MATEUS"/>
    <s v="INCISO IV 6024.2020.0005075-6 024/2015 DOC 04/03/2015 // ADAPTADO 09/02/2018"/>
    <s v="DISPENSA"/>
    <s v="212/SMADS/2020"/>
    <s v="DISPENSA"/>
    <s v="6024.2020.0005075-6"/>
    <x v="291"/>
    <s v="SERVIÇO DE ACOLHIMENTO INSTITUCIONAL PARA CRIANÇAS E ADOLESCENTES - SAICA"/>
    <s v="XXXX"/>
    <n v="15"/>
    <n v="0"/>
    <n v="15"/>
    <n v="0"/>
    <n v="0"/>
    <s v="SAICA SÃO MATEUS III"/>
    <s v="LOCADO DIRETAMENTE POR SMADS"/>
    <s v="RUA MAESTRO JOÃO BALAN, 164 (SIGILOSO)"/>
    <s v="SÃO MATEUS"/>
    <d v="2020-09-01T00:00:00"/>
    <d v="2025-08-31T00:00:00"/>
    <n v="0"/>
    <n v="0"/>
    <n v="93952.11"/>
    <n v="93952.11"/>
    <n v="0"/>
    <n v="93952.11"/>
    <s v="93.10.08.243.3023.2392.3.3.50.39.00.0X - Manutenção e Operação de Serviço de Acolhimento Institucional para Crianças e Adolescentes (SAICA) - Programa de Metas 14.o"/>
  </r>
  <r>
    <s v="ESPECIAL - ALTA"/>
    <s v="SAO MATEUS"/>
    <s v="EDITAL 084/SMADS/2020 SEI 6024.2020.0000443-6 DOC 13/02/2020 622/2013 DOC 28/11/2013 ADAPTADO 09/02/2018"/>
    <s v="084/2020"/>
    <s v="152/SMADS/2020"/>
    <s v="EDITAL"/>
    <s v="6024.2020.0000443-6"/>
    <x v="168"/>
    <s v="SERVIÇO DE ACOLHIMENTO INSTITUCIONAL PARA CRIANÇAS E ADOLESCENTES - SAICA"/>
    <s v="XXXX"/>
    <n v="15"/>
    <n v="0"/>
    <n v="15"/>
    <n v="0"/>
    <n v="0"/>
    <s v="SAICA VIDA CARRAPICHO"/>
    <s v="LOCADO DIRETAMENTE POR SMADS"/>
    <s v="RUA JOAQUIM GOUVEIA FRANCO, 691 (SIGILOSO)"/>
    <s v="SÃO MATEUS"/>
    <d v="2020-07-01T00:00:00"/>
    <d v="2025-06-30T00:00:00"/>
    <n v="0"/>
    <n v="0"/>
    <n v="93952.11"/>
    <n v="93952.11"/>
    <n v="0"/>
    <n v="93952.11"/>
    <s v="93.10.08.243.3023.6221.3.3.50.39.00.0X - Manutenção e Operação de Equipamentos de Proteção Social Especial a Crianças, Adolescentes e Jovens em Risco Social"/>
  </r>
  <r>
    <s v="ESPECIAL - MÉDIA"/>
    <s v="SAO MATEUS"/>
    <s v="026/2019 DOC 22/01/19"/>
    <s v="026/2019"/>
    <s v="185/SMADS/2019"/>
    <s v="EDITAL"/>
    <s v="6024.2019.0000311-0"/>
    <x v="33"/>
    <s v="NPJ - NÚCLEO DE PROTEÇÃO JURÍDICO SOCIAL E APOIO PSICOLÓGICO"/>
    <s v="XXXX"/>
    <n v="120"/>
    <n v="0"/>
    <n v="120"/>
    <n v="0"/>
    <n v="0"/>
    <s v="NPJ SÃO MATEUS"/>
    <s v="LOCADO DIRETAMENTE POR SMADS"/>
    <s v="RUA ÂNGELO DE CÂNDIA, 964 "/>
    <s v="SÃO MATEUS"/>
    <d v="2019-06-01T00:00:00"/>
    <d v="2024-05-31T00:00:00"/>
    <n v="0"/>
    <n v="0"/>
    <n v="28730.74"/>
    <n v="28730.74"/>
    <n v="0"/>
    <n v="28730.74"/>
    <s v="93.10.08.244.3023.6242.3.3.50.39.00.0X - Manutenção e Operação de Equipamentos de Proteção Jurídico Social"/>
  </r>
  <r>
    <s v="BÁSICA"/>
    <s v="SAO MIGUEL PAULISTA"/>
    <s v="EDITAL 184/19 SEI 6024.2019.0004607-2 DOC 03/08/19 // adaptado doc 26/06/2018 164/2014 DOC 18/09/2014"/>
    <s v="184/2019"/>
    <s v="346/SMADS/2019"/>
    <s v="EDITAL"/>
    <s v="6024.2019.0004607-2"/>
    <x v="128"/>
    <s v="SCFV - SERVIÇO DE CONVIVÊNCIA E FORTALECIMENTO DE VÍNCULOS"/>
    <s v="CCA - CENTRO PARA CRIANÇAS E ADOLESCENTES COM ATENDIMENTO DE 06 A 14 ANOS E 11 MESES"/>
    <n v="180"/>
    <n v="0"/>
    <n v="180"/>
    <n v="0"/>
    <n v="0"/>
    <s v="CCA AMANHÃ-SER"/>
    <s v="LOCADO PELA ORGANIZAÇÃO COM REPASSE DE RECURSOS DA SMADS"/>
    <s v="AV. ROSÁRIA, 198"/>
    <s v="SÃO MIGUEL"/>
    <d v="2019-10-28T00:00:00"/>
    <d v="2024-10-27T00:00:00"/>
    <n v="4310.7299999999996"/>
    <n v="366.52"/>
    <n v="65057.59"/>
    <n v="69734.84"/>
    <n v="0"/>
    <n v="69734.84"/>
    <s v="93.10.08.243.3023.2059.3.3.50.39.00.0X - Manutenção e Operação de Equipamentos de Convivência e Fortalecimento de Vínculos para Crianças e Adolescentes"/>
  </r>
  <r>
    <s v="ESPECIAL - MÉDIA"/>
    <s v="SAO MIGUEL PAULISTA"/>
    <s v="6024.2020.0005232-5 INCISO IV // EDITAL 054/SMADS/2020 SEI 6024.2020.0000363-4 DOC 06/02/2020  PREJUDICADO DOC 29/05/2020  033/2015 DOC 10/03/2015 ADAPTADO 09/02/2018"/>
    <s v="DISPENSA"/>
    <s v="146/SMADS/2020"/>
    <s v="DISPENSA"/>
    <s v="6024.2020.0005232-5"/>
    <x v="292"/>
    <s v="MSE-MA SERVIÇO DE MEDIDAS SOCIOEDUCATIVAS EM MEIO ABERTO"/>
    <s v="XXXX"/>
    <n v="90"/>
    <n v="0"/>
    <n v="90"/>
    <n v="0"/>
    <n v="0"/>
    <s v="MSE/MA SÃO MIGUEL"/>
    <s v="LOCADO PELA ORGANIZAÇÃO COM REPASSE DE RECURSOS DA SMADS"/>
    <s v="RUA DR. JOSÉ GUILHERME EIRAS, 556 - VILA DR. EIRAS"/>
    <s v="SÃO MIGUEL"/>
    <d v="2020-07-01T00:00:00"/>
    <d v="2025-06-30T00:00:00"/>
    <n v="2026.78"/>
    <n v="165.35"/>
    <n v="49006.55"/>
    <n v="51198.68"/>
    <n v="0"/>
    <n v="51198.68"/>
    <s v="93.10.08.243.3013.6226.3.3.50.39.00.0X - Manutenção e Operação de Equipamentos de Proteção Social Especial a Adolescentes em Medida Sócio-Educativas"/>
  </r>
  <r>
    <s v="BÁSICA"/>
    <s v="SAO MIGUEL PAULISTA"/>
    <s v="151-2017 doc 14/12/2017"/>
    <s v="151/2017"/>
    <s v="142/SMADS/2018"/>
    <s v="EDITAL"/>
    <s v="6024.2017.0002962-0"/>
    <x v="293"/>
    <s v="SCFV - SERVIÇO DE CONVIVÊNCIA E FORTALECIMENTO DE VÍNCULOS"/>
    <s v="CCA - CENTRO PARA CRIANÇAS E ADOLESCENTES COM ATENDIMENTO DE 06 A 14 ANOS E 11 MESES"/>
    <n v="450"/>
    <n v="0"/>
    <n v="450"/>
    <n v="0"/>
    <n v="0"/>
    <s v="CCA ACAS"/>
    <s v="DISPONIBILIZADO PELA PRÓPRIA ORGANIZAÇÃO"/>
    <s v="RUA CRAVAL, 150 - CIDADE NOVA SÃO MIGUEL"/>
    <s v="SÃO MIGUEL"/>
    <d v="2018-04-01T00:00:00"/>
    <d v="2023-03-31T00:00:00"/>
    <n v="0"/>
    <n v="0"/>
    <n v="134045.82999999999"/>
    <n v="134045.82999999999"/>
    <n v="0"/>
    <n v="134045.82999999999"/>
    <s v="93.10.08.243.3023.2059.3.3.50.39.00.0X - Manutenção e Operação de Equipamentos de Convivência e Fortalecimento de Vínculos para Crianças e Adolescentes"/>
  </r>
  <r>
    <s v="ESPECIAL - ALTA"/>
    <s v="SAO MIGUEL PAULISTA"/>
    <s v="EDITAL 096/SMADS/2020 SEI 6024.2020.0000816-4 DOC 27/02/2020 009/2015 doc 27/01/2015"/>
    <s v="096/2020"/>
    <s v="130/SMADS/2020"/>
    <s v="EDITAL"/>
    <s v="6024.2020.0000816-4"/>
    <x v="5"/>
    <s v="CENTRO DE ACOLHIDA ÀS PESSOAS EM SITUAÇÃO DE RUA "/>
    <s v="CAE - CENTRO DE ACOLHIDA ESPECIAL PARA MULHERES"/>
    <n v="50"/>
    <n v="0"/>
    <n v="50"/>
    <n v="0"/>
    <n v="0"/>
    <s v="CAE MULHERES ESPERANÇA"/>
    <s v="LOCADO DIRETAMENTE POR SMADS"/>
    <s v="RUA ANTONIO CAMACHO, 41"/>
    <s v="SÃO MIGUEL PAULISTA"/>
    <d v="2020-07-01T00:00:00"/>
    <d v="2025-06-30T00:00:00"/>
    <n v="0"/>
    <n v="0"/>
    <n v="72460.490000000005"/>
    <n v="72460.490000000005"/>
    <n v="0"/>
    <n v="72460.490000000005"/>
    <s v="93.10.08.244.3023.2022.3.3.50.39.00.0X - Centro de Acolhida Especial"/>
  </r>
  <r>
    <s v="ESPECIAL - ALTA"/>
    <s v="SAO MIGUEL PAULISTA"/>
    <s v="NOVO EDITAL 6024.2019.0000342-0 EDITAL 042/2019 DOC 25/01/2019  //  6024.2018/0003386-6 Edital 263/2018 doc 25/05/2018   ///   6024.2018-0000966-3 edital 139/2018 doc 10/03/2018 - prejudicado doc 29/05/2018 395/2013 doc 26/04/2013"/>
    <s v="042/2019"/>
    <s v="386/SMADS/2019"/>
    <s v="EDITAL"/>
    <s v="6024.2019.0000342-0"/>
    <x v="5"/>
    <s v="CENTRO DE ACOLHIDA ÀS PESSOAS EM SITUAÇÃO DE RUA"/>
    <s v="CA II - CENTRO DE ACOLHIDA PARA ADULTOS II POR 24 HORAS"/>
    <n v="120"/>
    <n v="40"/>
    <n v="160"/>
    <n v="80"/>
    <n v="80"/>
    <s v="CENTRO DE ACOLHIDA SÃO MIGUEL PAULISTA"/>
    <s v="LOCADO PELA ORGANIZAÇÃO COM REPASSE DE RECURSOS DA SMADS"/>
    <s v="AV. MARECHAL TITO, 1533  "/>
    <s v="SÃO MIGUEL PAULISTA"/>
    <d v="2019-12-09T00:00:00"/>
    <d v="2024-12-08T00:00:00"/>
    <n v="8170.82"/>
    <n v="768.13"/>
    <n v="89390.49"/>
    <n v="98329.44"/>
    <n v="16399.229999999996"/>
    <n v="114728.67"/>
    <s v="93.10.08.244.3023.2021.3.3.50.39.00.0X - Centro de Acolhida"/>
  </r>
  <r>
    <s v="ESPECIAL - ALTA"/>
    <s v="SAO MIGUEL PAULISTA"/>
    <s v="066/2016 DOC 31/03/2016 ADAPTADO DOC 01/02/2018"/>
    <s v="066/2016"/>
    <s v="117/SMADS/2016"/>
    <s v="EDITAL"/>
    <s v="6024.2018.0011271-5"/>
    <x v="128"/>
    <s v="SERVIÇO DE ACOLHIMENTO INSTITUCIONAL PARA CRIANÇAS E ADOLESCENTES - SAICA"/>
    <s v="XXXX"/>
    <n v="15"/>
    <n v="0"/>
    <n v="15"/>
    <n v="0"/>
    <n v="0"/>
    <s v="SAICA NOVA ERA"/>
    <s v="LOCADO PELA ORGANIZAÇÃO COM REPASSE DE RECURSOS DA SMADS"/>
    <s v="RUA ALBERTO FEIJÓ DELPINO, 20 - VILA DR. EIRAS (SIGILOSO)"/>
    <s v="SÃO MIGUEL PAULISTA"/>
    <d v="2016-07-05T00:00:00"/>
    <d v="2021-07-04T00:00:00"/>
    <n v="7714.63"/>
    <n v="285.37"/>
    <n v="95328.76"/>
    <n v="103328.76"/>
    <n v="0"/>
    <n v="103328.76"/>
    <s v="93.10.08.243.3023.6221.3.3.50.39.00.0X - Manutenção e Operação de Equipamentos de Proteção Social Especial a Crianças, Adolescentes e Jovens em Risco Social"/>
  </r>
  <r>
    <s v="ESPECIAL - MÉDIA"/>
    <s v="SAO MIGUEL PAULISTA"/>
    <s v="209/2017 doc 19/12/2017"/>
    <s v="209/2017"/>
    <s v="100/SMADS/2018"/>
    <s v="EDITAL"/>
    <s v="6024.2017.0003066-0"/>
    <x v="138"/>
    <s v="SERVIÇO DE PROTEÇÃO SOCIAL ÀS CRIANÇAS E ADOLESCENTES VÍTIMAS DE VIOLÊNCIA -SPSCAVV"/>
    <s v="XXXX"/>
    <n v="110"/>
    <n v="0"/>
    <n v="110"/>
    <n v="0"/>
    <n v="0"/>
    <s v="SPSCAVV VILA MARA"/>
    <s v="LOCADO PELA ORGANIZAÇÃO COM REPASSE DE RECURSOS DA SMADS"/>
    <s v="RUA AMADEU GAMBERINI, 264 - VILA AMERICANA"/>
    <s v="SÃO MIGUEL PAULISTA"/>
    <d v="2018-04-01T00:00:00"/>
    <d v="2023-03-31T00:00:00"/>
    <n v="4200"/>
    <n v="203.9"/>
    <n v="58981.95"/>
    <n v="63385.85"/>
    <n v="0"/>
    <n v="63385.85"/>
    <s v="93.10.08.243.3013.6169.3.3.50.39.00.0X - Manutenção e Operação de Equipamentos para Crianças e Adolescentes Vítimas de Violência"/>
  </r>
  <r>
    <s v="ESPECIAL - ALTA"/>
    <s v="SAO MIGUEL PAULISTA"/>
    <s v="348/2015 doc 07/01/2016 ADAPTADO DOC 01/02/2018"/>
    <s v="348/2015"/>
    <s v="097/SMADS/2016"/>
    <s v="EDITAL"/>
    <s v="6024.2018.0011268-5"/>
    <x v="128"/>
    <s v="SERVIÇO DE ACOLHIMENTO INSTITUCIONAL PARA CRIANÇAS E ADOLESCENTES - SAICA"/>
    <s v="XXXX"/>
    <n v="20"/>
    <n v="0"/>
    <n v="20"/>
    <n v="0"/>
    <n v="0"/>
    <s v="SAICA NOVO CAMINHAR"/>
    <s v="LOCADO PELA ORGANIZAÇÃO COM REPASSE DE RECURSOS DA SMADS"/>
    <s v="RUA COQUIMBO, 19 - VILA ROSÁRIA (SIGILOSO)"/>
    <s v="SÃO MIGUEL PAULISTA"/>
    <d v="2016-06-01T00:00:00"/>
    <d v="2021-05-31T00:00:00"/>
    <n v="4000"/>
    <n v="88.28"/>
    <n v="94891.87"/>
    <n v="98980.15"/>
    <n v="0"/>
    <n v="98980.15"/>
    <s v="93.10.08.243.3023.6221.3.3.50.39.00.0X - Manutenção e Operação de Equipamentos de Proteção Social Especial a Crianças, Adolescentes e Jovens em Risco Social"/>
  </r>
  <r>
    <s v="ESPECIAL - ALTA"/>
    <s v="SAO MIGUEL PAULISTA"/>
    <s v="037/2017 DOC 09/11/2017"/>
    <s v="037/2017"/>
    <s v="019/SMADS/2018"/>
    <s v="EDITAL"/>
    <s v="6024.2017.0002524-1"/>
    <x v="128"/>
    <s v="SERVIÇO DE ACOLHIMENTO INSTITUCIONAL PARA CRIANÇAS E ADOLESCENTES - SAICA"/>
    <s v="XXXX"/>
    <n v="20"/>
    <n v="0"/>
    <n v="20"/>
    <n v="0"/>
    <n v="0"/>
    <s v="SAICA RESGATE DA ESPERANÇA"/>
    <s v="LOCADO PELA ORGANIZAÇÃO COM REPASSE DE RECURSOS DA SMADS"/>
    <s v="RUA EDUARDO PRIM PEDROSO DE MELLO, 61 (SIGILOSO)"/>
    <s v="SÃO MIGUEL PAULISTA"/>
    <d v="2018-01-13T00:00:00"/>
    <d v="2023-01-12T00:00:00"/>
    <n v="3981.6"/>
    <n v="176.38"/>
    <n v="94891.87"/>
    <n v="99049.85"/>
    <n v="0"/>
    <n v="99049.85"/>
    <s v="93.10.08.243.3023.6221.3.3.50.39.00.0X - Manutenção e Operação de Equipamentos de Proteção Social Especial a Crianças, Adolescentes e Jovens em Risco Social"/>
  </r>
  <r>
    <s v="BÁSICA"/>
    <s v="SAO MIGUEL PAULISTA"/>
    <s v="317/2018 doc 13/07/2018"/>
    <s v="317/2018"/>
    <s v="541/SMADS/2018"/>
    <s v="EDITAL"/>
    <s v="6024.2018.0005771-4  "/>
    <x v="293"/>
    <s v="SCFV - SERVIÇO DE CONVIVÊNCIA E FORTALECIMENTO DE VÍNCULOS"/>
    <s v="CJ - CENTRO PARA A JUVENTUDE COM ATENDIMENTO DE ADOLESCENTES E JOVENS DE 15 A 17 ANOS E 11 MESES"/>
    <n v="540"/>
    <n v="0"/>
    <n v="540"/>
    <n v="0"/>
    <n v="0"/>
    <s v="CJ QP ACAS"/>
    <s v="DISPONIBILIZADO PELA PRÓPRIA ORGANIZAÇÃO"/>
    <s v="AV. ROSÁRIA, 514 - VILA ROSÁRIA"/>
    <s v="SÃO MIGUEL PAULISTA"/>
    <d v="2018-11-01T00:00:00"/>
    <d v="2023-10-31T00:00:00"/>
    <n v="0"/>
    <n v="0"/>
    <n v="170530.75"/>
    <n v="170530.75"/>
    <n v="0"/>
    <n v="170530.75"/>
    <s v="93.10.08.243.3023.2059.3.3.50.39.00.0X - Manutenção e Operação de Equipamentos de Convivência e Fortalecimento de Vínculos para Crianças e Adolescentes"/>
  </r>
  <r>
    <s v="BÁSICA"/>
    <s v="SAO MIGUEL PAULISTA"/>
    <s v="099/2018 DOC 15/03/2018"/>
    <s v="099/2018"/>
    <s v="340/SMADS/2018"/>
    <s v="EDITAL"/>
    <s v="6024.2018.0000962-0"/>
    <x v="294"/>
    <s v="SCFV - SERVIÇO DE CONVIVÊNCIA E FORTALECIMENTO DE VÍNCULOS"/>
    <s v="CCA - CENTRO PARA CRIANÇAS E ADOLESCENTES COM ATENDIMENTO DE 06 A 14 ANOS E 11 MESES"/>
    <n v="240"/>
    <n v="0"/>
    <n v="240"/>
    <n v="0"/>
    <n v="0"/>
    <s v="CCA VILA PROGRESSO"/>
    <s v="DISPONIBILIZADO PELA PRÓPRIA ORGANIZAÇÃO"/>
    <s v="RUA ARDÍSIA, 01 - VILA PROGRESSO"/>
    <s v="SÃO MIGUEL PAULISTA"/>
    <d v="2018-07-01T00:00:00"/>
    <d v="2023-06-30T00:00:00"/>
    <n v="0"/>
    <n v="0"/>
    <n v="79055.87"/>
    <n v="79055.87"/>
    <n v="0"/>
    <n v="79055.87"/>
    <s v="93.10.08.243.3023.2059.3.3.50.39.00.0X - Manutenção e Operação de Equipamentos de Convivência e Fortalecimento de Vínculos para Crianças e Adolescentes"/>
  </r>
  <r>
    <s v="BÁSICA"/>
    <s v="SAO MIGUEL PAULISTA"/>
    <s v="EDITAL 160/SMADS/2020 SEI 6024.2020.0004614-7 DOC 19/05/2020 023/2018 doc 25/01/2018"/>
    <s v="160/2020"/>
    <s v="213/SMADS/2020"/>
    <s v="EDITAL"/>
    <s v="6024.2020.0004614-7"/>
    <x v="166"/>
    <s v="SCFV - SERVIÇO DE CONVIVÊNCIA E FORTALECIMENTO DE VÍNCULOS"/>
    <s v="NCI - NÚCLEO DE CONVIVÊNCIA DE IDOSOS"/>
    <n v="200"/>
    <n v="0"/>
    <n v="200"/>
    <n v="0"/>
    <n v="0"/>
    <s v="NCI NOSSA SENHORA APARECIDA"/>
    <s v="LOCADO PELA ORGANIZAÇÃO COM REPASSE DE RECURSOS DA SMADS"/>
    <s v="RUA JOAQUIM XAVIER DE LIRA, 60"/>
    <s v="SÃO MIGUEL PAULISTA"/>
    <d v="2020-08-25T00:00:00"/>
    <d v="2025-08-24T00:00:00"/>
    <n v="2673.47"/>
    <n v="127.37"/>
    <n v="38695.29"/>
    <n v="41496.130000000005"/>
    <n v="0"/>
    <n v="41496.130000000005"/>
    <s v="93.10.08.241.3007.2902.3.3.50.39.00.0X - Manutenção e Operação de Equipamentos de Convivência e Fortalecimento de Vínculos para a Pessoa Idosa"/>
  </r>
  <r>
    <s v="ESPECIAL - ALTA"/>
    <s v="SAO MIGUEL PAULISTA"/>
    <s v="326/2015 DOC 24/11/2015 ADAPTADO DOC 01/02/2018"/>
    <s v="326/2015"/>
    <s v="179/SMADS/2016"/>
    <s v="EDITAL"/>
    <s v="6024.2018.0011266-9 "/>
    <x v="166"/>
    <s v="INSTITUIÇÃO DE LONGA PERMANÊNCIA PARA IDOSOS - ILPI"/>
    <s v="XXXX"/>
    <n v="30"/>
    <n v="0"/>
    <n v="30"/>
    <n v="0"/>
    <n v="0"/>
    <s v="ILPI PADRE GEORGE VINCENT COOR"/>
    <s v="LOCADO DIRETAMENTE POR SMADS"/>
    <s v="RUA TENENTE MIGUEL DÉLIA, 96"/>
    <s v="SÃO MIGUEL PAULISTA"/>
    <d v="2016-10-03T00:00:00"/>
    <d v="2021-10-02T00:00:00"/>
    <n v="0"/>
    <n v="0"/>
    <n v="89747.83"/>
    <n v="89747.83"/>
    <n v="0"/>
    <n v="89747.83"/>
    <s v="93.10.08.241.3007.6154.3.3.50.39.00.0X - Manutenção e Operação de Equipamentos de Proteção Social Especial à População Idosa"/>
  </r>
  <r>
    <s v="ESPECIAL - MÉDIA"/>
    <s v="SAO MIGUEL PAULISTA"/>
    <s v="EDITAL 086/SMADS/2020 SEI 6024.2020.0000814-8 DOC 18/02/2020 144/2015 DOC 15/05/2015 adaptado doc 20/02/2018"/>
    <s v="086/2020"/>
    <s v="128/SMADS/2020"/>
    <s v="EDITAL"/>
    <s v="6024.2020.0000814-8"/>
    <x v="126"/>
    <s v="NPJ - NÚCLEO DE PROTEÇÃO JURÍDICO SOCIAL E APOIO PSICOLÓGICO"/>
    <s v="XXXX"/>
    <n v="120"/>
    <n v="0"/>
    <n v="120"/>
    <n v="0"/>
    <n v="0"/>
    <s v="NPJ SÃO MIGUEL PAULISTA"/>
    <s v="LOCADO DIRETAMENTE POR SMADS"/>
    <s v="RUA JOSÉ PEREIRA CARDOSO, 183 - SÃO MIGUEL PAULISTA"/>
    <s v="SÃO MIGUEL PAULISTA"/>
    <d v="2020-07-01T00:00:00"/>
    <d v="2025-06-30T00:00:00"/>
    <n v="0"/>
    <n v="0"/>
    <n v="34176.839999999997"/>
    <n v="34176.839999999997"/>
    <n v="0"/>
    <n v="34176.839999999997"/>
    <s v="93.10.08.244.3023.6242.3.3.50.39.00.0X - Manutenção e Operação de Equipamentos de Proteção Jurídico Social"/>
  </r>
  <r>
    <s v="ESPECIAL - MÉDIA"/>
    <s v="SAO MIGUEL PAULISTA"/>
    <s v="332/2015 DOC 24/11/2015 adaptado doc 16/02/2018"/>
    <s v="332/2015"/>
    <s v="158/SMADS/2016"/>
    <s v="EDITAL"/>
    <s v="6024.2018.0011265-0 "/>
    <x v="205"/>
    <s v="CENTRO DIA PARA IDOSO"/>
    <s v="XXXX"/>
    <n v="30"/>
    <n v="0"/>
    <n v="30"/>
    <n v="0"/>
    <n v="0"/>
    <s v="DOM FERNANDO LEGAL"/>
    <s v="LOCADO DIRETAMENTE POR SMADS"/>
    <s v="RUA TENENTE MIGUEL DÉLIA, 86"/>
    <s v="SÃO MIGUEL PAULISTA"/>
    <d v="2016-10-03T00:00:00"/>
    <d v="2021-10-02T00:00:00"/>
    <n v="0"/>
    <n v="0"/>
    <n v="83106.559999999998"/>
    <n v="83106.559999999998"/>
    <n v="0"/>
    <n v="83106.559999999998"/>
    <s v="93.10.08.241.3007.6154.3.3.50.39.00.0X - Manutenção e Operação de Equipamentos de Proteção Social Especial à População Idosa"/>
  </r>
  <r>
    <s v="ESPECIAL - ALTA"/>
    <s v="SAO MIGUEL PAULISTA"/>
    <s v="347/2015 DOC 07/01/2016 ADAPTADO DOC 01/02/2018"/>
    <s v="347/2015"/>
    <s v="102/SMADS/2016"/>
    <s v="EDITAL"/>
    <s v="6024.2018.0011267-7 "/>
    <x v="128"/>
    <s v="SERVIÇO DE ACOLHIMENTO INSTITUCIONAL PARA CRIANÇAS E ADOLESCENTES - SAICA"/>
    <s v="XXXX"/>
    <n v="20"/>
    <n v="0"/>
    <n v="20"/>
    <n v="0"/>
    <n v="0"/>
    <s v="SAICA NOVA GERAÇÃO"/>
    <s v="LOCADO DIRETAMENTE POR SMADS"/>
    <s v="AV. JOÃO NERI DE CARVALHO, 215 - VILA ROSÁRIA (SIGILOSO)"/>
    <s v="SÃO MIGUEL PAULISTA"/>
    <d v="2016-06-01T00:00:00"/>
    <d v="2021-05-31T00:00:00"/>
    <n v="0"/>
    <n v="0"/>
    <n v="94891.87"/>
    <n v="94891.87"/>
    <n v="0"/>
    <n v="94891.87"/>
    <s v="93.10.08.243.3023.6221.3.3.50.39.00.0X - Manutenção e Operação de Equipamentos de Proteção Social Especial a Crianças, Adolescentes e Jovens em Risco Social"/>
  </r>
  <r>
    <s v="ESPECIAL - ALTA"/>
    <s v="SAO MIGUEL PAULISTA"/>
    <s v="EDITAL 033/SMADS/2020 SEI 6024.2020.0000243-3 DOC 31/01/2020 021/2015 DOC 04/03/2015 ADAPTADO DOC 01/02/2018"/>
    <s v="033/2020"/>
    <s v="075/SMADS/2020"/>
    <s v="EDITAL"/>
    <s v="6024.2020.0000243-3"/>
    <x v="128"/>
    <s v="SERVIÇO DE ACOLHIMENTO INSTITUCIONAL PARA CRIANÇAS E ADOLESCENTES - SAICA"/>
    <s v="XXXX"/>
    <n v="15"/>
    <n v="0"/>
    <n v="15"/>
    <n v="0"/>
    <n v="0"/>
    <s v="SAICA FORTALEZA DO FUTURO"/>
    <s v="LOCADO DIRETAMENTE POR SMADS"/>
    <s v="RUA MARIA SUZANO POLILO, 222 (SIGILOSO)"/>
    <s v="SÃO MIGUEL PAULISTA"/>
    <d v="2020-05-01T00:00:00"/>
    <d v="2025-04-30T00:00:00"/>
    <n v="0"/>
    <n v="0"/>
    <n v="93952.11"/>
    <n v="93952.11"/>
    <n v="0"/>
    <n v="93952.11"/>
    <s v="93.10.08.243.3023.2392.3.3.50.39.00.0X - Manutenção e Operação de Serviço de Acolhimento Institucional para Crianças e Adolescentes (SAICA) - Programa de Metas 14.o"/>
  </r>
  <r>
    <s v="BÁSICA"/>
    <s v="SAO MATEUS"/>
    <s v="267/2015 DOC 20/10/2015 ADAPTADO 09/02/2018"/>
    <s v="267/2015"/>
    <s v="007/SMADS/2016"/>
    <s v="EDITAL"/>
    <s v="6024.2018.0010545-0 "/>
    <x v="12"/>
    <s v="SCFV - SERVIÇO DE CONVIVÊNCIA E FORTALECIMENTO DE VÍNCULOS"/>
    <s v="CJ - CENTRO PARA A JUVENTUDE COM ATENDIMENTO DE ADOLESCENTES E JOVENS DE 15 A 17 ANOS E 11 MESES"/>
    <n v="120"/>
    <n v="0"/>
    <n v="120"/>
    <n v="0"/>
    <n v="0"/>
    <s v="CJ SÃO FRANCISCO "/>
    <s v="LOCADO PELA ORGANIZAÇÃO COM REPASSE DE RECURSOS DA SMADS"/>
    <s v="RUA DOM GIOCONDO GROTTI, 457"/>
    <s v="SÃO RAFAEL"/>
    <d v="2016-02-01T00:00:00"/>
    <d v="2021-01-31T00:00:00"/>
    <n v="5410"/>
    <n v="0"/>
    <n v="45647.4"/>
    <n v="51057.4"/>
    <n v="0"/>
    <n v="51057.4"/>
    <s v="93.10.08.243.3023.2059.3.3.50.39.00.0X - Manutenção e Operação de Equipamentos de Convivência e Fortalecimento de Vínculos para Crianças e Adolescentes"/>
  </r>
  <r>
    <s v="BÁSICA"/>
    <s v="SAO MATEUS"/>
    <s v="014/2018 doc 24/01/2018"/>
    <s v="014/2018"/>
    <s v="179/SMADS/2018"/>
    <s v="EDITAL"/>
    <s v="6024.2018.0000145-0"/>
    <x v="12"/>
    <s v="SCFV - SERVIÇO DE CONVIVÊNCIA E FORTALECIMENTO DE VÍNCULOS"/>
    <s v="CCA - CENTRO PARA CRIANÇAS E ADOLESCENTES COM ATENDIMENTO DE 06 A 14 ANOS E 11 MESES"/>
    <n v="120"/>
    <n v="0"/>
    <n v="120"/>
    <n v="0"/>
    <n v="0"/>
    <s v="CCA CONSTRUINDO UM SONHO"/>
    <s v="LOCADO PELA ORGANIZAÇÃO COM REPASSE DE RECURSOS DA SMADS"/>
    <s v="RUA DOM GIOCONDO GROTTI, 367 - PQUE SÃO RAFAEL"/>
    <s v="SÃO RAFAEL"/>
    <d v="2018-05-01T00:00:00"/>
    <d v="2023-04-30T00:00:00"/>
    <n v="2210.2600000000002"/>
    <n v="98.18"/>
    <n v="40922.32"/>
    <n v="43230.76"/>
    <n v="0"/>
    <n v="43230.76"/>
    <s v="93.10.08.243.3023.2059.3.3.50.39.00.0X - Manutenção e Operação de Equipamentos de Convivência e Fortalecimento de Vínculos para Crianças e Adolescentes"/>
  </r>
  <r>
    <s v="ESPECIAL - MÉDIA"/>
    <s v="SAO MATEUS"/>
    <s v="EDITAL 058/SMADS/2020 SEI 6024.2020.0000451-7 DOC 12/02/2020 094/2015 doc 09/04/2015 ADAPTADO 09/02/2018"/>
    <s v="058/2020"/>
    <s v="156/SMADS/2020"/>
    <s v="EDITAL"/>
    <s v="6024.2020.0000451-7"/>
    <x v="12"/>
    <s v="MSE-MA SERVIÇO DE MEDIDAS SOCIOEDUCATIVAS EM MEIO ABERTO"/>
    <s v="XXXX"/>
    <n v="90"/>
    <n v="0"/>
    <n v="90"/>
    <n v="0"/>
    <n v="0"/>
    <s v="MSE-MA ARTE DE VIVER - SÃO RAFAEL"/>
    <s v="LOCADO PELA ORGANIZAÇÃO COM REPASSE DE RECURSOS DA SMADS"/>
    <s v="RUA JULIO CESAR MOREIRA, 518/524 - JD. RODOLFO PIRANI"/>
    <s v="SÃO RAFAEL"/>
    <d v="2020-07-01T00:00:00"/>
    <d v="2025-06-30T00:00:00"/>
    <n v="1874"/>
    <n v="86.89"/>
    <n v="56392.31"/>
    <n v="58353.2"/>
    <n v="0"/>
    <n v="58353.2"/>
    <s v="93.10.08.243.3013.6226.3.3.50.39.00.0X - Manutenção e Operação de Equipamentos de Proteção Social Especial a Adolescentes em Medida Sócio-Educativas"/>
  </r>
  <r>
    <s v="BÁSICA"/>
    <s v="SAO MATEUS"/>
    <s v="299/2017 doc 21/12/2017"/>
    <s v="299/2017"/>
    <s v="447/SMADS/2018"/>
    <s v="EDITAL"/>
    <s v="6024.2017.0003034-2 "/>
    <x v="3"/>
    <s v="SCFV - SERVIÇO DE CONVIVÊNCIA E FORTALECIMENTO DE VÍNCULOS"/>
    <s v="CCA - CENTRO PARA CRIANÇAS E ADOLESCENTES COM ATENDIMENTO DE 06 A 14 ANOS E 11 MESES"/>
    <n v="60"/>
    <n v="0"/>
    <n v="60"/>
    <n v="0"/>
    <n v="0"/>
    <s v="CCA CEC ELIZABETH GASPERAVÍCIUS"/>
    <s v="PRÓPRIO MUNICIPAL"/>
    <s v="RUA QUARESMA DELGADO, 40 - PQUE SÃO RAFAEL"/>
    <s v="SÃO RAFAEL"/>
    <d v="2018-09-01T00:00:00"/>
    <d v="2023-08-31T00:00:00"/>
    <n v="0"/>
    <n v="0"/>
    <n v="26461.19"/>
    <n v="26461.19"/>
    <n v="0"/>
    <n v="26461.19"/>
    <s v="93.10.08.243.3023.2059.3.3.50.39.00.0X - Manutenção e Operação de Equipamentos de Convivência e Fortalecimento de Vínculos para Crianças e Adolescentes"/>
  </r>
  <r>
    <s v="BÁSICA"/>
    <s v="SAO MATEUS"/>
    <s v="263/2017 doc 14/12/2017"/>
    <s v="263/2017"/>
    <s v="365/SMADS/2018"/>
    <s v="EDITAL"/>
    <s v="6024.2017.0003015-6"/>
    <x v="12"/>
    <s v="SCFV - SERVIÇO DE CONVIVÊNCIA E FORTALECIMENTO DE VÍNCULOS"/>
    <s v="CCA - CENTRO PARA CRIANÇAS E ADOLESCENTES COM ATENDIMENTO DE 06 A 14 ANOS E 11 MESES"/>
    <n v="120"/>
    <n v="0"/>
    <n v="120"/>
    <n v="0"/>
    <n v="0"/>
    <s v="CCA PADRE MOREIRA"/>
    <s v="DISPONIBILIZADO PELA PRÓPRIA ORGANIZAÇÃO"/>
    <s v="RUA FERNANDES TOURINHO, 182 - JARDIM VERA CRUZ"/>
    <s v="SÃO RAFAEL"/>
    <d v="2018-08-01T00:00:00"/>
    <d v="2023-07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SAO MATEUS"/>
    <s v="261/2017 doc 19/12/2017"/>
    <s v="261/2017"/>
    <s v="288/SMADS/2018"/>
    <s v="EDITAL"/>
    <s v="6024.2017.0003011-3"/>
    <x v="3"/>
    <s v="SCFV - SERVIÇO DE CONVIVÊNCIA E FORTALECIMENTO DE VÍNCULOS"/>
    <s v="CCA - CENTRO PARA CRIANÇAS E ADOLESCENTES COM ATENDIMENTO DE 06 A 14 ANOS E 11 MESES"/>
    <n v="120"/>
    <n v="0"/>
    <n v="120"/>
    <n v="0"/>
    <n v="0"/>
    <s v="CCA CEC SÃO FRANCISCO E SANTO ANDRÉ"/>
    <s v="DISPONIBILIZADO PELA PRÓPRIA ORGANIZAÇÃO"/>
    <s v="RUA CAMPO DE PIRATININGA, 75"/>
    <s v="SÃO RAFAEL"/>
    <d v="2018-07-01T00:00:00"/>
    <d v="2023-06-30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SAO MATEUS"/>
    <s v="102/2018 doc 06/03/2018"/>
    <s v="102/2018"/>
    <s v="334/SMADS/2018"/>
    <s v="EDITAL"/>
    <s v="6024.2018.0000918-3"/>
    <x v="295"/>
    <s v="SCFV - SERVIÇO DE CONVIVÊNCIA E FORTALECIMENTO DE VÍNCULOS"/>
    <s v="CCA - CENTRO PARA CRIANÇAS E ADOLESCENTES COM ATENDIMENTO DE 06 A 14 ANOS E 11 MESES"/>
    <n v="240"/>
    <n v="0"/>
    <n v="240"/>
    <n v="0"/>
    <n v="0"/>
    <s v="CCA PINGO D'ALEGRIA"/>
    <s v="DISPONIBILIZADO PELA PRÓPRIA ORGANIZAÇÃO"/>
    <s v="RUA DOM MATEUS DE ABREU PEREIRA, 579 C - JARDIM SANTO ANDRÉ"/>
    <s v="SÃO RAFAEL"/>
    <d v="2018-07-01T00:00:00"/>
    <d v="2023-06-30T00:00:00"/>
    <n v="0"/>
    <n v="0"/>
    <n v="73125.440000000002"/>
    <n v="73125.440000000002"/>
    <n v="0"/>
    <n v="73125.440000000002"/>
    <s v="93.10.08.243.3023.2059.3.3.50.39.00.0X - Manutenção e Operação de Equipamentos de Convivência e Fortalecimento de Vínculos para Crianças e Adolescentes"/>
  </r>
  <r>
    <s v="BÁSICA"/>
    <s v="SAO MATEUS"/>
    <s v="108/2017 doc 07/12/2017, REPUBLICADO EM 13/12/2017"/>
    <s v="108/2017"/>
    <s v="219/SMADS/2018"/>
    <s v="EDITAL"/>
    <s v="6024.2017.0003059-8"/>
    <x v="296"/>
    <s v="SCFV - SERVIÇO DE CONVIVÊNCIA E FORTALECIMENTO DE VÍNCULOS"/>
    <s v="CCA - CENTRO PARA CRIANÇAS E ADOLESCENTES COM ATENDIMENTO DE 06 A 14 ANOS E 11 MESES"/>
    <n v="120"/>
    <n v="0"/>
    <n v="120"/>
    <n v="0"/>
    <n v="0"/>
    <s v="CCA RODOLFO PIRANI"/>
    <s v="DISPONIBILIZADO PELA PRÓPRIA ORGANIZAÇÃO"/>
    <s v="AV. RODOLFO PIRANI, 445 - JARDIM RODOLFO PIRANI"/>
    <s v="SÃO RAFAEL"/>
    <d v="2018-06-01T00:00:00"/>
    <d v="2023-05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SAO MATEUS"/>
    <s v="240/2017 doc 19/12/2017"/>
    <s v="240/2017"/>
    <s v="235/SMADS/2018"/>
    <s v="EDITAL"/>
    <s v="6024.2017.0002995-6"/>
    <x v="295"/>
    <s v="SCFV - SERVIÇO DE CONVIVÊNCIA E FORTALECIMENTO DE VÍNCULOS"/>
    <s v="CCA - CENTRO PARA CRIANÇAS E ADOLESCENTES COM ATENDIMENTO DE 06 A 14 ANOS E 11 MESES"/>
    <n v="300"/>
    <n v="0"/>
    <n v="300"/>
    <n v="0"/>
    <n v="0"/>
    <s v="CCA DONA CHANTAL"/>
    <s v="DISPONIBILIZADO PELA PRÓPRIA ORGANIZAÇÃO"/>
    <s v="RUA DONA CHANTAL, 28 - JD. VILA CARRÃO (ALT. DO KM 25.545 DA AV. SAPOPEMBA)"/>
    <s v="SÃO RAFAEL"/>
    <d v="2018-06-01T00:00:00"/>
    <d v="2023-05-31T00:00:00"/>
    <n v="0"/>
    <n v="0"/>
    <n v="89600.43"/>
    <n v="89600.43"/>
    <n v="0"/>
    <n v="89600.43"/>
    <s v="93.10.08.243.3023.2059.3.3.50.39.00.0X - Manutenção e Operação de Equipamentos de Convivência e Fortalecimento de Vínculos para Crianças e Adolescentes"/>
  </r>
  <r>
    <s v="BÁSICA"/>
    <s v="SAO MATEUS"/>
    <s v="307/2017 doc 21/12/2017"/>
    <s v="307/2017"/>
    <s v="080/SMADS/2018"/>
    <s v="EDITAL"/>
    <s v="6024.2017.0003002-4"/>
    <x v="3"/>
    <s v="SCFV - SERVIÇO DE CONVIVÊNCIA E FORTALECIMENTO DE VÍNCULOS"/>
    <s v="CCA - CENTRO PARA CRIANÇAS E ADOLESCENTES COM ATENDIMENTO DE 06 A 14 ANOS E 11 MESES"/>
    <n v="180"/>
    <n v="0"/>
    <n v="180"/>
    <n v="0"/>
    <n v="0"/>
    <s v="CCA CEC CARRÃOZINHO"/>
    <s v="DISPONIBILIZADO PELA PRÓPRIA ORGANIZAÇÃO"/>
    <s v="RUA ERNESTO FIRMINO, 29 - JARDIM VILA CARRÃO"/>
    <s v="SÃO RAFAEL"/>
    <d v="2018-04-01T00:00:00"/>
    <d v="2023-03-31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BÁSICA"/>
    <s v="SAO MATEUS"/>
    <s v="047/2016 doc 16/03/2016 ADAPTADO 09/02/2018"/>
    <s v="047/2016"/>
    <s v="087/SMADS/2016"/>
    <s v="EDITAL"/>
    <s v="6024.2018.0010550-6 "/>
    <x v="12"/>
    <s v="SASF - SERVIÇO DE ASSISTÊNCIA SOCIAL À FAMÍLIA E PROTEÇÃO SOCIAL BÁSICA NO DOMICÍLIO"/>
    <s v="XXXX"/>
    <n v="1000"/>
    <n v="0"/>
    <n v="1000"/>
    <n v="0"/>
    <n v="0"/>
    <s v="SASF SÃO RAFAEL"/>
    <s v="DISPONIBILIZADO PELA PRÓPRIA ORGANIZAÇÃO"/>
    <s v="RUA CINIRA POLÔNIO, 371 - CONJUNTO PROMORAR RIO CLARO"/>
    <s v="SÃO RAFAEL"/>
    <d v="2016-05-01T00:00:00"/>
    <d v="2021-04-30T00:00:00"/>
    <n v="0"/>
    <n v="0"/>
    <n v="60380.639999999999"/>
    <n v="60380.639999999999"/>
    <n v="0"/>
    <n v="60380.639999999999"/>
    <s v="93.10.08.244.3023.4309.3.3.50.39.00.0X - Manutenção e Operação de Equipamentos de Proteção Social Básica às Famílias"/>
  </r>
  <r>
    <s v="BÁSICA"/>
    <s v="SAO MATEUS"/>
    <s v="299/2015 DOC 12/11/2015 ADAPTADO 09/02/2018"/>
    <s v="299/2015"/>
    <s v="027/SMADS/2016"/>
    <s v="EDITAL"/>
    <s v="6024.2018.0010548-4 "/>
    <x v="297"/>
    <s v="SCFV - SERVIÇO DE CONVIVÊNCIA E FORTALECIMENTO DE VÍNCULOS"/>
    <s v="CCA - CENTRO PARA CRIANÇAS E ADOLESCENTES COM ATENDIMENTO DE 06 A 14 ANOS E 11 MESES"/>
    <n v="120"/>
    <n v="0"/>
    <n v="120"/>
    <n v="0"/>
    <n v="0"/>
    <s v="CCA PARQUE DAS FLORES"/>
    <s v="DISPONIBILIZADO PELA PRÓPRIA ORGANIZAÇÃO"/>
    <s v="RUA DOS CRAVOS, 105 - PQ. DAS FLORES"/>
    <s v="SÃO RAFAEL"/>
    <d v="2016-03-01T00:00:00"/>
    <d v="2021-02-28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SAO MATEUS"/>
    <s v="EDITAL 071/SMADS/2020 SEI 6024.2020.0000585-8 DOC 08/02/2020 103/2015 doc 11/04/2015 ADAPTADO 09/02/2018"/>
    <s v="071/2020"/>
    <s v="123/SMADS/2020"/>
    <s v="EDITAL"/>
    <s v="6024.2020.0000585-8"/>
    <x v="296"/>
    <s v="SCFV - SERVIÇO DE CONVIVÊNCIA E FORTALECIMENTO DE VÍNCULOS"/>
    <s v="CCA - CENTRO PARA CRIANÇAS E ADOLESCENTES COM ATENDIMENTO DE 06 A 14 ANOS E 11 MESES"/>
    <n v="180"/>
    <n v="0"/>
    <n v="180"/>
    <n v="0"/>
    <n v="0"/>
    <s v="CCA NOSSA SENHORA DO CARMO"/>
    <s v="DISPONIBILIZADO PELA PRÓPRIA ORGANIZAÇÃO"/>
    <s v="RUA NOSSA SENHORA DO CARMO, 50 - SÃO RAFAEL (SM)"/>
    <s v="SÃO RAFAEL"/>
    <d v="2020-07-01T00:00:00"/>
    <d v="2025-06-30T00:00:00"/>
    <n v="0"/>
    <n v="0"/>
    <n v="65057.59"/>
    <n v="65057.59"/>
    <n v="0"/>
    <n v="65057.59"/>
    <s v="93.10.08.243.3023.2059.3.3.50.39.00.0X - Manutenção e Operação de Equipamentos de Convivência e Fortalecimento de Vínculos para Crianças e Adolescentes"/>
  </r>
  <r>
    <s v="BÁSICA"/>
    <s v="SAO MATEUS"/>
    <s v="EDITAL 281/SMADS/2019 SEI 6024.2019.0007449-1 DOC 05/11/2019 // EDITAL 230/19 PREJUDICADO SEI 6024.2019.0005023-1 DOC 10/08/19 // adaptado doc 05/05/2018  114/2014 DOC 22/08/2014"/>
    <s v="281/2019"/>
    <s v="017/SMADS/2020"/>
    <s v="EDITAL"/>
    <s v="6024.2019.0007449-1"/>
    <x v="3"/>
    <s v="SCFV - SERVIÇO DE CONVIVÊNCIA E FORTALECIMENTO DE VÍNCULOS"/>
    <s v="CEDESP - CENTRO DE DESENVOLVIMENTO SOCIAL E PRODUTIVO PARA ADOLESCENTES, JOVENS E ADULTOS"/>
    <n v="320"/>
    <n v="0"/>
    <n v="320"/>
    <n v="0"/>
    <n v="0"/>
    <s v="CEDESP HENRY FORD MULTIMARCAS"/>
    <s v="DISPONIBILIZADO PELA PRÓPRIA ORGANIZAÇÃO"/>
    <s v="AV. MARIANA DE SOUZA GUERRA, 794 - JD. VILA CARRÃO"/>
    <s v="SÃO RAFAEL"/>
    <d v="2020-02-01T00:00:00"/>
    <d v="2025-01-31T00:00:00"/>
    <n v="0"/>
    <n v="0"/>
    <n v="175890.38"/>
    <n v="175890.38"/>
    <n v="0"/>
    <n v="175890.38"/>
    <s v="93.10.08.243.3023.6168.3.3.50.39.00.0X - Manutenção e Operação de Equipamentos para Ações de Orientação ao Mundo do Trabalho para Adolescentes, Jovens e Adultos"/>
  </r>
  <r>
    <s v="BÁSICA"/>
    <s v="SAO MATEUS"/>
    <s v="EDITAL 275/2019 6024.2019.0007450-5 DOC 02/11/19 // EDITAL 201/19 SEI 6024.2019.0005020-7 DOC 03/08/19 (PREJUDICADO DOC 27/12/19) // ADAPTADO DOC 17/04/2018 119/2014 DOC 03/09/2014"/>
    <s v="275/2019"/>
    <s v="009/SMADS/2020"/>
    <s v="EDITAL"/>
    <s v="6024.2019.0007450-5"/>
    <x v="295"/>
    <s v="SCFV - SERVIÇO DE CONVIVÊNCIA E FORTALECIMENTO DE VÍNCULOS"/>
    <s v="CEDESP - CENTRO DE DESENVOLVIMENTO SOCIAL E PRODUTIVO PARA ADOLESCENTES, JOVENS E ADULTOS"/>
    <n v="280"/>
    <n v="0"/>
    <n v="280"/>
    <n v="0"/>
    <n v="0"/>
    <s v="CEDESP DONA CHANTAL"/>
    <s v="DISPONIBILIZADO PELA PRÓPRIA ORGANIZAÇÃO"/>
    <s v="RUA DONA CHANTAL, 28 - ALT. DO  KM 25.525 DA AV. SAPOPEMBA - JARDIM VILA CARRÃO"/>
    <s v="SÃO RAFAEL"/>
    <d v="2020-02-01T00:00:00"/>
    <d v="2025-01-31T00:00:00"/>
    <n v="0"/>
    <n v="0"/>
    <n v="144586.38"/>
    <n v="144586.38"/>
    <n v="0"/>
    <n v="144586.38"/>
    <s v="93.10.08.243.3023.6168.3.3.50.39.00.0X - Manutenção e Operação de Equipamentos para Ações de Orientação ao Mundo do Trabalho para Adolescentes, Jovens e Adultos"/>
  </r>
  <r>
    <s v="BÁSICA"/>
    <s v="SAO MATEUS"/>
    <s v="EDITAL 202/19 SEI 6024.2019.0004986-1 DOC 03/08/2019 // adaptado doc 11/04/2018 092/2014 DOC 15/07/2014"/>
    <s v="202/2019"/>
    <s v="308/SMADS/2019"/>
    <s v="EDITAL"/>
    <s v="6024.2019.0004986-1"/>
    <x v="12"/>
    <s v="SCFV - SERVIÇO DE CONVIVÊNCIA E FORTALECIMENTO DE VÍNCULOS"/>
    <s v="CCA - CENTRO PARA CRIANÇAS E ADOLESCENTES COM ATENDIMENTO DE 06 A 14 ANOS E 11 MESES"/>
    <n v="180"/>
    <n v="0"/>
    <n v="180"/>
    <n v="0"/>
    <n v="0"/>
    <s v="CCA CARLOS MARIGHELA"/>
    <s v="PRÓPRIO MUNICIPAL DISPONIBILIZADO PELA SMADS"/>
    <s v="TRAVESSA MALVA PAVÃO, 132 - A - JARDIM SÃO FRANCISCO"/>
    <s v="SÃO RAFAEL"/>
    <d v="2019-10-28T00:00:00"/>
    <d v="2024-10-27T00:00:00"/>
    <n v="0"/>
    <n v="0"/>
    <n v="62288.11"/>
    <n v="62288.11"/>
    <n v="0"/>
    <n v="62288.11"/>
    <s v="93.10.08.243.3023.2059.3.3.50.39.00.0X - Manutenção e Operação de Equipamentos de Convivência e Fortalecimento de Vínculos para Crianças e Adolescentes"/>
  </r>
  <r>
    <s v="ESPECIAL - MÉDIA"/>
    <s v="SAO MATEUS"/>
    <s v="EDITAL 034/2019 6024.2019.0000307-1 DOC 22/01/19  //  ADAPTADO DOC 01/05/2018 034/SMADS/2019"/>
    <s v="034/2019"/>
    <s v="221/SMADS/2019"/>
    <s v="EDITAL"/>
    <s v="6024.2019.0000307-1"/>
    <x v="157"/>
    <s v="NÚCLEO DE APOIO À INCLUSÃO SOCIAL PARA PESSOAS COM DEFICIÊNCIA"/>
    <s v="NAISPD II E III - NÚCLEO DE APOIO À INCLUSÃO SOCIAL PARA PESSOAS COM DEFICIÊNCIA II DE 7 ANOS A 14 ANOS E III A PARTIR DE 15 ANOS"/>
    <n v="60"/>
    <n v="0"/>
    <n v="60"/>
    <n v="0"/>
    <n v="0"/>
    <s v="NÚCLEO CANTINHO DA PAZ III"/>
    <s v="DISPONIBILIZADO PELA PRÓPRIA ORGANIZAÇÃO"/>
    <s v="R. JULIO CÉSAR MOREIRA, 274 - JD. RODOLFO PIRANI "/>
    <s v="SÃO RAFAEL"/>
    <d v="2019-06-30T00:00:00"/>
    <d v="2024-06-29T00:00:00"/>
    <n v="0"/>
    <n v="0"/>
    <n v="40249.53"/>
    <n v="40249.53"/>
    <n v="0"/>
    <n v="40249.53"/>
    <s v="93.10.08.242.3006.6152.3.3.50.39.00.0X - Manutenção e Operação de Equipamentos de Proteção Social Especial à Pessoa com Deficiência"/>
  </r>
  <r>
    <s v="BÁSICA"/>
    <s v="SAO MATEUS"/>
    <s v="487/2018 DOC 08/11/2018"/>
    <s v="487/2018"/>
    <s v="027/SMADS/2019"/>
    <s v="EDITAL"/>
    <s v="6024.2018.0009447-4"/>
    <x v="12"/>
    <s v="SCFV - SERVIÇO DE CONVIVÊNCIA E FORTALECIMENTO DE VÍNCULOS"/>
    <s v="NCI - NÚCLEO DE CONVIVÊNCIA DE IDOSOS"/>
    <n v="100"/>
    <n v="0"/>
    <n v="100"/>
    <n v="0"/>
    <n v="0"/>
    <s v="NCI RIO CLARO"/>
    <s v="DISPONIBILIZADO PELA PRÓPRIA ORGANIZAÇÃO"/>
    <s v="RUA CINIRA POLÔNIO, 371 - CONJ. PROMORAR RIO CLARO"/>
    <s v="SÃO RAFAEL"/>
    <d v="2019-01-01T00:00:00"/>
    <d v="2023-12-31T00:00:00"/>
    <n v="0"/>
    <n v="0"/>
    <n v="18262.55"/>
    <n v="18262.55"/>
    <n v="0"/>
    <n v="18262.55"/>
    <s v="93.10.08.241.3007.2902.3.3.50.39.00.0X - Manutenção e Operação de Equipamentos de Convivência e Fortalecimento de Vínculos para a Pessoa Idosa"/>
  </r>
  <r>
    <s v="BÁSICA"/>
    <s v="SAO MATEUS"/>
    <s v="NOVO EDITAL 6024.2019.0000357-8 035/2019 DOC 23/01/19  //  PREJUDICADO DOC 22/01/19 // 6024.2018-0000916-7 Edital 097/2018 doc 08/03/2018 363/2013 doc 20/03/2013"/>
    <s v="035/2019"/>
    <s v="228/SMADS/2019"/>
    <s v="EDITAL"/>
    <s v="6024.2019.0000357-8"/>
    <x v="296"/>
    <s v="SCFV - SERVIÇO DE CONVIVÊNCIA E FORTALECIMENTO DE VÍNCULOS"/>
    <s v="CCA - CENTRO PARA CRIANÇAS E ADOLESCENTES COM ATENDIMENTO DE 06 A 14 ANOS E 11 MESES"/>
    <n v="120"/>
    <n v="0"/>
    <n v="120"/>
    <n v="0"/>
    <n v="0"/>
    <s v="CCA COLMÉIA"/>
    <s v="DISPONIBILIZADO PELA PRÓPRIA ORGANIZAÇÃO"/>
    <s v="AV. SAPOPEMBA, s/nº km28 - JARDIM SANTO ANDRÉ"/>
    <s v="SÃO RAFAEL"/>
    <d v="2019-07-01T00:00:00"/>
    <d v="2024-06-30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SAO MATEUS"/>
    <s v="271/2017 DOC 14/12/2017"/>
    <s v="271/2017"/>
    <s v="562/SMADS/2018"/>
    <s v="EDITAL"/>
    <s v="6024.2017.0003013-0 "/>
    <x v="296"/>
    <s v="SCFV - SERVIÇO DE CONVIVÊNCIA E FORTALECIMENTO DE VÍNCULOS"/>
    <s v="CCA - CENTRO PARA CRIANÇAS E ADOLESCENTES COM ATENDIMENTO DE 06 A 14 ANOS E 11 MESES"/>
    <n v="60"/>
    <n v="0"/>
    <n v="60"/>
    <n v="0"/>
    <n v="0"/>
    <s v="CCA VILA BELA"/>
    <s v="DISPONIBILIZADO PELA PRÓPRIA ORGANIZAÇÃO"/>
    <s v="RUA MANOEL DA LUZ DRUMOND, 46 - JARDIM VILA BELA"/>
    <s v="SÃO RAFAEL"/>
    <d v="2018-11-01T00:00:00"/>
    <d v="2023-10-31T00:00:00"/>
    <n v="0"/>
    <n v="0"/>
    <n v="30641.7"/>
    <n v="30641.7"/>
    <n v="0"/>
    <n v="30641.7"/>
    <s v="93.10.08.243.3023.2059.3.3.50.39.00.0X - Manutenção e Operação de Equipamentos de Convivência e Fortalecimento de Vínculos para Crianças e Adolescentes"/>
  </r>
  <r>
    <s v="ESPECIAL - ALTA"/>
    <s v="SAPOPEMBA"/>
    <s v="051/2016 doc 18/03/2016 adaptado doc 17/04/2018"/>
    <s v="051/2016"/>
    <s v="207/SMADS/2016"/>
    <s v="EDITAL"/>
    <s v="6024.2018.0000258-8"/>
    <x v="243"/>
    <s v="SERVIÇO DE ACOLHIMENTO INSTITUCIONAL PARA CRIANÇAS E ADOLESCENTES - SAICA"/>
    <s v="XXXX"/>
    <n v="15"/>
    <n v="0"/>
    <n v="15"/>
    <n v="0"/>
    <n v="0"/>
    <s v="SAICA LAR SONHO INFANTIL III"/>
    <s v="LOCADO PELA ORGANIZAÇÃO COM REPASSE DE RECURSOS DA SMADS"/>
    <s v="RUA PEDRO NUNES, 222 - VILA SAPOPEMBA (SIGILOSO)"/>
    <s v="SAPOPEMBA"/>
    <d v="2016-12-05T00:00:00"/>
    <d v="2021-12-04T00:00:00"/>
    <n v="5500"/>
    <n v="283.7"/>
    <n v="81633.570000000007"/>
    <n v="87417.27"/>
    <n v="0"/>
    <n v="87417.27"/>
    <s v="93.10.08.243.3023.6221.3.3.50.39.00.0X - Manutenção e Operação de Equipamentos de Proteção Social Especial a Crianças, Adolescentes e Jovens em Risco Social"/>
  </r>
  <r>
    <s v="BÁSICA"/>
    <s v="SAPOPEMBA"/>
    <s v="060/2017 DOC 15/11/2017"/>
    <s v="060/2017"/>
    <s v="203/SMADS/2018"/>
    <s v="EDITAL"/>
    <s v="6024.2017.0002658-2"/>
    <x v="298"/>
    <s v="SCFV - SERVIÇO DE CONVIVÊNCIA E FORTALECIMENTO DE VÍNCULOS"/>
    <s v="CCA - CENTRO PARA CRIANÇAS E ADOLESCENTES COM ATENDIMENTO DE 06 A 14 ANOS E 11 MESES"/>
    <n v="120"/>
    <n v="0"/>
    <n v="120"/>
    <n v="0"/>
    <n v="0"/>
    <s v="CCA MARGARIDA MARIELLE"/>
    <s v="LOCADO PELA ORGANIZAÇÃO COM REPASSE DE RECURSOS DA SMADS"/>
    <s v="RUA DONATO COSSONI, 200 - FAZENDA DA JUTA"/>
    <s v="SAPOPEMBA"/>
    <d v="2018-05-16T00:00:00"/>
    <d v="2023-05-15T00:00:00"/>
    <n v="3800"/>
    <n v="156.54"/>
    <n v="44639.98"/>
    <n v="48596.520000000004"/>
    <n v="0"/>
    <n v="48596.520000000004"/>
    <s v="93.10.08.243.3023.2059.3.3.50.39.00.0X - Manutenção e Operação de Equipamentos de Convivência e Fortalecimento de Vínculos para Crianças e Adolescentes"/>
  </r>
  <r>
    <s v="BÁSICA"/>
    <s v="SAPOPEMBA"/>
    <s v="196/2018 doc 21/04/2018 "/>
    <s v="196/2018"/>
    <s v="536/SMADS/2018"/>
    <s v="EDITAL"/>
    <s v="6024.2018.0002405-0    "/>
    <x v="288"/>
    <s v="SCFV - SERVIÇO DE CONVIVÊNCIA E FORTALECIMENTO DE VÍNCULOS"/>
    <s v="CCA - CENTRO PARA CRIANÇAS E ADOLESCENTES COM ATENDIMENTO DE 06 A 14 ANOS E 11 MESES"/>
    <n v="90"/>
    <n v="0"/>
    <n v="90"/>
    <n v="0"/>
    <n v="0"/>
    <s v="CCA JARDIM SINHÁ"/>
    <s v="LOCADO PELA ORGANIZAÇÃO COM REPASSE DE RECURSOS DA SMADS"/>
    <s v="RUA FREI BERNARDINO COSTE, 14 - VILA BANCÁRIA"/>
    <s v="SAPOPEMBA"/>
    <d v="2018-10-30T00:00:00"/>
    <d v="2023-10-29T00:00:00"/>
    <n v="3685.6"/>
    <n v="129.78"/>
    <n v="37544.71"/>
    <n v="41360.089999999997"/>
    <n v="0"/>
    <n v="41360.089999999997"/>
    <s v="93.10.08.243.3023.2059.3.3.50.39.00.0X - Manutenção e Operação de Equipamentos de Convivência e Fortalecimento de Vínculos para Crianças e Adolescentes"/>
  </r>
  <r>
    <s v="ESPECIAL - MÉDIA"/>
    <s v="SAPOPEMBA"/>
    <s v="239/2018 doc 19/05/2018"/>
    <s v="239/2018"/>
    <s v="497/SMADS/2018"/>
    <s v="EDITAL"/>
    <s v="6024.2018.0003284-3"/>
    <x v="299"/>
    <s v="NÚCLEO DE APOIO À INCLUSÃO SOCIAL PARA PESSOAS COM DEFICIÊNCIA"/>
    <s v="NAISPD II E III - NÚCLEO DE APOIO À INCLUSÃO SOCIAL PARA PESSOAS COM DEFICIÊNCIA II DE 7 ANOS A 14 ANOS E III A PARTIR DE 15 ANOS"/>
    <n v="60"/>
    <n v="0"/>
    <n v="60"/>
    <n v="0"/>
    <n v="0"/>
    <s v="NAISPD CRÊ SER FELIZ"/>
    <s v="LOCADO PELA ORGANIZAÇÃO COM REPASSE DE RECURSOS DA SMADS"/>
    <s v="RUA DOS ESPIGUEIROS, 144 - JD. PLANALTO"/>
    <s v="SAPOPEMBA"/>
    <d v="2018-10-01T00:00:00"/>
    <d v="2023-09-30T00:00:00"/>
    <n v="3600"/>
    <n v="211.67"/>
    <n v="46086.49"/>
    <n v="49898.159999999996"/>
    <n v="0"/>
    <n v="49898.159999999996"/>
    <s v="93.10.08.242.3006.6152.3.3.50.39.00.0X - Manutenção e Operação de Equipamentos de Proteção Social Especial à Pessoa com Deficiência"/>
  </r>
  <r>
    <s v="ESPECIAL - ALTA"/>
    <s v="SAPOPEMBA"/>
    <s v="498/2018  DOC 02/11/18"/>
    <s v="498/2018"/>
    <s v="024/SMADS/2019"/>
    <s v="EDITAL"/>
    <s v="6024.2018.0009383-4 "/>
    <x v="287"/>
    <s v="SERVIÇO DE ACOLHIMENTO INSTITUCIONAL PARA CRIANÇAS E ADOLESCENTES - SAICA"/>
    <s v="XXXX"/>
    <n v="15"/>
    <n v="0"/>
    <n v="15"/>
    <n v="0"/>
    <n v="0"/>
    <s v="SAICA FORTALECER"/>
    <s v="LOCADO PELA ORGANIZAÇÃO COM REPASSE DE RECURSOS DA SMADS"/>
    <s v="RUA DIVINOLÂNDIA DE MINAS, 111 (SIGILOSO)"/>
    <s v="SAPOPEMBA"/>
    <d v="2019-01-01T00:00:00"/>
    <d v="2023-12-31T00:00:00"/>
    <n v="4000"/>
    <n v="129.71"/>
    <n v="95328.76"/>
    <n v="99458.47"/>
    <n v="0"/>
    <n v="99458.47"/>
    <s v="93.10.08.243.3023.6221.3.3.50.39.00.0X - Manutenção e Operação de Equipamentos de Proteção Social Especial a Crianças, Adolescentes e Jovens em Risco Social"/>
  </r>
  <r>
    <s v="BÁSICA"/>
    <s v="SAPOPEMBA"/>
    <s v="032/2015 DOC 10/03/2015 ADAPTADO EM 14/04/2018"/>
    <s v="032/2015"/>
    <s v="132/SMADS/2016"/>
    <s v="EDITAL"/>
    <s v="6024.2018.0000247-2 "/>
    <x v="291"/>
    <s v="SCFV - SERVIÇO DE CONVIVÊNCIA E FORTALECIMENTO DE VÍNCULOS"/>
    <s v="CCA - CENTRO PARA CRIANÇAS E ADOLESCENTES COM ATENDIMENTO DE 06 A 14 ANOS E 11 MESES"/>
    <n v="60"/>
    <n v="0"/>
    <n v="60"/>
    <n v="0"/>
    <n v="0"/>
    <s v="CCA JARDIM SAPOPEMBA"/>
    <s v="LOCADO PELA ORGANIZAÇÃO COM REPASSE DE RECURSOS DA SMADS"/>
    <s v="RUA JOÃO LOPES DE LIMA, 1575"/>
    <s v="SAPOPEMBA"/>
    <d v="2016-08-01T00:00:00"/>
    <d v="2021-07-31T00:00:00"/>
    <n v="3200"/>
    <n v="300"/>
    <n v="30641.7"/>
    <n v="34141.699999999997"/>
    <n v="0"/>
    <n v="34141.699999999997"/>
    <s v="93.10.08.243.3023.2059.3.3.50.39.00.0X - Manutenção e Operação de Equipamentos de Convivência e Fortalecimento de Vínculos para Crianças e Adolescentes"/>
  </r>
  <r>
    <s v="ESPECIAL - MÉDIA"/>
    <s v="SAPOPEMBA"/>
    <s v="061/2016 DOC 31/03/2016 adaptado doc 17/04/2018"/>
    <s v="061/2016"/>
    <s v="136/SMADS/2016"/>
    <s v="EDITAL"/>
    <s v="6024.2018.0000256-1"/>
    <x v="300"/>
    <s v="MSE-MA SERVIÇO DE MEDIDAS SOCIOEDUCATIVAS EM MEIO ABERTO"/>
    <s v="XXXX"/>
    <n v="75"/>
    <n v="0"/>
    <n v="75"/>
    <n v="0"/>
    <n v="0"/>
    <s v="SMSE / MA MADALENA"/>
    <s v="LOCADO PELA ORGANIZAÇÃO COM REPASSE DE RECURSOS DA SMADS"/>
    <s v="RUA LUIS JULIANI, 752 - JARDIM ADUTORA"/>
    <s v="SAPOPEMBA"/>
    <d v="2016-08-01T00:00:00"/>
    <d v="2021-07-31T00:00:00"/>
    <n v="3134.29"/>
    <n v="0"/>
    <n v="41047.879999999997"/>
    <n v="44182.17"/>
    <n v="0"/>
    <n v="44182.17"/>
    <s v="93.10.08.243.3013.6226.3.3.50.39.00.0X - Manutenção e Operação de Equipamentos de Proteção Social Especial a Adolescentes em Medida Sócio-Educativas"/>
  </r>
  <r>
    <s v="BÁSICA"/>
    <s v="SAPOPEMBA"/>
    <s v="INCISO IV 6024.2020.0007617-8                              314/2015 DOC                                                      219/2015 DOC 13/08/2015 ADAPTADO EM 14/04/2018"/>
    <s v="DISPENSA"/>
    <s v="001/SMADS/2021"/>
    <s v="DISPENSA"/>
    <s v="6024.2020.0007617-8"/>
    <x v="298"/>
    <s v="SCFV - SERVIÇO DE CONVIVÊNCIA E FORTALECIMENTO DE VÍNCULOS"/>
    <s v="CCA - CENTRO PARA CRIANÇAS E ADOLESCENTES COM ATENDIMENTO DE 06 A 14 ANOS E 11 MESES"/>
    <n v="120"/>
    <n v="0"/>
    <n v="120"/>
    <n v="0"/>
    <n v="0"/>
    <s v="CCA SEMEANDO ESPERANÇA"/>
    <s v="LOCADO PELA ORGANIZAÇÃO COM REPASSE DE RECURSOS DA SMADS"/>
    <s v="RUA CLÊNIO WANDERLEY, 210 - FAZENDA DA JUTA"/>
    <s v="SAPOPEMBA"/>
    <d v="2021-01-01T00:00:00"/>
    <d v="2025-12-31T00:00:00"/>
    <n v="1800.89"/>
    <n v="0"/>
    <n v="44639.98"/>
    <n v="46440.87"/>
    <n v="0"/>
    <n v="46440.87"/>
    <s v="93.10.08.243.3023.2059.3.3.50.39.00.0X - Manutenção e Operação de Equipamentos de Convivência e Fortalecimento de Vínculos para Crianças e Adolescentes"/>
  </r>
  <r>
    <s v="ESPECIAL - ALTA"/>
    <s v="SAPOPEMBA"/>
    <s v="EDITAL 019/SMADS/2020 SEI 6024.2020.0000047-3 DOC 22/01/2020 056/2015 DOC 12/03/2015 // adaptado doc 17/04/2018"/>
    <s v="019/2020"/>
    <s v="068/SMADS/2020"/>
    <s v="EDITAL"/>
    <s v="6024.2020.0000047-3"/>
    <x v="243"/>
    <s v="SERVIÇO DE ACOLHIMENTO INSTITUCIONAL PARA CRIANÇAS E ADOLESCENTES - SAICA"/>
    <s v="XXXX"/>
    <n v="15"/>
    <n v="0"/>
    <n v="15"/>
    <n v="0"/>
    <n v="0"/>
    <s v="SAICA LAR SONHO INFANTIL I"/>
    <s v="LOCADO PELA ORGANIZAÇÃO COM REPASSE DE RECURSOS DA SMADS"/>
    <s v="RUA ANTONIO FRANÇA E SILVA, 823 - JD. SÃO ROBERTO (SIGILOSO)"/>
    <s v="SAPOPEMBA"/>
    <d v="2020-04-28T00:00:00"/>
    <d v="2025-04-27T00:00:00"/>
    <n v="2865"/>
    <n v="18.71"/>
    <n v="95328.76"/>
    <n v="98212.47"/>
    <n v="0"/>
    <n v="98212.47"/>
    <s v="93.10.08.243.3023.6221.3.3.50.39.00.0X - Manutenção e Operação de Equipamentos de Proteção Social Especial a Crianças, Adolescentes e Jovens em Risco Social"/>
  </r>
  <r>
    <s v="ESPECIAL - MÉDIA"/>
    <s v="SAPOPEMBA"/>
    <s v="EDITAL 057/SMADS/2020 SEI 6024.2020.0000335-9 DOC 13/02/2020 039/2015 DOC 10/03/2015 adaptado doc 17/04/2018"/>
    <s v="057/2020"/>
    <s v="132/SMADS/2020"/>
    <s v="EDITAL"/>
    <s v="6024.2020.0000335-9"/>
    <x v="299"/>
    <s v="NÚCLEO DE APOIO À INCLUSÃO SOCIAL PARA PESSOAS COM DEFICIÊNCIA"/>
    <s v="NAISPD III - NÚCLEO DE APOIO À INCLUSÃO SOCIAL PARA PESSOAS COM DEFICIÊNCIA III A PARTIR DE 15 ANOS"/>
    <n v="60"/>
    <n v="0"/>
    <n v="60"/>
    <n v="0"/>
    <n v="0"/>
    <s v="NAISPD III ESPAÇO JOSEFA SANTIAGO"/>
    <s v="LOCADO PELA ORGANIZAÇÃO COM REPASSE DE RECURSOS DA SMADS"/>
    <s v="RUA IPECAGUAÇU, 218 - SAPOPEMBA"/>
    <s v="SAPOPEMBA"/>
    <d v="2020-07-01T00:00:00"/>
    <d v="2025-06-30T00:00:00"/>
    <n v="3670.85"/>
    <n v="329.15"/>
    <n v="46086.49"/>
    <n v="50086.49"/>
    <n v="0"/>
    <n v="50086.49"/>
    <s v="93.10.08.242.3006.6152.3.3.50.39.00.0X - Manutenção e Operação de Equipamentos de Proteção Social Especial à Pessoa com Deficiência"/>
  </r>
  <r>
    <s v="ESPECIAL - MÉDIA"/>
    <s v="SAPOPEMBA"/>
    <s v="EDITAL 244/2019 SEI 6024.2019.0005114-9 DOC 26/08/2019 // adaptado doc 16/05/2018 131/2014 DOC 29/08/2014, REPUBLICADO EM 18/09/2014"/>
    <s v="244/2019"/>
    <s v="402/SMADS/2019"/>
    <s v="EDITAL"/>
    <s v="6024.2019.0005114-9"/>
    <x v="301"/>
    <s v="SERVIÇO DE PROTEÇÃO SOCIAL ÀS CRIANÇAS E ADOLESCENTES VÍTIMAS DE VIOLÊNCIA -SPSCAVV"/>
    <s v="XXXX"/>
    <n v="80"/>
    <n v="0"/>
    <n v="80"/>
    <n v="0"/>
    <n v="0"/>
    <s v="ESPAÇO DORA"/>
    <s v="LOCADO PELA ORGANIZAÇÃO COM REPASSE DE RECURSOS DA SMADS"/>
    <s v="RUA ORLANDO CHIODDI, 50"/>
    <s v="SAPOPEMBA"/>
    <d v="2019-12-21T00:00:00"/>
    <d v="2024-12-20T00:00:00"/>
    <n v="2570.58"/>
    <n v="13.11"/>
    <n v="40775.33"/>
    <n v="43359.020000000004"/>
    <n v="0"/>
    <n v="43359.020000000004"/>
    <s v="93.10.08.243.3013.6169.3.3.50.39.00.0X - Manutenção e Operação de Equipamentos para Crianças e Adolescentes Vítimas de Violência"/>
  </r>
  <r>
    <s v="ESPECIAL - MÉDIA"/>
    <s v="SAPOPEMBA"/>
    <s v="EDITAL 067/SMADS/2020 SEI 6024.2020.0000455-0 DOC 13/02/2020 034/2015 DOC 10/03/2015 adaptado doc 17/04/2018"/>
    <s v="067/2020"/>
    <s v="119/SMADS/2020"/>
    <s v="EDITAL"/>
    <s v="6024.2020.0000455-0"/>
    <x v="300"/>
    <s v="MSE-MA SERVIÇO DE MEDIDAS SOCIOEDUCATIVAS EM MEIO ABERTO"/>
    <s v="XXXX"/>
    <n v="90"/>
    <n v="0"/>
    <n v="90"/>
    <n v="0"/>
    <n v="0"/>
    <s v="MSE/MA JARDIM SINHÁ"/>
    <s v="LOCADO PELA ORGANIZAÇÃO COM REPASSE DE RECURSOS DA SMADS"/>
    <s v="RUA PROF. ALBERTINO ÁLVARO PINHEIRO, 125 - SAPOPEMBA"/>
    <s v="SAPOPEMBA"/>
    <d v="2020-07-01T00:00:00"/>
    <d v="2025-06-30T00:00:00"/>
    <n v="2550"/>
    <n v="19.760000000000002"/>
    <n v="49006.55"/>
    <n v="51576.310000000005"/>
    <n v="0"/>
    <n v="51576.310000000005"/>
    <s v="93.10.08.243.3013.6226.3.3.50.39.00.0X - Manutenção e Operação de Equipamentos de Proteção Social Especial a Adolescentes em Medida Sócio-Educativas"/>
  </r>
  <r>
    <s v="BÁSICA"/>
    <s v="SAPOPEMBA"/>
    <s v="354/2015 DOC 06/02/2016 ADAPTADO EM 14/04/2018"/>
    <s v="354/2015"/>
    <s v="058/SMADS/2016"/>
    <s v="EDITAL"/>
    <s v="6024.2018.0000246-4 "/>
    <x v="157"/>
    <s v="SASF - SERVIÇO DE ASSISTÊNCIA SOCIAL À FAMÍLIA E PROTEÇÃO SOCIAL BÁSICA NO DOMICÍLIO"/>
    <s v="XXXX"/>
    <n v="1000"/>
    <n v="0"/>
    <n v="1000"/>
    <n v="0"/>
    <n v="0"/>
    <s v="SASF SAPOPEMBA III"/>
    <s v="LOCADO PELA ORGANIZAÇÃO COM REPASSE DE RECURSOS DA SMADS"/>
    <s v="RUA CLÊNIO WANDERLEY, 160 - FAZENDA DA JUTA"/>
    <s v="SAPOPEMBA"/>
    <d v="2016-05-01T00:00:00"/>
    <d v="2021-04-30T00:00:00"/>
    <n v="2450"/>
    <n v="358.42999999999995"/>
    <n v="60380.639999999999"/>
    <n v="63189.07"/>
    <n v="0"/>
    <n v="63189.07"/>
    <s v="93.10.08.244.3023.4309.3.3.50.39.00.0X - Manutenção e Operação de Equipamentos de Proteção Social Básica às Famílias"/>
  </r>
  <r>
    <s v="BÁSICA"/>
    <s v="SAPOPEMBA"/>
    <s v="277/2018 doc 06/06/2018 "/>
    <s v="277/2018"/>
    <s v="537/SMADS/2018"/>
    <s v="EDITAL"/>
    <s v="6024.2018.0003717-9 "/>
    <x v="302"/>
    <s v="SCFV - SERVIÇO DE CONVIVÊNCIA E FORTALECIMENTO DE VÍNCULOS"/>
    <s v="CCA - CENTRO PARA CRIANÇAS E ADOLESCENTES COM ATENDIMENTO DE 06 A 14 ANOS E 11 MESES"/>
    <n v="60"/>
    <n v="0"/>
    <n v="60"/>
    <n v="0"/>
    <n v="0"/>
    <s v="CCA SANTA MADALENA"/>
    <s v="DISPONIBILIZADO PELA PRÓPRIA ORGANIZAÇÃO"/>
    <s v="RUA BOLEADEIRAS, 225 - JD. ELBA"/>
    <s v="SAPOPEMBA"/>
    <d v="2018-11-01T00:00:00"/>
    <d v="2023-10-31T00:00:00"/>
    <n v="0"/>
    <n v="0"/>
    <n v="30641.7"/>
    <n v="30641.7"/>
    <n v="0"/>
    <n v="30641.7"/>
    <s v="93.10.08.243.3023.2059.3.3.50.39.00.0X - Manutenção e Operação de Equipamentos de Convivência e Fortalecimento de Vínculos para Crianças e Adolescentes"/>
  </r>
  <r>
    <s v="ESPECIAL - MÉDIA"/>
    <s v="SAPOPEMBA"/>
    <s v="205/2018 doc 26/04/2018"/>
    <s v="205/2018"/>
    <s v="488/SMADS/2018"/>
    <s v="EDITAL"/>
    <s v="6024.2018.0002538-3"/>
    <x v="299"/>
    <s v="NÚCLEO DE APOIO À INCLUSÃO SOCIAL PARA PESSOAS COM DEFICIÊNCIA"/>
    <s v="NAISPD III - NÚCLEO DE APOIO À INCLUSÃO SOCIAL PARA PESSOAS COM DEFICIÊNCIA III A PARTIR DE 15 ANOS"/>
    <n v="120"/>
    <n v="0"/>
    <n v="120"/>
    <n v="0"/>
    <n v="0"/>
    <s v="CANTINHO DA ESPERANÇA"/>
    <s v="DISPONIBILIZADO PELA PRÓPRIA ORGANIZAÇÃO"/>
    <s v="AV. PRIMAVERA DE CAIENA, 338 - PQUE STA. MADALENA"/>
    <s v="SAPOPEMBA"/>
    <d v="2018-10-28T00:00:00"/>
    <d v="2023-10-27T00:00:00"/>
    <n v="0"/>
    <n v="0"/>
    <n v="74234.210000000006"/>
    <n v="74234.210000000006"/>
    <n v="0"/>
    <n v="74234.210000000006"/>
    <s v="93.10.08.242.3006.6152.3.3.50.39.00.0X - Manutenção e Operação de Equipamentos de Proteção Social Especial à Pessoa com Deficiência"/>
  </r>
  <r>
    <s v="ESPECIAL - MÉDIA"/>
    <s v="SAPOPEMBA"/>
    <s v="206/2018 doc 26/04/2018  "/>
    <s v="206/2018"/>
    <s v="548/SMADS/2018"/>
    <s v="EDITAL"/>
    <s v="6024.2018.0002541-3 "/>
    <x v="157"/>
    <s v="NÚCLEO DE APOIO À INCLUSÃO SOCIAL PARA PESSOAS COM DEFICIÊNCIA"/>
    <s v="NAISPD II E III - NÚCLEO DE APOIO À INCLUSÃO SOCIAL PARA PESSOAS COM DEFICIÊNCIA II DE 7 ANOS A 14 ANOS E III A PARTIR DE 15 ANOS"/>
    <n v="80"/>
    <n v="0"/>
    <n v="80"/>
    <n v="0"/>
    <n v="0"/>
    <s v="CANTINHO DA PAZ"/>
    <s v="DISPONIBILIZADO PELA PRÓPRIA ORGANIZAÇÃO"/>
    <s v="RUA CLÊNIO WANDERLEY, 238"/>
    <s v="SAPOPEMBA"/>
    <d v="2018-10-28T00:00:00"/>
    <d v="2023-10-27T00:00:00"/>
    <n v="0"/>
    <n v="0"/>
    <n v="51862.8"/>
    <n v="51862.8"/>
    <n v="0"/>
    <n v="51862.8"/>
    <s v="93.10.08.242.3006.6152.3.3.50.39.00.0X - Manutenção e Operação de Equipamentos de Proteção Social Especial à Pessoa com Deficiência"/>
  </r>
  <r>
    <s v="BÁSICA"/>
    <s v="SAPOPEMBA"/>
    <s v="278/2018 doc 06/06/2018"/>
    <s v="278/2018"/>
    <s v="495/SMADS/2018"/>
    <s v="EDITAL"/>
    <s v="6024.2018.0003718-7"/>
    <x v="302"/>
    <s v="SCFV - SERVIÇO DE CONVIVÊNCIA E FORTALECIMENTO DE VÍNCULOS"/>
    <s v="CCA - CENTRO PARA CRIANÇAS E ADOLESCENTES COM ATENDIMENTO DE 06 A 14 ANOS E 11 MESES"/>
    <n v="90"/>
    <n v="0"/>
    <n v="90"/>
    <n v="0"/>
    <n v="0"/>
    <s v="CCA CONSTRUIR O AMANHÃ"/>
    <s v="DISPONIBILIZADO PELA PRÓPRIA ORGANIZAÇÃO"/>
    <s v="AV. PRIMAVERA DE CAIENA, 43 - PARQUE SANTA MADALENA"/>
    <s v="SAPOPEMBA"/>
    <d v="2018-10-01T00:00:00"/>
    <d v="2023-09-30T00:00:00"/>
    <n v="0"/>
    <n v="0"/>
    <n v="37544.71"/>
    <n v="37544.71"/>
    <n v="0"/>
    <n v="37544.71"/>
    <s v="93.10.08.243.3023.2059.3.3.50.39.00.0X - Manutenção e Operação de Equipamentos de Convivência e Fortalecimento de Vínculos para Crianças e Adolescentes"/>
  </r>
  <r>
    <s v="BÁSICA"/>
    <s v="SAPOPEMBA"/>
    <s v="195/2018 doc 21/04/2018"/>
    <s v="195/2018"/>
    <s v="463/SMADS/2018"/>
    <s v="EDITAL"/>
    <s v="6024.2018.0002402-6"/>
    <x v="288"/>
    <s v="SCFV - SERVIÇO DE CONVIVÊNCIA E FORTALECIMENTO DE VÍNCULOS"/>
    <s v="CCA - CENTRO PARA CRIANÇAS E ADOLESCENTES COM ATENDIMENTO DE 06 A 14 ANOS E 11 MESES"/>
    <n v="120"/>
    <n v="0"/>
    <n v="120"/>
    <n v="0"/>
    <n v="0"/>
    <s v="CCA SAB SAPOPEMBA"/>
    <s v="DISPONIBILIZADO PELA PRÓPRIA ORGANIZAÇÃO"/>
    <s v="AV. ARQUITETO VILA NOVA ARTIGAS, 975 - CONJ. TEOTÔNIO VILELA"/>
    <s v="SAPOPEMBA"/>
    <d v="2018-09-01T00:00:00"/>
    <d v="2023-08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BÁSICA"/>
    <s v="SAPOPEMBA"/>
    <s v="148/2018 doc 10/03/2018"/>
    <s v="148/2018"/>
    <s v="400/SMADS/2018"/>
    <s v="EDITAL"/>
    <s v="6024.2018.0000944-2"/>
    <x v="303"/>
    <s v="SCFV - SERVIÇO DE CONVIVÊNCIA E FORTALECIMENTO DE VÍNCULOS"/>
    <s v="NCI - NÚCLEO DE CONVIVÊNCIA DE IDOSOS"/>
    <n v="200"/>
    <n v="0"/>
    <n v="200"/>
    <n v="0"/>
    <n v="0"/>
    <s v="NCI ECOS"/>
    <s v="DISPONIBILIZADO PELA PRÓPRIA ORGANIZAÇÃO"/>
    <s v="RUA ILHA DA TRINDADE, 488 - PQUE. STA. MADALENA"/>
    <s v="SAPOPEMBA"/>
    <d v="2018-08-01T00:00:00"/>
    <d v="2023-07-31T00:00:00"/>
    <n v="0"/>
    <n v="0"/>
    <n v="42485.18"/>
    <n v="42485.18"/>
    <n v="0"/>
    <n v="42485.18"/>
    <s v="93.10.08.241.3007.2902.3.3.50.39.00.0X - Manutenção e Operação de Equipamentos de Convivência e Fortalecimento de Vínculos para a Pessoa Idosa"/>
  </r>
  <r>
    <s v="BÁSICA"/>
    <s v="SAPOPEMBA"/>
    <s v="153/2018 doc 10/03/2018, republicado em 13/03/2018"/>
    <s v="153/2018"/>
    <s v="378/SMADS/2018"/>
    <s v="EDITAL"/>
    <s v="6024.2018.0000917-5"/>
    <x v="3"/>
    <s v="SCFV - SERVIÇO DE CONVIVÊNCIA E FORTALECIMENTO DE VÍNCULOS"/>
    <s v="CCA - CENTRO PARA CRIANÇAS E ADOLESCENTES COM ATENDIMENTO DE 06 A 14 ANOS E 11 MESES"/>
    <n v="120"/>
    <n v="0"/>
    <n v="120"/>
    <n v="0"/>
    <n v="0"/>
    <s v="CCA CEC SÃO PEDRO"/>
    <s v="PRÓPRIO MUNICIPAL"/>
    <s v="RUA MANOEL NUNES DE SIQUEIRA, 562 - JD. MIMAR"/>
    <s v="SAPOPEMBA"/>
    <d v="2018-08-01T00:00:00"/>
    <d v="2023-07-31T00:00:00"/>
    <n v="0"/>
    <n v="0"/>
    <n v="39076"/>
    <n v="39076"/>
    <n v="0"/>
    <n v="39076"/>
    <s v="93.10.08.243.3023.2059.3.3.50.39.00.0X - Manutenção e Operação de Equipamentos de Convivência e Fortalecimento de Vínculos para Crianças e Adolescentes"/>
  </r>
  <r>
    <s v="BÁSICA"/>
    <s v="SAPOPEMBA"/>
    <s v="152/2018 doc 10/03/2018"/>
    <s v="152/2018"/>
    <s v="328/SMADS/2018"/>
    <s v="EDITAL"/>
    <s v="6024.2018.0000943-4"/>
    <x v="304"/>
    <s v="SCFV - SERVIÇO DE CONVIVÊNCIA E FORTALECIMENTO DE VÍNCULOS"/>
    <s v="CCA - CENTRO PARA CRIANÇAS E ADOLESCENTES COM ATENDIMENTO DE 06 A 14 ANOS E 11 MESES"/>
    <n v="180"/>
    <n v="0"/>
    <n v="180"/>
    <n v="0"/>
    <n v="0"/>
    <s v="CCA PROJETO CULTURAL VIVARTE &quot;DANIEL COMBONI&quot;"/>
    <s v="DISPONIBILIZADO PELA PRÓPRIA ORGANIZAÇÃO"/>
    <s v="RUA ALTO JARDIM, 50-A - FAZENDA DA JUTA"/>
    <s v="SAPOPEMBA"/>
    <d v="2018-07-01T00:00:00"/>
    <d v="2023-06-30T00:00:00"/>
    <n v="0"/>
    <n v="0"/>
    <n v="59604.65"/>
    <n v="59604.65"/>
    <n v="0"/>
    <n v="59604.65"/>
    <s v="93.10.08.243.3023.2059.3.3.50.39.00.0X - Manutenção e Operação de Equipamentos de Convivência e Fortalecimento de Vínculos para Crianças e Adolescentes"/>
  </r>
  <r>
    <s v="BÁSICA"/>
    <s v="SAPOPEMBA"/>
    <s v="258/2017 doc 23/12/2017"/>
    <s v="258/2017"/>
    <s v="102/SMADS/2018"/>
    <s v="EDITAL"/>
    <s v="6024.2017.0003257-4"/>
    <x v="3"/>
    <s v="SCFV - SERVIÇO DE CONVIVÊNCIA E FORTALECIMENTO DE VÍNCULOS"/>
    <s v="CCA - CENTRO PARA CRIANÇAS E ADOLESCENTES COM ATENDIMENTO DE 06 A 14 ANOS E 11 MESES"/>
    <n v="120"/>
    <n v="0"/>
    <n v="120"/>
    <n v="0"/>
    <n v="0"/>
    <s v="CCA C.E.C. JOÃO PAULO II"/>
    <s v="DISPONIBILIZADO PELA PRÓPRIA ORGANIZAÇÃO"/>
    <s v="RUA HIPIAGUI, 635 - JARDIM PLANALTO"/>
    <s v="SAPOPEMBA"/>
    <d v="2018-04-01T00:00:00"/>
    <d v="2023-03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ESPECIAL - ALTA"/>
    <s v="SAPOPEMBA"/>
    <s v="264/2015 doc 18/09/2015 adaptado doc 17/04/2018"/>
    <s v="264/2015"/>
    <s v="036/SMADS/2016"/>
    <s v="EDITAL"/>
    <s v="6024.2018.0000255-3 "/>
    <x v="287"/>
    <s v="SERVIÇO DE ACOLHIMENTO INSTITUCIONAL PARA CRIANÇAS E ADOLESCENTES - SAICA"/>
    <s v="XXXX"/>
    <n v="15"/>
    <n v="0"/>
    <n v="15"/>
    <n v="0"/>
    <n v="0"/>
    <s v="SAICA AMIGOS DA VIDA"/>
    <s v="DISPONIBILIZADO PELA PRÓPRIA ORGANIZAÇÃO"/>
    <s v="RUA DO CONTROLE, 96 - VILA BANCÁRIA (SIGILOSO)"/>
    <s v="SAPOPEMBA"/>
    <d v="2016-03-23T00:00:00"/>
    <d v="2021-03-22T00:00:00"/>
    <n v="0"/>
    <n v="0"/>
    <n v="95328.76"/>
    <n v="95328.76"/>
    <n v="0"/>
    <n v="95328.76"/>
    <s v="93.10.08.243.3023.6221.3.3.50.39.00.0X - Manutenção e Operação de Equipamentos de Proteção Social Especial a Crianças, Adolescentes e Jovens em Risco Social"/>
  </r>
  <r>
    <s v="BÁSICA"/>
    <s v="SAPOPEMBA"/>
    <s v="INCISO IV 6024.2020.0007681-0 218/2015 doc 13/08/2015 ADAPTADO EM 14/04/2018"/>
    <s v="DISPENSA"/>
    <s v="021/SMADS/2021"/>
    <s v="DISPENSA"/>
    <s v="6024.2020.0007681-0"/>
    <x v="304"/>
    <s v="SCFV - SERVIÇO DE CONVIVÊNCIA E FORTALECIMENTO DE VÍNCULOS"/>
    <s v="CCA - CENTRO PARA CRIANÇAS E ADOLESCENTES COM ATENDIMENTO DE 06 A 14 ANOS E 11 MESES"/>
    <n v="120"/>
    <n v="0"/>
    <n v="120"/>
    <n v="0"/>
    <n v="0"/>
    <s v="CCA COMUNIDADE SÃO SEBASTIÃO"/>
    <s v="DISPONIBILIZADO PELA PRÓPRIA ORGANIZAÇÃO"/>
    <s v="RUA TENENTE GODOFREDO CERQUEIRA LEITE, 300 – MASCARENHAS DE MORAES"/>
    <s v="SAPOPEMBA"/>
    <d v="2021-01-01T00:00:00"/>
    <d v="2025-12-31T00:00:00"/>
    <n v="0"/>
    <n v="0"/>
    <n v="40783.599999999999"/>
    <n v="40783.599999999999"/>
    <n v="0"/>
    <n v="40783.599999999999"/>
    <s v="93.10.08.243.3023.2059.3.3.50.39.00.0X - Manutenção e Operação de Equipamentos de Convivência e Fortalecimento de Vínculos para Crianças e Adolescentes"/>
  </r>
  <r>
    <s v="BÁSICA"/>
    <s v="SAPOPEMBA"/>
    <s v="INCISO IV 6024.2020.0004960-0 // EDITAL 040/SMADS/2020 SEI 6024.2020.0000286-7 DOC 04/02/2020 PREJUDICADO DOC 04/04/2020 012/2015 DOC 31/01/2015 ADAPTADO EM 14/04/2018"/>
    <s v="DISPENSA"/>
    <s v="129/SMADS/2020"/>
    <s v="DISPENSA"/>
    <s v="6024.2020.0004960-0"/>
    <x v="289"/>
    <s v="SCFV - SERVIÇO DE CONVIVÊNCIA E FORTALECIMENTO DE VÍNCULOS"/>
    <s v="CEDESP - CENTRO DE DESENVOLVIMENTO SOCIAL E PRODUTIVO PARA ADOLESCENTES, JOVENS E ADULTOS"/>
    <n v="120"/>
    <n v="0"/>
    <n v="120"/>
    <n v="0"/>
    <n v="0"/>
    <s v="CEDESP CIAP SÃO PATRÍCIO"/>
    <s v="DISPONIBILIZADO PELA PRÓPRIA ORGANIZAÇÃO"/>
    <s v="R. ESQUIVEL NAVARRO, 677 - SAPOPEMBA"/>
    <s v="SAPOPEMBA"/>
    <d v="2020-07-01T00:00:00"/>
    <d v="2025-06-30T00:00:00"/>
    <n v="0"/>
    <n v="0"/>
    <n v="66724.639999999999"/>
    <n v="66724.639999999999"/>
    <n v="0"/>
    <n v="66724.639999999999"/>
    <s v="93.10.08.243.3023.6168.3.3.50.39.00.0X - Manutenção e Operação de Equipamentos para Ações de Orientação ao Mundo do Trabalho para Adolescentes, Jovens e Adultos"/>
  </r>
  <r>
    <s v="BÁSICA"/>
    <s v="SAPOPEMBA"/>
    <s v="INCISO IV 6024.2020.0005089-6 // EDITAL 041/SMADS/2020 SEI 6024.2020.0000289-1 DOC 01/02/2020 013/2015 DOC 31/01/2015 adaptado doc 17/04/2018"/>
    <s v="DISPENSA"/>
    <s v="147/SMADS/2020"/>
    <s v="DISPENSA"/>
    <s v="6024.2020.0005089-6"/>
    <x v="304"/>
    <s v="SCFV - SERVIÇO DE CONVIVÊNCIA E FORTALECIMENTO DE VÍNCULOS"/>
    <s v="CEDESP - CENTRO DE DESENVOLVIMENTO SOCIAL E PRODUTIVO PARA ADOLESCENTES, JOVENS E ADULTOS"/>
    <n v="120"/>
    <n v="0"/>
    <n v="120"/>
    <n v="0"/>
    <n v="0"/>
    <s v="CEDESP DANIEL COMBONI"/>
    <s v="DISPONIBILIZADO PELA PRÓPRIA ORGANIZAÇÃO"/>
    <s v="RUA ALTO JARDIM, 05 - FAZENDA DA JUTA"/>
    <s v="SAPOPEMBA"/>
    <d v="2020-07-01T00:00:00"/>
    <d v="2025-06-30T00:00:00"/>
    <n v="0"/>
    <n v="0"/>
    <n v="74612.14"/>
    <n v="74612.14"/>
    <n v="0"/>
    <n v="74612.14"/>
    <s v="93.10.08.243.3023.6168.3.3.50.39.00.0X - Manutenção e Operação de Equipamentos para Ações de Orientação ao Mundo do Trabalho para Adolescentes, Jovens e Adultos"/>
  </r>
  <r>
    <s v="BÁSICA"/>
    <s v="SAPOPEMBA"/>
    <s v="6024.2020.0004627-9 INCISO IV EDITAL 028/SMADS/2020 SEI 6024.2020.0000183-6 DOC 04/02/2020 PREJUDICADO DOC 25/03/2020 101/2015 doc 10/04/2015 ADAPTADO EM 14/04/2018"/>
    <s v="DISPENSA"/>
    <s v="088/SMADS/2020"/>
    <s v="DISPENSA"/>
    <s v="6024.2020.0004627-9"/>
    <x v="304"/>
    <s v="SCFV - SERVIÇO DE CONVIVÊNCIA E FORTALECIMENTO DE VÍNCULOS"/>
    <s v="CCA - CENTRO PARA CRIANÇAS E ADOLESCENTES COM ATENDIMENTO DE 06 A 14 ANOS E 11 MESES"/>
    <n v="120"/>
    <n v="0"/>
    <n v="120"/>
    <n v="0"/>
    <n v="0"/>
    <s v="CCA NOSSA SENHORA DA PAZ"/>
    <s v="DISPONIBILIZADO PELA PRÓPRIA ORGANIZAÇÃO"/>
    <s v="RUA GREGÓRIO PETONDI, 33 - FAZENDA DA JUTA"/>
    <s v="SAPOPEMBA"/>
    <d v="2020-05-18T00:00:00"/>
    <d v="2025-05-17T00:00:00"/>
    <n v="0"/>
    <n v="0"/>
    <n v="40783.599999999999"/>
    <n v="40783.599999999999"/>
    <n v="0"/>
    <n v="40783.599999999999"/>
    <s v="93.10.08.243.3023.2059.3.3.50.39.00.0X - Manutenção e Operação de Equipamentos de Convivência e Fortalecimento de Vínculos para Crianças e Adolescentes"/>
  </r>
  <r>
    <s v="BÁSICA"/>
    <s v="SAPOPEMBA"/>
    <s v="EDITAL 026/SMADS/2020 SEI 6024.2020.0000182-8 DOC 30/01/2020 102/2015 DOC 10/04/2015 ADAPTADO EM 14/04/2018"/>
    <s v="026/2020"/>
    <s v="087/SMADS/2020"/>
    <s v="EDITAL"/>
    <s v="6024.2020.0000182-8"/>
    <x v="304"/>
    <s v="SCFV - SERVIÇO DE CONVIVÊNCIA E FORTALECIMENTO DE VÍNCULOS"/>
    <s v="CCA - CENTRO PARA CRIANÇAS E ADOLESCENTES COM ATENDIMENTO DE 06 A 14 ANOS E 11 MESES"/>
    <n v="60"/>
    <n v="0"/>
    <n v="60"/>
    <n v="0"/>
    <n v="0"/>
    <s v="CCA NOSSA SENHORA DE GUADALUPE"/>
    <s v="DISPONIBILIZADO PELA PRÓPRIA ORGANIZAÇÃO"/>
    <s v="RUA ROBERTO PARK, 110 - SAPOPEMBA"/>
    <s v="SAPOPEMBA"/>
    <d v="2020-05-18T00:00:00"/>
    <d v="2025-05-17T00:00:00"/>
    <n v="0"/>
    <n v="0"/>
    <n v="27262.81"/>
    <n v="27262.81"/>
    <n v="0"/>
    <n v="27262.81"/>
    <s v="93.10.08.243.3023.2059.3.3.50.39.00.0X - Manutenção e Operação de Equipamentos de Convivência e Fortalecimento de Vínculos para Crianças e Adolescentes"/>
  </r>
  <r>
    <s v="BÁSICA"/>
    <s v="SAPOPEMBA"/>
    <s v="EDITAL 178/SMADS/2019 SEI 6024.2019.0004766-4 DOC 27/07/2019 // adaptado doc 16/05/2018 079/2014 DOC 29/05/2014"/>
    <s v="178/2019"/>
    <s v="298/SMADS/2019"/>
    <s v="EDITAL"/>
    <s v="6024.2019.0004766-4"/>
    <x v="304"/>
    <s v="SCFV - SERVIÇO DE CONVIVÊNCIA E FORTALECIMENTO DE VÍNCULOS"/>
    <s v="CCA - CENTRO PARA CRIANÇAS E ADOLESCENTES COM ATENDIMENTO DE 06 A 14 ANOS E 11 MESES"/>
    <n v="60"/>
    <n v="0"/>
    <n v="60"/>
    <n v="0"/>
    <n v="0"/>
    <s v="CCA CASA SÃO PEDRO"/>
    <s v="DISPONIBILIZADO PELA PRÓPRIA ORGANIZAÇÃO"/>
    <s v="RUA PETER SELMER, 09 – FAZENDA DA JUTA"/>
    <s v="SAPOPEMBA"/>
    <d v="2019-10-16T00:00:00"/>
    <d v="2024-10-15T00:00:00"/>
    <n v="0"/>
    <n v="0"/>
    <n v="27262.81"/>
    <n v="27262.81"/>
    <n v="0"/>
    <n v="27262.81"/>
    <s v="93.10.08.243.3023.2059.3.3.50.39.00.0X - Manutenção e Operação de Equipamentos de Convivência e Fortalecimento de Vínculos para Crianças e Adolescentes"/>
  </r>
  <r>
    <s v="BÁSICA"/>
    <s v="SAPOPEMBA"/>
    <s v="474/2018 DOC 31/10/2018"/>
    <s v="474/2018"/>
    <s v="023/SMADS/2019"/>
    <s v="EDITAL"/>
    <s v="6024.2018.0009382-6"/>
    <x v="298"/>
    <s v="SCFV - SERVIÇO DE CONVIVÊNCIA E FORTALECIMENTO DE VÍNCULOS"/>
    <s v="CCA - CENTRO PARA CRIANÇAS E ADOLESCENTES COM ATENDIMENTO DE 06 A 14 ANOS E 11 MESES"/>
    <n v="180"/>
    <n v="0"/>
    <n v="180"/>
    <n v="0"/>
    <n v="0"/>
    <s v="CCA NÚCLEO CULTURAL SONHO JOVEM"/>
    <s v="PRÓPRIO MUNICIPAL DISPONIBILIZADO PELA SMADS"/>
    <s v="RUA AUGUSTIN LUBERTI, 1053 - FAZENDA DA JUTA"/>
    <s v="SAPOPEMBA"/>
    <d v="2019-01-01T00:00:00"/>
    <d v="2023-12-31T00:00:00"/>
    <n v="0"/>
    <n v="0"/>
    <n v="62288.11"/>
    <n v="62288.11"/>
    <n v="0"/>
    <n v="62288.11"/>
    <s v="93.10.08.243.3023.2059.3.3.50.39.00.0X - Manutenção e Operação de Equipamentos de Convivência e Fortalecimento de Vínculos para Crianças e Adolescentes"/>
  </r>
  <r>
    <s v="BÁSICA"/>
    <s v="SAPOPEMBA"/>
    <s v="202/2018 doc 28/04/2018 "/>
    <s v="202/2018"/>
    <s v="579/SMADS/2018"/>
    <s v="EDITAL"/>
    <s v="6024.2018.0002413-1  "/>
    <x v="305"/>
    <s v="SCFV - Serviço de Convivência e Fortalecimento de Vínculos "/>
    <s v="CCA - CENTRO PARA CRIANÇAS E ADOLESCENTES COM ATENDIMENTO DE 06 A 14 ANOS E 11 MESES"/>
    <n v="180"/>
    <n v="0"/>
    <n v="180"/>
    <n v="0"/>
    <n v="0"/>
    <s v="CCA PROJETO VIDA"/>
    <s v="DISPONIBILIZADO PELA PRÓPRIA ORGANIZAÇÃO"/>
    <s v="RUA ANTONIO GABRIEL FRANZON, 84 - VILA RENATO"/>
    <s v="SAPOPEMBA"/>
    <d v="2018-11-28T00:00:00"/>
    <d v="2023-11-27T00:00:00"/>
    <n v="0"/>
    <n v="0"/>
    <n v="65057.59"/>
    <n v="65057.59"/>
    <n v="0"/>
    <n v="65057.59"/>
    <s v="93.10.08.243.3023.2059.3.3.50.39.00.0X - Manutenção e Operação de Equipamentos de Convivência e Fortalecimento de Vínculos para Crianças e Adolescentes"/>
  </r>
  <r>
    <s v="BÁSICA"/>
    <s v="SAPOPEMBA"/>
    <s v="269/2017 doc 20/12/2017 "/>
    <s v="269/2017"/>
    <s v="589/SMADS/2018"/>
    <s v="EDITAL"/>
    <s v="6024.2017.0003272-8  "/>
    <x v="3"/>
    <s v="SCFV - SERVIÇO DE CONVIVÊNCIA E FORTALECIMENTO DE VÍNCULOS"/>
    <s v="CCA - CENTRO PARA CRIANÇAS E ADOLESCENTES COM ATENDIMENTO DE 06 A 14 ANOS E 11 MESES"/>
    <n v="240"/>
    <n v="0"/>
    <n v="240"/>
    <n v="0"/>
    <n v="0"/>
    <s v="CCA CEC EMÍLIA MENDES DE ALMEIDA"/>
    <s v="DISPONIBILIZADO PELA PRÓPRIA ORGANIZAÇÃO"/>
    <s v="RUA ESTEBAN ARACIEL, 87 - PARQUE DOS BANCÁRIOS"/>
    <s v="SAPOPEMBA"/>
    <d v="2018-12-01T00:00:00"/>
    <d v="2023-11-30T00:00:00"/>
    <n v="0"/>
    <n v="0"/>
    <n v="73338.759999999995"/>
    <n v="73338.759999999995"/>
    <n v="0"/>
    <n v="73338.759999999995"/>
    <s v="93.10.08.243.3023.2059.3.3.50.39.00.0X - Manutenção e Operação de Equipamentos de Convivência e Fortalecimento de Vínculos para Crianças e Adolescentes"/>
  </r>
  <r>
    <s v="BÁSICA"/>
    <s v="SAPOPEMBA"/>
    <s v="477/2018 DOC 01/11/2018"/>
    <s v="477/2018"/>
    <s v="050/SMADS/2019"/>
    <s v="EDITAL"/>
    <s v="6024.2018.0009380-0 "/>
    <x v="3"/>
    <s v="SCFV - SERVIÇO DE CONVIVÊNCIA E FORTALECIMENTO DE VÍNCULOS"/>
    <s v="CCA - CENTRO PARA CRIANÇAS E ADOLESCENTES COM ATENDIMENTO DE 06 A 14 ANOS E 11 MESES"/>
    <n v="120"/>
    <n v="0"/>
    <n v="120"/>
    <n v="0"/>
    <n v="0"/>
    <s v="CCA CEC. SANTA ROSA DE LIMA"/>
    <s v="DISPONIBILIZADO PELA PRÓPRIA ORGANIZAÇÃO"/>
    <s v="RUA ANTONIO GABRIEL FRANZON, 555 - JARDIM ELBA"/>
    <s v="SAPOPEMBA"/>
    <d v="2019-02-01T00:00:00"/>
    <d v="2024-01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ESPECIAL - MÉDIA"/>
    <s v="SAPOPEMBA"/>
    <s v="246/2018 DOC 22/05/2018"/>
    <s v="246/2018"/>
    <s v="469/SMADS/2018"/>
    <s v="EDITAL"/>
    <s v="6024.2018.0003290-8"/>
    <x v="287"/>
    <s v="NPJ - NÚCLEO DE PROTEÇÃO JURÍDICO SOCIAL E APOIO PSICOLÓGICO"/>
    <s v="XXXX"/>
    <n v="120"/>
    <n v="0"/>
    <n v="120"/>
    <n v="0"/>
    <n v="0"/>
    <s v="NPJ SAPOPEMBA"/>
    <s v="LOCADO DIRETAMENTE POR SMADS"/>
    <s v="AVENIDA FRANCISCO VIEIRA BUENO, 371"/>
    <s v="SAPOPEMBA"/>
    <d v="2018-09-02T00:00:00"/>
    <d v="2023-09-01T00:00:00"/>
    <n v="0"/>
    <n v="0"/>
    <n v="43707.73"/>
    <n v="43707.73"/>
    <n v="0"/>
    <n v="43707.73"/>
    <s v="93.10.08.244.3023.6242.3.3.50.39.00.0X - Manutenção e Operação de Equipamentos de Proteção Jurídico Social"/>
  </r>
  <r>
    <s v="BÁSICA"/>
    <s v="SAPOPEMBA"/>
    <s v="355/2015 DOC 07/01/2016 ADAPTADO EM 14/04/2018"/>
    <s v="355/2015"/>
    <s v="051/SMADS/2016"/>
    <s v="EDITAL"/>
    <s v="6024.2018.0000245-6 "/>
    <x v="157"/>
    <s v="SASF - SERVIÇO DE ASSISTÊNCIA SOCIAL À FAMÍLIA E PROTEÇÃO SOCIAL BÁSICA NO DOMICÍLIO"/>
    <s v="XXXX"/>
    <n v="1000"/>
    <n v="0"/>
    <n v="1000"/>
    <n v="0"/>
    <n v="0"/>
    <s v="SASF JARDIM SINHÁ"/>
    <s v="LOCADO PELA ORGANIZAÇÃO SEM REPASSE DE RECURSOS DA SMADS"/>
    <s v="RUA GAL. PORFÍRIO DA PAZ, 1616 - PQUE BANCÁRIO"/>
    <s v="SAPOPEMBA"/>
    <d v="2016-05-01T00:00:00"/>
    <d v="2021-04-30T00:00:00"/>
    <n v="0"/>
    <n v="0"/>
    <n v="60380.639999999999"/>
    <n v="60380.639999999999"/>
    <n v="0"/>
    <n v="60380.639999999999"/>
    <s v="93.10.08.244.3023.4309.3.3.50.39.00.0X - Manutenção e Operação de Equipamentos de Proteção Social Básica às Famílias"/>
  </r>
  <r>
    <s v="ESPECIAL - MÉDIA"/>
    <s v="SAPOPEMBA"/>
    <s v="321/2015 DOC 24/11/2015 adaptado doc 17/04/2018"/>
    <s v="321/2015"/>
    <s v="040/SMADS/2016"/>
    <s v="EDITAL"/>
    <s v="6024.2018.0000254-5 "/>
    <x v="298"/>
    <s v="CENTRO DIA PARA IDOSO"/>
    <s v="XXXX"/>
    <n v="30"/>
    <n v="0"/>
    <n v="30"/>
    <n v="0"/>
    <n v="0"/>
    <s v="CENTRO DIA PARA IDOSOS UNIÃO DA JUTA"/>
    <s v="DISPONIBILIZADO PELA PRÓPRIA ORGANIZAÇÃO"/>
    <s v="RUA AUGUSTIN LUBERTI, 1053 - FAZENDA DA JUTA"/>
    <s v="SAPOPEMBA"/>
    <d v="2016-04-01T00:00:00"/>
    <d v="2021-03-31T00:00:00"/>
    <n v="0"/>
    <n v="0"/>
    <n v="95269.92"/>
    <n v="95269.92"/>
    <n v="0"/>
    <n v="95269.92"/>
    <s v="93.10.08.241.3007.6154.3.3.50.39.00.0X - Manutenção e Operação de Equipamentos de Proteção Social Especial à População Idosa"/>
  </r>
  <r>
    <s v="ESPECIAL - ALTA"/>
    <s v="SAPOPEMBA"/>
    <s v="383/SMADS/2018 doc 03/10/2018 "/>
    <s v="383/2018"/>
    <s v="368/SMADS/2019"/>
    <s v="EDITAL"/>
    <s v="6024.2019.0005393-1"/>
    <x v="168"/>
    <s v="SERVIÇO DE ACOLHIMENTO INSTITUCIONAL PARA CRIANÇAS E ADOLESCENTES - SAICA ACOLHIMENTO INICIAL"/>
    <s v="XXXX"/>
    <n v="15"/>
    <n v="0"/>
    <n v="15"/>
    <n v="0"/>
    <n v="0"/>
    <s v="CARRAPICHO I"/>
    <s v="LOCADO PELA ORGANIZAÇÃO COM REPASSE DE RECURSOS DA SMADS"/>
    <s v="RUA SINFONIA DO OCASO, 16 - JD. PARAGUAÇU (SIGILOSO)"/>
    <s v="SAPOPEMBA"/>
    <d v="2019-11-18T00:00:00"/>
    <d v="2024-11-17T00:00:00"/>
    <n v="3233.13"/>
    <n v="282.37"/>
    <n v="108135.1"/>
    <n v="111650.6"/>
    <n v="0"/>
    <n v="111650.6"/>
    <s v="93.10.08.243.3023.6221.3.3.50.39.00.0X - Manutenção e Operação de Equipamentos de Proteção Social Especial a Crianças, Adolescentes e Jovens em Risco Social"/>
  </r>
  <r>
    <s v="BÁSICA"/>
    <s v="SAPOPEMBA"/>
    <s v="267/2018 DOC 26/05/2018"/>
    <s v="267/2018"/>
    <s v="132/SMADS/2019"/>
    <s v="EDITAL"/>
    <s v="6024.2018.0002420-4"/>
    <x v="298"/>
    <s v="SCFV - SERVIÇO DE CONVIVÊNCIA E FORTALECIMENTO DE VÍNCULOS"/>
    <s v="CCINTER - CENTRO DE CONVIVÊNCIA INTERGERACIONAL "/>
    <n v="120"/>
    <n v="0"/>
    <n v="120"/>
    <n v="0"/>
    <n v="0"/>
    <s v="CCINTER EDUCADOR PAULO FREIRE"/>
    <s v="LOCADO PELA ORGANIZAÇÃO COM REPASSE DE RECURSOS DA SMADS"/>
    <s v="RUA SEVERINO SUZANO, 260"/>
    <s v="SAPOPEMBA"/>
    <d v="2019-04-01T00:00:00"/>
    <d v="2024-03-31T00:00:00"/>
    <n v="1053.49"/>
    <n v="0"/>
    <n v="55778.67"/>
    <n v="56832.159999999996"/>
    <n v="0"/>
    <n v="56832.159999999996"/>
    <s v="93.10.08.244.3023.6206.3.3.50.39.00.00 - Manutenção e Operação de Equipamentos Intergeracionais de Convivência e Fortalecimento de Vínculos"/>
  </r>
  <r>
    <s v="BÁSICA"/>
    <s v="SAPOPEMBA"/>
    <s v="521/2018 DOC 08/12/2018"/>
    <s v="521/2018"/>
    <s v="118/SMADS/2019"/>
    <s v="EDITAL"/>
    <s v="6024.2018.0009715-5"/>
    <x v="3"/>
    <s v="SCFV - SERVIÇO DE CONVIVÊNCIA E FORTALECIMENTO DE VÍNCULOS "/>
    <s v="CCA - CENTRO PARA CRIANÇAS E ADOLESCENTES COM ATENDIMENTO DE 06 A 14 ANOS E 11 MESES"/>
    <n v="120"/>
    <n v="0"/>
    <n v="120"/>
    <n v="0"/>
    <n v="0"/>
    <s v="CCA CEC PERSEVERANÇA MARIA DA SILVA"/>
    <s v="DISPONIBILIZADO PELA PRÓPRIA ORGANIZAÇÃO"/>
    <s v="RUA ORESTES DAMOLIN, 20"/>
    <s v="SAPOPEMBA"/>
    <d v="2019-03-14T00:00:00"/>
    <d v="2024-03-13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SAPOPEMBA"/>
    <s v="REORDENAMENTO DOS CJs União da Juta 2013.0.174.088-4 e Dom Luciano 2013.0.234.872-4  / 524/2018 DOC 14/12/2018"/>
    <s v="524/2018"/>
    <s v="121/SMADS/2019"/>
    <s v="EDITAL"/>
    <s v="6024.2018.0010207-8"/>
    <x v="298"/>
    <s v="SCFV - SERVIÇO DE CONVIVÊNCIA E FORTALECIMENTO DE VÍNCULOS"/>
    <s v="CEDESP - CENTRO DE DESENVOLVIMENTO SOCIAL E PRODUTIVO PARA ADOLESCENTES, JOVENS E ADULTOS"/>
    <n v="120"/>
    <n v="0"/>
    <n v="120"/>
    <n v="0"/>
    <n v="0"/>
    <s v="CEDESP DANDARA"/>
    <s v="PRÓPRIO MUNICIPAL"/>
    <s v="RUA AUGUSTIN LUBERTI, 1053 - FAZENDA DA JUTA"/>
    <s v="SAPOPEMBA"/>
    <d v="2019-04-01T00:00:00"/>
    <d v="2024-03-31T00:00:00"/>
    <n v="0"/>
    <n v="0"/>
    <n v="70310.62"/>
    <n v="70310.62"/>
    <n v="0"/>
    <n v="70310.62"/>
    <s v="93.10.08.243.3023.6168.3.3.50.39.00.0X - Manutenção e Operação de Equipamentos para Ações de Orientação ao Mundo do Trabalho para Adolescentes, Jovens e Adultos"/>
  </r>
  <r>
    <s v="ESPECIAL - ALTA"/>
    <s v="VILA MARIANA"/>
    <s v="130/2015 doc 13/05/2015 ADAPTADO 09/02/2018 EDITAL 143/SMADS/2020 SEI 6024.2020.0001519-5 DOC 25/03/2020"/>
    <s v="143/2020"/>
    <s v="195/SMADS/2020"/>
    <s v="EDITAL"/>
    <s v="6024.2020.0001519-5"/>
    <x v="190"/>
    <s v="CENTRO DE ACOLHIDA ÀS PESSOAS EM SITUAÇÃO DE RUA "/>
    <s v="CA II - CENTRO DE ACOLHIDA PARA ADULTOS II POR 24 HORAS"/>
    <n v="170"/>
    <n v="70"/>
    <n v="240"/>
    <n v="120"/>
    <n v="120"/>
    <s v="CTA VILA MARIANA"/>
    <s v="LOCADO PELA ORGANIZAÇÃO COM REPASSE DE RECURSOS DA SMADS"/>
    <s v="AV. JOSÉ MARIA WHITAKER, 2000 - PLANALTO PAULISTA"/>
    <s v="VILA MARIANA"/>
    <d v="2020-07-23T00:00:00"/>
    <d v="2025-07-22T00:00:00"/>
    <n v="20000"/>
    <n v="0"/>
    <n v="155258.79999999999"/>
    <n v="175258.8"/>
    <n v="38035.71"/>
    <n v="213294.50999999998"/>
    <s v="93.10.08.244.3023.2021.3.3.50.39.00.0X - Centro de Acolhida"/>
  </r>
  <r>
    <s v="ESPECIAL - ALTA"/>
    <s v="VILA MARIANA"/>
    <s v="173/2018 doc 22/03/2018, retificado em 23/03/2018"/>
    <s v="173/2018"/>
    <s v="270/SMADS/2018"/>
    <s v="EDITAL"/>
    <s v="6024.2018.0001000-9"/>
    <x v="306"/>
    <s v="CENTRO DE ACOLHIDA PARA MULHERES EM SITUAÇÃO DE VIOLÊNCIA"/>
    <s v="XXXX"/>
    <n v="20"/>
    <n v="0"/>
    <n v="20"/>
    <n v="0"/>
    <n v="0"/>
    <s v="HELENE LONDAHL"/>
    <s v="DISPONIBILIZADO PELA PRÓPRIA ORGANIZAÇÃO"/>
    <s v="SIGILOSO"/>
    <s v="SAUDE"/>
    <d v="2018-06-05T00:00:00"/>
    <d v="2023-06-04T00:00:00"/>
    <n v="0"/>
    <n v="0"/>
    <n v="42033.29"/>
    <n v="42033.29"/>
    <n v="0"/>
    <n v="42033.29"/>
    <s v="93.10.08.422.3013.6178.3.3.50.39.00.0X - Manutenção e Operação de Equipamentos Públicos voltados ao Atendimento de Mulheres"/>
  </r>
  <r>
    <s v="ESPECIAL - ALTA"/>
    <s v="VILA MARIANA"/>
    <s v="147/2016 DOC 27/08/2016 ADAPTADO 09/02/2018"/>
    <s v="147/2016"/>
    <s v="187/SMADS/2016"/>
    <s v="EDITAL"/>
    <s v="6024.2018.0010642-1 "/>
    <x v="178"/>
    <s v="SERVIÇO DE ACOLHIMENTO INSTITUCIONAL PARA CRIANÇAS E ADOLESCENTES - SAICA"/>
    <s v="XXXX"/>
    <n v="15"/>
    <n v="0"/>
    <n v="15"/>
    <n v="0"/>
    <n v="0"/>
    <s v="SAICA ABRIGO SÃO JUDAS TADEU"/>
    <s v="LOCADO PELA ORGANIZAÇÃO COM REPASSE DE RECURSOS DA SMADS"/>
    <s v="AV. ITACIRA, 2800 - PLANALTO PAULISTA (SIGILOSO)"/>
    <s v="SAÚDE"/>
    <d v="2016-11-10T00:00:00"/>
    <d v="2021-11-09T00:00:00"/>
    <n v="4800"/>
    <n v="0"/>
    <n v="72627.78"/>
    <n v="77427.78"/>
    <n v="0"/>
    <n v="77427.78"/>
    <s v="93.10.08.243.3023.6221.3.3.50.39.00.0X - Manutenção e Operação de Equipamentos de Proteção Social Especial a Crianças, Adolescentes e Jovens em Risco Social"/>
  </r>
  <r>
    <s v="BÁSICA"/>
    <s v="VILA MARIANA"/>
    <s v="EDITAL 231/19 SEI 6024.2019.0005502-0 DOC 14/08/19 // adaptado doc 13/07/2018 173/2014 DOC 18/09/2014"/>
    <s v="231/2019"/>
    <s v="347/SMADS/2019"/>
    <s v="EDITAL"/>
    <s v="6024.2019.0005502-0"/>
    <x v="32"/>
    <s v="SCFV - SERVIÇO DE CONVIVÊNCIA E FORTALECIMENTO DE VÍNCULOS"/>
    <s v="NCI - NÚCLEO DE CONVIVÊNCIA DE IDOSOS"/>
    <n v="200"/>
    <n v="0"/>
    <n v="200"/>
    <n v="0"/>
    <n v="0"/>
    <s v="NCI DOM HELDER CAMARA"/>
    <s v="LOCADO PELA ORGANIZAÇÃO COM REPASSE DE RECURSOS DA SMADS"/>
    <s v="RUA JURÉIA, 522"/>
    <s v="SAÚDE"/>
    <d v="2019-10-28T00:00:00"/>
    <d v="2024-10-27T00:00:00"/>
    <n v="5084.96"/>
    <n v="440.97"/>
    <n v="42485.18"/>
    <n v="48011.11"/>
    <n v="0"/>
    <n v="48011.11"/>
    <s v="93.10.08.241.3007.2902.3.3.50.39.00.0X - Manutenção e Operação de Equipamentos de Convivência e Fortalecimento de Vínculos para a Pessoa Idosa"/>
  </r>
  <r>
    <s v="BÁSICA"/>
    <s v="VILA MARIANA"/>
    <s v="185/2018 DOC 18/04/2018"/>
    <s v="185/2018"/>
    <s v="317/SMADS/2018"/>
    <s v="EDITAL"/>
    <s v="6024.2018.0001847-6"/>
    <x v="58"/>
    <s v="SCFV - SERVIÇO DE CONVIVÊNCIA E FORTALECIMENTO DE VÍNCULOS"/>
    <s v="CCA - CENTRO PARA CRIANÇAS E ADOLESCENTES COM ATENDIMENTO DE 06 A 14 ANOS E 11 MESES"/>
    <n v="90"/>
    <n v="0"/>
    <n v="90"/>
    <n v="0"/>
    <n v="0"/>
    <s v="CCA RECANTO GAETANO E CARMELA"/>
    <s v="DISPONIBILIZADO PELA PRÓPRIA ORGANIZAÇÃO"/>
    <s v="RUA VISCONDE DE INHAÚNA, 284 - VILA DA SAÚDE"/>
    <s v="SAÚDE"/>
    <d v="2018-07-01T00:00:00"/>
    <d v="2023-06-30T00:00:00"/>
    <n v="0"/>
    <n v="0"/>
    <n v="34057.21"/>
    <n v="34057.21"/>
    <n v="0"/>
    <n v="34057.21"/>
    <s v="93.10.08.243.3023.2059.3.3.50.39.00.0X - Manutenção e Operação de Equipamentos de Convivência e Fortalecimento de Vínculos para Crianças e Adolescentes"/>
  </r>
  <r>
    <s v="ESPECIAL - MÉDIA"/>
    <s v="VILA MARIANA"/>
    <s v="057/2018 doc 25/01/2018"/>
    <s v="057/2018"/>
    <s v="181/SMADS/2018"/>
    <s v="EDITAL"/>
    <s v="6024.2018.0000262-6"/>
    <x v="307"/>
    <s v="NÚCLEO DE APOIO À INCLUSÃO SOCIAL PARA PESSOAS COM DEFICIÊNCIA"/>
    <s v="NAISPD II E III - NÚCLEO DE APOIO À INCLUSÃO SOCIAL PARA PESSOAS COM DEFICIÊNCIA II DE 7 ANOS A 14 ANOS E III A PARTIR DE 15 ANOS"/>
    <n v="60"/>
    <n v="0"/>
    <n v="60"/>
    <n v="0"/>
    <n v="0"/>
    <s v="LUMEN"/>
    <s v="DISPONIBILIZADO PELA PRÓPRIA ORGANIZAÇÃO"/>
    <s v="ALAMEDA DOS QUATAS, 701"/>
    <s v="SAÚDE"/>
    <d v="2018-05-01T00:00:00"/>
    <d v="2023-04-30T00:00:00"/>
    <n v="0"/>
    <n v="0"/>
    <n v="46086.49"/>
    <n v="46086.49"/>
    <n v="0"/>
    <n v="46086.49"/>
    <s v="93.10.08.242.3006.6152.3.3.50.39.00.0X - Manutenção e Operação de Equipamentos de Proteção Social Especial à Pessoa com Deficiência"/>
  </r>
  <r>
    <s v="BÁSICA"/>
    <s v="VILA MARIANA"/>
    <s v="139/2016 doc 03/08/2016 ADAPTADO 09/02/2018"/>
    <s v="139/2016"/>
    <s v="011/SMADS/2017"/>
    <s v="EDITAL"/>
    <s v="6024.2018.0011216-2 "/>
    <x v="190"/>
    <s v="SCFV - SERVIÇO DE CONVIVÊNCIA E FORTALECIMENTO DE VÍNCULOS"/>
    <s v="CCA - CENTRO PARA CRIANÇAS E ADOLESCENTES COM ATENDIMENTO DE 06 A 14 ANOS E 11 MESES"/>
    <n v="120"/>
    <n v="0"/>
    <n v="120"/>
    <n v="0"/>
    <n v="0"/>
    <s v="CCA GERAÇÃO FUTURO"/>
    <s v="DISPONIBILIZADO PELA PRÓPRIA ORGANIZAÇÃO"/>
    <s v="AV. JOSÉ MARIA WHITAKER, 2000 - PLANALTO PAULISTA"/>
    <s v="SAÚDE"/>
    <d v="2017-01-01T00:00:00"/>
    <d v="2021-12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ESPECIAL - ALTA"/>
    <s v="VILA MARIANA"/>
    <s v="EDITAL 076/SMADS/2020 SEI 6024.2020.0000313-8 DOC 12/02/2020 114/2015 DOC 16/04/2015 ADAPTADO 09/02/2018"/>
    <s v="076/2020"/>
    <s v="151/SMADS/2020"/>
    <s v="EDITAL"/>
    <s v="6024.2020.0000313-8"/>
    <x v="219"/>
    <s v="SERVIÇO DE ACOLHIMENTO INSTITUCIONAL PARA CRIANÇAS E ADOLESCENTES - SAICA"/>
    <s v="XXXX"/>
    <n v="15"/>
    <n v="0"/>
    <n v="15"/>
    <n v="0"/>
    <n v="0"/>
    <s v="SAICA LAR DE MARIA DE NAZARÉ II"/>
    <s v="LOCADO DIRETAMENTE POR SMADS"/>
    <s v="AV. AFONSO MARIANO FAGUNDES, 1086 - PLANALTO PAULISTA (SIGILOSO)"/>
    <s v="SAÚDE"/>
    <d v="2020-07-01T00:00:00"/>
    <d v="2025-06-30T00:00:00"/>
    <n v="0"/>
    <n v="0"/>
    <n v="80366.02"/>
    <n v="80366.02"/>
    <n v="0"/>
    <n v="80366.02"/>
    <s v="93.10.08.243.3023.6221.3.3.50.39.00.0X - Manutenção e Operação de Equipamentos de Proteção Social Especial a Crianças, Adolescentes e Jovens em Risco Social"/>
  </r>
  <r>
    <s v="ESPECIAL - MÉDIA"/>
    <s v="VILA MARIANA"/>
    <s v="512/2018 DOC 28/11/18"/>
    <s v="512/2018"/>
    <s v="133/SMADS/2019"/>
    <s v="EDITAL"/>
    <s v="6024.2018.0010068-7"/>
    <x v="76"/>
    <s v="SEAS - SERVIÇO ESPECIALIZADO DE ABORDAGEM SOCIAL ÀS PESSOAS EM SITUAÇÃO DE RUA "/>
    <s v="SEAS I E II - SERVIÇO ESPECIALIZADO DE ABORDAGEM ÀS CRIANÇAS, ADOLESCENTES  E ADULTOS EM SITUAÇÃO DE RUA - SEAS MISTO "/>
    <n v="140"/>
    <n v="0"/>
    <n v="140"/>
    <n v="0"/>
    <n v="0"/>
    <n v="0"/>
    <s v="PRÓPRIO MUNICIPAL"/>
    <s v="Rua Botucatu, 965"/>
    <s v="SAÚDE"/>
    <d v="2019-04-01T00:00:00"/>
    <d v="2024-03-31T00:00:00"/>
    <n v="0"/>
    <n v="0"/>
    <n v="79483.399999999994"/>
    <n v="79483.399999999994"/>
    <n v="0"/>
    <n v="79483.399999999994"/>
    <s v="93.10.08.244.3023.2019.3.3.50.39.00.0X - Serviço Especializado de Abordagem Social - SEAS"/>
  </r>
  <r>
    <s v="BÁSICA"/>
    <s v="VILA MARIANA"/>
    <n v="0"/>
    <s v="363/2018"/>
    <s v="112/SMADS/2019"/>
    <s v="EDITAL"/>
    <s v="6024.2018.0007011-7"/>
    <x v="178"/>
    <s v="SCFV - Serviço de Convivência e Fortalecimento de Vínculos"/>
    <s v="CCA - CENTRO PARA CRIANÇAS E ADOLESCENTES COM ATENDIMENTO DE 06 A 14 ANOS E 11 MESES"/>
    <n v="360"/>
    <n v="0"/>
    <n v="360"/>
    <n v="0"/>
    <n v="0"/>
    <s v="CCA PADRE GREGÓRIO WESTRUPP"/>
    <s v="DISPONIBILIZADO PELA PRÓPRIA ORGANIZAÇÃO"/>
    <s v="AVENIDA ITACIRA, 2801"/>
    <s v="SAÚDE"/>
    <d v="2019-03-30T00:00:00"/>
    <d v="2024-03-29T00:00:00"/>
    <n v="0"/>
    <n v="0"/>
    <n v="103200.55"/>
    <n v="103200.55"/>
    <n v="0"/>
    <n v="103200.55"/>
    <s v="93.10.08.243.3023.2059.3.3.50.39.00.0X - Manutenção e Operação de Equipamentos de Convivência e Fortalecimento de Vínculos para Crianças e Adolescentes"/>
  </r>
  <r>
    <s v="ESPECIAL - MÉDIA"/>
    <s v="SE"/>
    <s v="INCISO IV 6024.2020.0005597-9 132/2015 DOC 05/05/2015  // adaptação doc 14/08/2018"/>
    <s v="DISPENSA"/>
    <s v="183/SMADS/2020"/>
    <s v="DISPENSA"/>
    <s v="6024.2020.0005597-9"/>
    <x v="30"/>
    <s v="NÚCLEO DE CONVIVÊNCIA PARA ADULTOS EM SITUAÇÃO DE RUA"/>
    <s v="XXXX"/>
    <n v="400"/>
    <n v="0"/>
    <n v="400"/>
    <n v="0"/>
    <n v="0"/>
    <s v="NÚCLEO CHÁ DO PADRE"/>
    <s v="DISPONIBILIZADO PELA PRÓPRIA ORGANIZAÇÃO"/>
    <s v="RUA RIACHUELO, 268"/>
    <s v="SÉ"/>
    <d v="2020-07-21T00:00:00"/>
    <d v="2025-07-20T00:00:00"/>
    <n v="0"/>
    <n v="0"/>
    <n v="178372.74"/>
    <n v="178372.74"/>
    <n v="126600"/>
    <n v="304972.74"/>
    <s v="93.10.08.244.3023.2020.3.3.50.39.00.0X - Serviços de Apoio, Convívio e Inserção Produtiva"/>
  </r>
  <r>
    <s v="ESPECIAL - ALTA"/>
    <s v="SE"/>
    <s v="250/2019 SEI 6024.2019.0005775-9 DOC 28/08/19  099/2014 doc 23/07/2014"/>
    <s v="250/2019"/>
    <s v="038/SMADS/2020"/>
    <s v="EDITAL"/>
    <s v="6024.2019.0005775-9"/>
    <x v="28"/>
    <s v="SERVIÇO DE ACOLHIMENTO INSTITUCIONAL PARA FAMÍLIAS E INDIVÍDUOS EM SITUAÇÃO DE RUA"/>
    <s v="AUTONOMIA EM FOCO"/>
    <n v="150"/>
    <n v="0"/>
    <n v="150"/>
    <n v="0"/>
    <n v="0"/>
    <s v="AUTONOMIA EM FOCO II"/>
    <s v="LOCADO DIRETAMENTE POR SMADS"/>
    <s v="RUA DOS ESTUDANTES, 505"/>
    <s v="SÉ"/>
    <d v="2020-03-03T00:00:00"/>
    <d v="2025-03-02T00:00:00"/>
    <n v="0"/>
    <n v="0"/>
    <n v="175259.2"/>
    <n v="175259.2"/>
    <n v="0"/>
    <n v="175259.2"/>
    <s v="93.10.08.244.3023.2021.3.3.50.39.00.0X - Centro de Acolhida"/>
  </r>
  <r>
    <s v="BÁSICA"/>
    <s v="CAPELA DO SOCORRO"/>
    <s v="164/2017 doc 19/12/2017"/>
    <s v="164/2017"/>
    <s v="136/SMADS/2018"/>
    <s v="EDITAL"/>
    <s v="6024.2017.0002859-3"/>
    <x v="308"/>
    <s v="SCFV - SERVIÇO DE CONVIVÊNCIA E FORTALECIMENTO DE VÍNCULOS"/>
    <s v="CCA - CENTRO PARA CRIANÇAS E ADOLESCENTES COM ATENDIMENTO DE 06 A 14 ANOS E 11 MESES"/>
    <n v="210"/>
    <n v="0"/>
    <n v="210"/>
    <n v="0"/>
    <n v="0"/>
    <s v="CCA SANTA RITA DE CÁSSIA"/>
    <s v="DISPONIBILIZADO PELA PRÓPRIA ORGANIZAÇÃO"/>
    <s v="AV. BERNA, 192 - VILA FRIBURGO"/>
    <s v="SOCORRO"/>
    <d v="2018-04-01T00:00:00"/>
    <d v="2023-03-31T00:00:00"/>
    <n v="0"/>
    <n v="0"/>
    <n v="71960.600000000006"/>
    <n v="71960.600000000006"/>
    <n v="0"/>
    <n v="71960.600000000006"/>
    <s v="93.10.08.243.3023.2059.3.3.50.39.00.0X - Manutenção e Operação de Equipamentos de Convivência e Fortalecimento de Vínculos para Crianças e Adolescentes"/>
  </r>
  <r>
    <s v="ESPECIAL - MÉDIA"/>
    <s v="CAPELA DO SOCORRO"/>
    <s v="104/2017 doc 19/12/2017"/>
    <s v="104/2017"/>
    <s v="069/SMADS/2018"/>
    <s v="EDITAL"/>
    <s v="6024.2017.0002855-0"/>
    <x v="309"/>
    <s v="NÚCLEO DE APOIO À INCLUSÃO SOCIAL PARA PESSOAS COM DEFICIÊNCIA"/>
    <s v="NAISPD III - NÚCLEO DE APOIO À INCLUSÃO SOCIAL PARA PESSOAS COM DEFICIÊNCIA III A PARTIR DE 15 ANOS"/>
    <n v="80"/>
    <n v="0"/>
    <n v="80"/>
    <n v="0"/>
    <n v="0"/>
    <s v="CAMINHANDO"/>
    <s v="DISPONIBILIZADO PELA PRÓPRIA ORGANIZAÇÃO"/>
    <s v="RUA ROSÁRIA MUSARRÁ, 90 - VILA CALIFÓRNIA"/>
    <s v="SOCORRO"/>
    <d v="2018-03-16T00:00:00"/>
    <d v="2023-03-15T00:00:00"/>
    <n v="0"/>
    <n v="0"/>
    <n v="49087.93"/>
    <n v="49087.93"/>
    <n v="0"/>
    <n v="49087.93"/>
    <s v="93.10.08.242.3006.6152.3.3.50.39.00.0X - Manutenção e Operação de Equipamentos de Proteção Social Especial à Pessoa com Deficiência"/>
  </r>
  <r>
    <s v="ESPECIAL - MÉDIA"/>
    <s v="CAPELA DO SOCORRO"/>
    <s v="021/2019 DOC 19/01/19"/>
    <s v="021/2019"/>
    <s v="197/SMADS/2019"/>
    <s v="EDITAL"/>
    <s v="6024.2019.0000095-1"/>
    <x v="97"/>
    <s v="NÚCLEO DE APOIO À INCLUSÃO SOCIAL PARA PESSOAS COM DEFICIÊNCIA "/>
    <s v="NAISPD III - NÚCLEO DE APOIO À INCLUSÃO SOCIAL PARA PESSOAS COM DEFICIÊNCIA III A PARTIR DE 15 ANOS"/>
    <n v="80"/>
    <n v="0"/>
    <n v="80"/>
    <n v="0"/>
    <n v="0"/>
    <s v="LACE ATLÂNTICA"/>
    <s v="LOCADO PELA ORGANIZAÇÃO COM REPASSE DE RECURSOS DA SMADS"/>
    <s v="RUA PARANÓPOLIS, 73 - INTERLAGOS"/>
    <s v="SOCORRO"/>
    <d v="2019-06-01T00:00:00"/>
    <d v="2024-05-31T00:00:00"/>
    <n v="5505.64"/>
    <n v="663.08"/>
    <n v="48832.04"/>
    <n v="55000.76"/>
    <n v="0"/>
    <n v="55000.76"/>
    <s v="93.10.08.242.3006.6152.3.3.50.39.00.0X - Manutenção e Operação de Equipamentos de Proteção Social Especial à Pessoa com Deficiência"/>
  </r>
  <r>
    <s v="BÁSICA"/>
    <s v="CAPELA DO SOCORRO"/>
    <s v="EDITAL 179/19 SEI 6024.2019.0004693-5 DOC 03/08 // ADAPTADO DOC 18/05/2018 181/2014 DOC 19/09/2014"/>
    <s v="179/2019"/>
    <s v="335/SMADS/2019"/>
    <s v="EDITAL"/>
    <s v="6024.20190004693-5"/>
    <x v="310"/>
    <s v="SCFV - SERVIÇO DE CONVIVÊNCIA E FORTALECIMENTO DE VÍNCULOS"/>
    <s v="CEDESP - CENTRO DE DESENVOLVIMENTO SOCIAL E PRODUTIVO PARA ADOLESCENTES, JOVENS E ADULTOS"/>
    <n v="320"/>
    <n v="0"/>
    <n v="320"/>
    <n v="0"/>
    <n v="0"/>
    <s v="CEDESP AVE MARIA"/>
    <s v="DISPONIBILIZADO PELA PRÓPRIA ORGANIZAÇÃO"/>
    <s v="RUA AVE MARIA, 78 - VELEIROS"/>
    <s v="SOCORRO"/>
    <d v="2019-10-28T00:00:00"/>
    <d v="2024-10-27T00:00:00"/>
    <n v="0"/>
    <n v="0"/>
    <n v="171108.54"/>
    <n v="171108.54"/>
    <n v="0"/>
    <n v="171108.54"/>
    <s v="93.10.08.243.3023.6168.3.3.50.39.00.0X - Manutenção e Operação de Equipamentos para Ações de Orientação ao Mundo do Trabalho para Adolescentes, Jovens e Adultos"/>
  </r>
  <r>
    <s v="BÁSICA"/>
    <s v="MOOCA"/>
    <s v="251/2018 doc 22/05/2018"/>
    <s v="251/2018"/>
    <s v="483/SMADS/2018"/>
    <s v="EDITAL"/>
    <s v="6024.2018.0003246-0"/>
    <x v="2"/>
    <s v="SCFV - SERVIÇO DE CONVIVÊNCIA E FORTALECIMENTO DE VÍNCULOS"/>
    <s v="CCA - CENTRO PARA CRIANÇAS E ADOLESCENTES COM ATENDIMENTO DE 06 A 14 ANOS E 11 MESES"/>
    <n v="120"/>
    <n v="0"/>
    <n v="120"/>
    <n v="0"/>
    <n v="0"/>
    <s v="CCA NOSSO LAR - TATUAPE"/>
    <s v="LOCADO PELA ORGANIZAÇÃO COM REPASSE DE RECURSOS DA SMADS"/>
    <s v="RUA BAEPENDI, 82"/>
    <s v="TATUAPÉ"/>
    <d v="2018-10-01T00:00:00"/>
    <d v="2023-09-30T00:00:00"/>
    <n v="4434.3"/>
    <n v="390.2"/>
    <n v="40922.32"/>
    <n v="45746.82"/>
    <n v="0"/>
    <n v="45746.82"/>
    <s v="93.10.08.243.3023.2059.3.3.50.39.00.0X - Manutenção e Operação de Equipamentos de Convivência e Fortalecimento de Vínculos para Crianças e Adolescentes"/>
  </r>
  <r>
    <s v="ESPECIAL - MÉDIA"/>
    <s v="MOOCA"/>
    <s v="061/2017 DOC 17/11/2017"/>
    <s v="061/2017"/>
    <s v="051/SMADS/2018"/>
    <s v="EDITAL"/>
    <s v="6024.2017.0002644-2"/>
    <x v="59"/>
    <s v="MSE-MA SERVIÇO DE MEDIDAS SOCIOEDUCATIVAS EM MEIO ABERTO"/>
    <s v="XXXX"/>
    <n v="90"/>
    <n v="0"/>
    <n v="90"/>
    <n v="0"/>
    <n v="0"/>
    <n v="0"/>
    <s v="LOCADO PELA ORGANIZAÇÃO COM REPASSE DE RECURSOS DA SMADS"/>
    <s v="RUA DR. MIGUEL VIEIRA FERREIRA, 50. CEP.: 03071-080"/>
    <s v="TATUAPÉ"/>
    <d v="2018-02-07T00:00:00"/>
    <d v="2023-02-06T00:00:00"/>
    <n v="4000"/>
    <n v="244.93"/>
    <n v="56392.31"/>
    <n v="60637.24"/>
    <n v="0"/>
    <n v="60637.24"/>
    <s v="93.10.08.243.3013.6226.3.3.50.39.00.0X - Manutenção e Operação de Equipamentos de Proteção Social Especial a Adolescentes em Medida Sócio-Educativas"/>
  </r>
  <r>
    <s v="ESPECIAL - MÉDIA"/>
    <s v="MOOCA"/>
    <s v="NOVO EDITAL 118/2019 DOC 24/05/2019 6024.2019.0002388-9  //  6024.2018.0008090-2 EDITAL 379/2018 PREJUDICADO EMERGENCIAL 6024.2019.0002523-7 DE 01/06/19 A 27/11/2019"/>
    <s v="118/2019"/>
    <s v="366/SMADS/2019"/>
    <s v="EDITAL"/>
    <s v="6024.2019.0002388-9"/>
    <x v="57"/>
    <s v="SEAS - SERVIÇO ESPECIALIZADO DE ABORDAGEM SOCIAL ÀS PESSOAS EM SITUAÇÃO DE RUA "/>
    <s v="SEAS I E II - SERVIÇO ESPECIALIZADO DE ABORDAGEM ÀS CRIANÇAS, ADOLESCENTES  E ADULTOS EM SITUAÇÃO DE RUA - SEAS MISTO "/>
    <n v="1020"/>
    <n v="0"/>
    <n v="1020"/>
    <n v="0"/>
    <n v="0"/>
    <s v="SEAS MOOCA"/>
    <s v="LOCADO PELA ORGANIZAÇÃO COM REPASSE DE RECURSOS DA SMADS"/>
    <s v="RUA DR. MIGUEL VIEIRA FERREIRA, 60"/>
    <s v="TATUAPÉ"/>
    <d v="2019-11-28T00:00:00"/>
    <d v="2024-11-27T00:00:00"/>
    <n v="2737.81"/>
    <n v="219.98"/>
    <n v="184757.23"/>
    <n v="187715.02000000002"/>
    <n v="0"/>
    <n v="187715.02000000002"/>
    <s v="93.10.08.244.3023.2019.3.3.50.39.00.0X - Serviço Especializado de Abordagem Social - SEAS"/>
  </r>
  <r>
    <s v="BÁSICA"/>
    <s v="MOOCA"/>
    <s v="169/2017 doc 14/12/2017"/>
    <s v="169/2017"/>
    <s v="230/SMADS/2018"/>
    <s v="EDITAL"/>
    <s v="6024.2017.0002943-3"/>
    <x v="3"/>
    <s v="SCFV - SERVIÇO DE CONVIVÊNCIA E FORTALECIMENTO DE VÍNCULOS"/>
    <s v="CCA - CENTRO PARA CRIANÇAS E ADOLESCENTES COM ATENDIMENTO DE 06 A 14 ANOS E 11 MESES"/>
    <n v="120"/>
    <n v="0"/>
    <n v="120"/>
    <n v="0"/>
    <n v="0"/>
    <s v="CCA CEC CRISTO REI"/>
    <s v="DISPONIBILIZADO PELA PRÓPRIA ORGANIZAÇÃO"/>
    <s v="RUA MARIA EUGÊNIA, 140 - TATUAPÉ"/>
    <s v="TATUAPÉ"/>
    <d v="2018-06-01T00:00:00"/>
    <d v="2023-05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MOOCA"/>
    <s v="043/2016 DOC 04/03/2016 ADAPTADO DOC 02/02/2018"/>
    <s v="043/2016"/>
    <s v="089/SMADS/2016"/>
    <s v="EDITAL"/>
    <s v="6024.2019.0000972-0 "/>
    <x v="311"/>
    <s v="SCFV - SERVIÇO DE CONVIVÊNCIA E FORTALECIMENTO DE VÍNCULOS"/>
    <s v="CCA - CENTRO PARA CRIANÇAS E ADOLESCENTES COM ATENDIMENTO DE 06 A 14 ANOS E 11 MESES"/>
    <n v="120"/>
    <n v="0"/>
    <n v="120"/>
    <n v="0"/>
    <n v="0"/>
    <s v="CCA NÚCLEO LAR SÍRIO"/>
    <s v="DISPONIBILIZADO PELA PRÓPRIA ORGANIZAÇÃO"/>
    <s v="RUA SERRA DE BRAGANÇA, 1086"/>
    <s v="TATUAPÉ"/>
    <d v="2016-05-09T00:00:00"/>
    <d v="2021-05-08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ESPECIAL - MÉDIA"/>
    <s v="MOOCA"/>
    <s v="168/2018 doc 17/03/2018 "/>
    <s v="168/2018"/>
    <s v="436/SMADS/2018"/>
    <s v="EDITAL"/>
    <s v="6024.2018.0001339-3"/>
    <x v="312"/>
    <s v="NÚCLEO DE APOIO À INCLUSÃO SOCIAL PARA PESSOAS COM DEFICIÊNCIA"/>
    <s v="NAISPD II E III - NÚCLEO DE APOIO À INCLUSÃO SOCIAL PARA PESSOAS COM DEFICIÊNCIA II DE 7 ANOS A 14 ANOS E III A PARTIR DE 15 ANOS"/>
    <n v="80"/>
    <n v="0"/>
    <n v="80"/>
    <n v="0"/>
    <n v="0"/>
    <s v="NAISPD CENHA"/>
    <s v="DISPONIBILIZADO PELA PRÓPRIA ORGANIZAÇÃO"/>
    <s v="RUA FRANCISCO BUENO, 384"/>
    <s v="TATUAPÉ"/>
    <d v="2018-09-01T00:00:00"/>
    <d v="2023-08-31T00:00:00"/>
    <n v="0"/>
    <n v="0"/>
    <n v="51070.22"/>
    <n v="51070.22"/>
    <n v="0"/>
    <n v="51070.22"/>
    <s v="93.10.08.242.3006.6152.3.3.50.39.00.0X - Manutenção e Operação de Equipamentos de Proteção Social Especial à Pessoa com Deficiência"/>
  </r>
  <r>
    <s v="ESPECIAL - MÉDIA"/>
    <s v="MOOCA"/>
    <s v="121/2019 DOC 23/05/2019 "/>
    <s v="121/2019"/>
    <s v="251/SMADS/2019"/>
    <s v="EDITAL"/>
    <s v="6024.2019.0003240-3"/>
    <x v="5"/>
    <s v="NPJ - NÚCLEO DE PROTEÇÃO JURÍDICO SOCIAL E APOIO PSICOLÓGICO"/>
    <s v="XXXX"/>
    <n v="120"/>
    <n v="0"/>
    <n v="120"/>
    <n v="0"/>
    <n v="0"/>
    <s v="NPJ MOOCA"/>
    <s v="LOCADO DIRETAMENTE POR SMADS"/>
    <s v="RUA SÍRIA, 300"/>
    <s v="TATUAPÉ"/>
    <d v="2019-08-08T00:00:00"/>
    <d v="2024-08-07T00:00:00"/>
    <n v="0"/>
    <n v="0"/>
    <n v="28750.98"/>
    <n v="28750.98"/>
    <n v="0"/>
    <n v="28750.98"/>
    <s v="93.10.08.244.3023.6242.3.3.50.39.00.0X - Manutenção e Operação de Equipamentos de Proteção Jurídico Social"/>
  </r>
  <r>
    <s v="ESPECIAL - ALTA"/>
    <s v="JACANA"/>
    <s v="268/2018 doc 26/05/2018"/>
    <s v="266/2018"/>
    <s v="478/SMADS/2018"/>
    <s v="EDITAL"/>
    <s v="6024.2018.0003400-5"/>
    <x v="184"/>
    <s v="SERVIÇO DE ACOLHIMENTO INSTITUCIONAL PARA CRIANÇAS E ADOLESCENTES - SAICA"/>
    <s v="XXXX"/>
    <n v="15"/>
    <n v="0"/>
    <n v="15"/>
    <n v="0"/>
    <n v="0"/>
    <s v="SAICA NOSSA FAMILIA"/>
    <s v="LOCADO PELA ORGANIZAÇÃO COM REPASSE DE RECURSOS DA SMADS"/>
    <s v="RUA MATEUS GARCIA, 553 - VILA IRMÃOS ARNONI (SIGILOSO)"/>
    <s v="TREMEMBÉ"/>
    <d v="2018-09-16T00:00:00"/>
    <d v="2023-09-15T00:00:00"/>
    <n v="5508.23"/>
    <n v="0"/>
    <n v="95328.76"/>
    <n v="100836.98999999999"/>
    <n v="0"/>
    <n v="100836.98999999999"/>
    <s v="93.10.08.243.3023.6221.3.3.50.39.00.0X - Manutenção e Operação de Equipamentos de Proteção Social Especial a Crianças, Adolescentes e Jovens em Risco Social"/>
  </r>
  <r>
    <s v="BÁSICA"/>
    <s v="JACANA"/>
    <s v="INCISO IV 6024.2020.0006217-7 243/2015 doc  ADAPTADO DOC 02/02/2018"/>
    <s v="DISPENSA"/>
    <s v="256/SMADS/2020"/>
    <s v="DISPENSA"/>
    <s v="6024.2020.0006217-7"/>
    <x v="180"/>
    <s v="SCFV - SERVIÇO DE CONVIVÊNCIA E FORTALECIMENTO DE VÍNCULOS"/>
    <s v="CCA - CENTRO PARA CRIANÇAS E ADOLESCENTES COM ATENDIMENTO DE 06 A 14 ANOS E 11 MESES"/>
    <n v="120"/>
    <n v="0"/>
    <n v="120"/>
    <n v="0"/>
    <n v="0"/>
    <s v="CCA JOVA RURAL II"/>
    <s v="LOCADO PELA ORGANIZAÇÃO COM REPASSE DE RECURSOS DA SMADS"/>
    <s v="RUA PORTAL II, 77 - JD. FELICIDADE"/>
    <s v="TREMEMBÉ"/>
    <d v="2020-11-05T00:00:00"/>
    <d v="2025-11-04T00:00:00"/>
    <n v="4130"/>
    <n v="0"/>
    <n v="40922.32"/>
    <n v="45052.32"/>
    <n v="0"/>
    <n v="45052.32"/>
    <s v="93.10.08.243.3023.2059.3.3.50.39.00.0X - Manutenção e Operação de Equipamentos de Convivência e Fortalecimento de Vínculos para Crianças e Adolescentes"/>
  </r>
  <r>
    <s v="BÁSICA"/>
    <s v="JACANA"/>
    <s v="EDITAL 104/SMADS/2020 SEI 6024.2020.0001062-2 DOC 27/02/2020 // ADAPTADO DOC 02/02/2018 153/2015 DOC 16/05/2015"/>
    <s v="104/2020"/>
    <s v="190/SMADS/2020"/>
    <s v="EDITAL"/>
    <s v="6024.2020.0001062-2"/>
    <x v="182"/>
    <s v="SCFV - SERVIÇO DE CONVIVÊNCIA E FORTALECIMENTO DE VÍNCULOS"/>
    <s v="CCA - CENTRO PARA CRIANÇAS E ADOLESCENTES COM ATENDIMENTO DE 06 A 14 ANOS E 11 MESES"/>
    <n v="120"/>
    <n v="0"/>
    <n v="120"/>
    <n v="0"/>
    <n v="0"/>
    <s v="CCA DRA. ZILDA ARNS NEUMANN"/>
    <s v="LOCADO PELA ORGANIZAÇÃO COM REPASSE DE RECURSOS DA SMADS"/>
    <s v="AV. CEL. SEZEFREDO FAGUNDES, 14105 - CACHOEIRA"/>
    <s v="TREMEMBÉ"/>
    <d v="2020-07-20T00:00:00"/>
    <d v="2025-07-19T00:00:00"/>
    <n v="5000"/>
    <n v="0"/>
    <n v="44639.98"/>
    <n v="49639.98"/>
    <n v="0"/>
    <n v="49639.98"/>
    <s v="93.10.08.243.3023.2059.3.3.50.39.00.0X - Manutenção e Operação de Equipamentos de Convivência e Fortalecimento de Vínculos para Crianças e Adolescentes"/>
  </r>
  <r>
    <s v="BÁSICA"/>
    <s v="JACANA"/>
    <s v="176/2018 doc 24/03/2018"/>
    <s v="176/2018"/>
    <s v="358/SMADS/2018"/>
    <s v="EDITAL"/>
    <s v="6024.2018.0001519-1"/>
    <x v="180"/>
    <s v="SASF - SERVIÇO DE ASSISTÊNCIA SOCIAL À FAMÍLIA E PROTEÇÃO SOCIAL BÁSICA NO DOMICÍLIO"/>
    <s v="XXXX"/>
    <n v="1000"/>
    <n v="0"/>
    <n v="1000"/>
    <n v="0"/>
    <n v="0"/>
    <s v="SASF TREMEMBÉ"/>
    <s v="LOCADO PELA ORGANIZAÇÃO COM REPASSE DE RECURSOS DA SMADS"/>
    <s v="RUA MONTENEGRO, 18 - JD. FELICIDADE"/>
    <s v="TREMEMBÉ"/>
    <d v="2018-07-16T00:00:00"/>
    <d v="2023-07-15T00:00:00"/>
    <n v="2407.54"/>
    <n v="0"/>
    <n v="60380.639999999999"/>
    <n v="62788.18"/>
    <n v="0"/>
    <n v="62788.18"/>
    <s v="93.10.08.244.3023.4309.3.3.50.39.00.0X - Manutenção e Operação de Equipamentos de Proteção Social Básica às Famílias"/>
  </r>
  <r>
    <s v="BÁSICA"/>
    <s v="JACANA"/>
    <s v="200/2017 doc 19/12/2017"/>
    <s v="200/2017"/>
    <s v="222/SMADS/2018"/>
    <s v="EDITAL"/>
    <s v="6024.2017.0003082-2"/>
    <x v="313"/>
    <s v="SCFV - SERVIÇO DE CONVIVÊNCIA E FORTALECIMENTO DE VÍNCULOS"/>
    <s v="CCA - CENTRO PARA CRIANÇAS E ADOLESCENTES COM ATENDIMENTO DE 06 A 14 ANOS E 11 MESES"/>
    <n v="120"/>
    <n v="0"/>
    <n v="120"/>
    <n v="0"/>
    <n v="0"/>
    <s v="CCA MUTIRÃO JARDIM FONTALIS"/>
    <s v="DISPONIBILIZADO PELA PRÓPRIA ORGANIZAÇÃO"/>
    <s v="RUA AUGUSTO RODRIGUES, 291 - JARDIM FONTALIS"/>
    <s v="TREMEMBÉ"/>
    <d v="2018-06-01T00:00:00"/>
    <d v="2023-05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JACANA"/>
    <s v="180/2017 doc 14/12/2017"/>
    <s v="180/2017"/>
    <s v="233/SMADS/2018"/>
    <s v="EDITAL"/>
    <s v="6024.2017.0003080-6"/>
    <x v="314"/>
    <s v="SCFV - SERVIÇO DE CONVIVÊNCIA E FORTALECIMENTO DE VÍNCULOS"/>
    <s v="CCA - CENTRO PARA CRIANÇAS E ADOLESCENTES COM ATENDIMENTO DE 06 A 14 ANOS E 11 MESES"/>
    <n v="150"/>
    <n v="0"/>
    <n v="150"/>
    <n v="0"/>
    <n v="0"/>
    <s v="CCA NOSSA SENHORA APARECIDA"/>
    <s v="DISPONIBILIZADO PELA PRÓPRIA ORGANIZAÇÃO"/>
    <s v="RUA MAESTRO BORTOLUCCI, 303-A - VILA ALBERTINA"/>
    <s v="TREMEMBÉ"/>
    <d v="2018-06-01T00:00:00"/>
    <d v="2023-05-31T00:00:00"/>
    <n v="0"/>
    <n v="0"/>
    <n v="53448.37"/>
    <n v="53448.37"/>
    <n v="0"/>
    <n v="53448.37"/>
    <s v="93.10.08.243.3023.2059.3.3.50.39.00.0X - Manutenção e Operação de Equipamentos de Convivência e Fortalecimento de Vínculos para Crianças e Adolescentes"/>
  </r>
  <r>
    <s v="ESPECIAL - MÉDIA"/>
    <s v="JACANA"/>
    <s v="064/2018 doc 25/01/2018, republicado em 02/02/2018"/>
    <s v="164/2018"/>
    <s v="189/SMADS/2018"/>
    <s v="EDITAL"/>
    <s v="6024.2018.0000181-6"/>
    <x v="228"/>
    <s v="NÚCLEO DE APOIO À INCLUSÃO SOCIAL PARA PESSOAS COM DEFICIÊNCIA"/>
    <s v="NAISPD II E III - NÚCLEO DE APOIO À INCLUSÃO SOCIAL PARA PESSOAS COM DEFICIÊNCIA II DE 7 ANOS A 14 ANOS E III A PARTIR DE 15 ANOS"/>
    <n v="120"/>
    <n v="0"/>
    <n v="120"/>
    <n v="0"/>
    <n v="0"/>
    <s v="NAIS RECANTO NOSSA SENHORA DE LOURDES"/>
    <s v="DISPONIBILIZADO PELA PRÓPRIA ORGANIZAÇÃO"/>
    <s v="RUA LUIS CARLOS GENTILE DE LAET, 1736 - VILA ROSA"/>
    <s v="TREMEMBÉ"/>
    <d v="2018-05-02T00:00:00"/>
    <d v="2023-05-01T00:00:00"/>
    <n v="0"/>
    <n v="0"/>
    <n v="65575.02"/>
    <n v="65575.02"/>
    <n v="0"/>
    <n v="65575.02"/>
    <s v="93.10.08.242.3006.6152.3.3.50.39.00.0X - Manutenção e Operação de Equipamentos de Proteção Social Especial à Pessoa com Deficiência"/>
  </r>
  <r>
    <s v="BÁSICA"/>
    <s v="JACANA"/>
    <s v="008/2018 doc 06/01/2018"/>
    <s v="008/2018"/>
    <s v="087/SMADS/2018"/>
    <s v="EDITAL"/>
    <s v="6024.2018.0000025-9"/>
    <x v="52"/>
    <s v="SCFV - SERVIÇO DE CONVIVÊNCIA E FORTALECIMENTO DE VÍNCULOS"/>
    <s v="NCI - NÚCLEO DE CONVIVÊNCIA DE IDOSOS"/>
    <n v="200"/>
    <n v="0"/>
    <n v="200"/>
    <n v="0"/>
    <n v="0"/>
    <s v="NCI FELIZ IDADE"/>
    <s v="PRÓPRIO MUNICIPAL"/>
    <s v="RUA TERESA BERTOLO, 71 - BORTOLÂNDIA"/>
    <s v="TREMEMBÉ"/>
    <d v="2018-04-01T00:00:00"/>
    <d v="2023-03-31T00:00:00"/>
    <n v="0"/>
    <n v="0"/>
    <n v="38045.129999999997"/>
    <n v="38045.129999999997"/>
    <n v="0"/>
    <n v="38045.129999999997"/>
    <s v="93.10.08.241.3007.2902.3.3.50.39.00.0X - Manutenção e Operação de Equipamentos de Convivência e Fortalecimento de Vínculos para a Pessoa Idosa"/>
  </r>
  <r>
    <s v="BÁSICA"/>
    <s v="JACANA"/>
    <s v="194/2017 doc 19/12/2017"/>
    <s v="149/2017"/>
    <s v="134/SMADS/2018"/>
    <s v="EDITAL"/>
    <s v="6024.2017.0003081-4"/>
    <x v="313"/>
    <s v="SCFV - SERVIÇO DE CONVIVÊNCIA E FORTALECIMENTO DE VÍNCULOS"/>
    <s v="CCA - CENTRO PARA CRIANÇAS E ADOLESCENTES COM ATENDIMENTO DE 06 A 14 ANOS E 11 MESES"/>
    <n v="120"/>
    <n v="0"/>
    <n v="120"/>
    <n v="0"/>
    <n v="0"/>
    <s v="CCA MUTIRÃO DO POBRE"/>
    <s v="DISPONIBILIZADO PELA PRÓPRIA ORGANIZAÇÃO"/>
    <s v="RUA FILHOS DA TERRA, 944 - VILA PAULISTANA"/>
    <s v="TREMEMBÉ"/>
    <d v="2018-04-01T00:00:00"/>
    <d v="2023-03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ESPECIAL - ALTA"/>
    <s v="JACANA"/>
    <s v="ADAPTADO DOC 02/02/2018 208/2016 DOC 12/11/2016"/>
    <s v="208/2016"/>
    <s v="013/SMADS/2017"/>
    <s v="EDITAL"/>
    <s v="6024.2018.0010412-7"/>
    <x v="315"/>
    <s v="SERVIÇO DE ACOLHIMENTO INSTITUCIONAL PARA CRIANÇAS E ADOLESCENTES - SAICA"/>
    <s v="XXXX"/>
    <n v="15"/>
    <n v="0"/>
    <n v="15"/>
    <n v="0"/>
    <n v="0"/>
    <s v="LAR FREI LEOPOLDO"/>
    <s v="DISPONIBILIZADO PELA PRÓPRIA ORGANIZAÇÃO"/>
    <s v="RUA REGINA IRIS, 95 -  (SIGILOSO)"/>
    <s v="TREMEMBÉ"/>
    <d v="2017-01-17T00:00:00"/>
    <d v="2022-01-16T00:00:00"/>
    <n v="0"/>
    <n v="0"/>
    <n v="81742.67"/>
    <n v="81742.67"/>
    <n v="0"/>
    <n v="81742.67"/>
    <s v="93.10.08.243.3023.6221.3.3.50.39.00.0X - Manutenção e Operação de Equipamentos de Proteção Social Especial a Crianças, Adolescentes e Jovens em Risco Social"/>
  </r>
  <r>
    <s v="BÁSICA"/>
    <s v="JACANA"/>
    <s v="EDITAL 285/SMADS/2019 SEI 6024.2019.0007489-0 // EDITAL 203/19 SEI 6024.2019.0004866-0 DOC 03/08/19 PREJUDICADO DOC 24/10/19 // adaptado doc 20/04/2018 139/2014 DOC 03/09/2014"/>
    <s v="285/2019"/>
    <s v="012/SMADS/2020"/>
    <s v="EDITAL"/>
    <s v="6024.2019.0007489-0"/>
    <x v="52"/>
    <s v="SCFV - SERVIÇO DE CONVIVÊNCIA E FORTALECIMENTO DE VÍNCULOS"/>
    <s v="CEDESP - CENTRO DE DESENVOLVIMENTO SOCIAL E PRODUTIVO PARA ADOLESCENTES, JOVENS E ADULTOS"/>
    <n v="120"/>
    <n v="0"/>
    <n v="120"/>
    <n v="0"/>
    <n v="0"/>
    <s v="CEDESP PROMOVE - VILA ALBERTINA"/>
    <s v="PRÓPRIO MUNICIPAL DISPONIBILIZADO PELA SMADS"/>
    <s v="RUA ESTEVÃO CHOPINSK, S/N° - VILA ALBERTINA"/>
    <s v="TREMEMBÉ"/>
    <d v="2020-02-01T00:00:00"/>
    <d v="2025-01-31T00:00:00"/>
    <n v="0"/>
    <n v="0"/>
    <n v="62062.47"/>
    <n v="62062.47"/>
    <n v="0"/>
    <n v="62062.47"/>
    <s v="93.10.08.243.3023.6168.3.3.50.39.00.0X - Manutenção e Operação de Equipamentos para Ações de Orientação ao Mundo do Trabalho para Adolescentes, Jovens e Adultos"/>
  </r>
  <r>
    <s v="BÁSICA"/>
    <s v="JACANA"/>
    <s v="EDITAL 293/SMADS/2019 SEI 6024.2019.0007488-2 // EDITAL 209/19 SEI 6024.2019.0004865-2 DOC 03/08/19 PREJUDICADO DOC 16/10/19 // ADAPTADO DOC 18/04/2018 142/2014 DOC 03/09/2014"/>
    <s v="293/2019"/>
    <s v="021/SMADS/2020"/>
    <s v="EDITAL"/>
    <s v="6024.2019.0007488-2"/>
    <x v="38"/>
    <s v="SCFV - SERVIÇO DE CONVIVÊNCIA E FORTALECIMENTO DE VÍNCULOS"/>
    <s v="CEDESP - CENTRO DE DESENVOLVIMENTO SOCIAL E PRODUTIVO PARA ADOLESCENTES, JOVENS E ADULTOS"/>
    <n v="220"/>
    <n v="0"/>
    <n v="220"/>
    <n v="0"/>
    <n v="0"/>
    <s v="CEDESP DOM BOSCO"/>
    <s v="PRÓPRIO MUNICIPAL DISPONIBILIZADO PELA SMADS"/>
    <s v="AV. ANTONELO DA MESSINA, 143"/>
    <s v="TREMEMBÉ"/>
    <d v="2020-02-01T00:00:00"/>
    <d v="2025-01-31T00:00:00"/>
    <n v="0"/>
    <n v="0"/>
    <n v="106455.83"/>
    <n v="106455.83"/>
    <n v="0"/>
    <n v="106455.83"/>
    <s v="93.10.08.243.3023.6168.3.3.50.39.00.0X - Manutenção e Operação de Equipamentos para Ações de Orientação ao Mundo do Trabalho para Adolescentes, Jovens e Adultos"/>
  </r>
  <r>
    <s v="BÁSICA"/>
    <s v="JACANA"/>
    <s v="443/SMADS/2018 DOC 20/10/18 "/>
    <s v="443/2018"/>
    <s v="075/SMADS/2019"/>
    <s v="EDITAL"/>
    <s v="6024.2018.0008103-8"/>
    <x v="313"/>
    <s v="SCFV - SERVIÇO DE CONVIVÊNCIA E FORTALECIMENTO DE VÍNCULOS"/>
    <s v="CJ - CENTRO PARA A JUVENTUDE COM ATENDIMENTO DE ADOLESCENTES E JOVENS DE 15 A 17 ANOS E 11 MESES"/>
    <n v="90"/>
    <n v="0"/>
    <n v="90"/>
    <n v="0"/>
    <n v="0"/>
    <s v="CJ HELENA PORTUGAL ALBUQUERQUE"/>
    <s v="DISPONIBILIZADO PELA PRÓPRIA ORGANIZAÇÃO"/>
    <s v="RUA DOS FILHOS DA TERRA, 944 - VILA PAULISTANA"/>
    <s v="TREMEMBÉ"/>
    <d v="2019-02-10T00:00:00"/>
    <d v="2024-02-09T00:00:00"/>
    <n v="0"/>
    <n v="0"/>
    <n v="37388.18"/>
    <n v="37388.18"/>
    <n v="0"/>
    <n v="37388.18"/>
    <s v="93.10.08.243.3023.2059.3.3.50.39.00.0X - Manutenção e Operação de Equipamentos de Convivência e Fortalecimento de Vínculos para Crianças e Adolescentes"/>
  </r>
  <r>
    <s v="ESPECIAL - MÉDIA"/>
    <s v="JACANA"/>
    <s v="264/2018 doc 25/05/2018, retificado em 09/06/2018"/>
    <s v="264/2018"/>
    <s v="450/SMADS/2018"/>
    <s v="EDITAL"/>
    <s v="6024.2018.0003276-2"/>
    <x v="5"/>
    <s v="NPJ - NÚCLEO DE PROTEÇÃO JURÍDICO SOCIAL E APOIO PSICOLÓGICO"/>
    <s v="XXXX"/>
    <n v="120"/>
    <n v="0"/>
    <n v="120"/>
    <n v="0"/>
    <n v="0"/>
    <s v="NPJ JAÇANÃ / TREMEMBÉ"/>
    <s v="LOCADO DIRETAMENTE POR SMADS"/>
    <s v="AV. MÁRIO PERNAMBUCO, 45 - VILA NOVA MAZEI"/>
    <s v="TREMEMBÉ"/>
    <d v="2018-09-01T00:00:00"/>
    <d v="2023-08-31T00:00:00"/>
    <n v="0"/>
    <n v="0"/>
    <n v="36680.14"/>
    <n v="36680.14"/>
    <n v="0"/>
    <n v="36680.14"/>
    <s v="93.10.08.244.3023.6242.3.3.50.39.00.0X - Manutenção e Operação de Equipamentos de Proteção Jurídico Social"/>
  </r>
  <r>
    <s v="BÁSICA"/>
    <s v="JACANA"/>
    <s v="334/2013 DOC 06/03/2013 adaptado doc 19/04/2018"/>
    <s v="207/2019"/>
    <s v="370/SMADS/2019"/>
    <s v="EDITAL"/>
    <s v="6024.2019.0004616-1"/>
    <x v="315"/>
    <s v="SCFV - SERVIÇO DE CONVIVÊNCIA E FORTALECIMENTO DE VÍNCULOS"/>
    <s v="CCA - CENTRO PARA CRIANÇAS E ADOLESCENTES COM ATENDIMENTO DE 06 A 14 ANOS E 11 MESES"/>
    <n v="120"/>
    <n v="0"/>
    <n v="120"/>
    <n v="0"/>
    <n v="0"/>
    <s v="CCA SORAYA MARIA"/>
    <s v="DISPONIBILIZADO PELA PRÓPRIA ORGANIZAÇÃO"/>
    <s v="RUA DIEGO LEIVA, 110 - FURNAS"/>
    <s v="TREMEMBÉ"/>
    <d v="2019-12-03T00:00:00"/>
    <d v="2024-12-02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ESPECIAL - MÉDIA"/>
    <s v="JACANA"/>
    <s v="140/2018 doc 10/03/2018"/>
    <s v="140/2018"/>
    <s v="357/SMADS/2018"/>
    <s v="EDITAL"/>
    <s v="6024.2018.0001055-6"/>
    <x v="180"/>
    <s v="MSE-MA SERVIÇO DE MEDIDAS SOCIOEDUCATIVAS EM MEIO ABERTO"/>
    <s v="XXXX"/>
    <n v="90"/>
    <n v="0"/>
    <n v="90"/>
    <n v="0"/>
    <n v="0"/>
    <s v="MSE/MA TREMEMBÉ"/>
    <s v="LOCADO PELA ORGANIZAÇÃO COM REPASSE DE RECURSOS DA SMADS"/>
    <s v="AV. JOSINO VIEIRA DE GÓES, 142 - JD. TREMEMBÉ"/>
    <s v="TREMEMBÉ "/>
    <d v="2018-07-15T00:00:00"/>
    <d v="2023-07-14T00:00:00"/>
    <n v="2450"/>
    <n v="0"/>
    <n v="49006.55"/>
    <n v="51456.55"/>
    <n v="0"/>
    <n v="51456.55"/>
    <s v="93.10.08.243.3013.6226.3.3.50.39.00.0X - Manutenção e Operação de Equipamentos de Proteção Social Especial a Adolescentes em Medida Sócio-Educativas"/>
  </r>
  <r>
    <s v="ESPECIAL - ALTA"/>
    <s v="SANTANA"/>
    <s v="INCISO IV 6024.2020.0007205-9 250/2015 DOC 01/09/2015 ADAPTADO DOC 02/02/2018"/>
    <s v="DISPENSA"/>
    <s v="284/SMADS/2020"/>
    <s v="DISPENSA"/>
    <s v="6024.2020.0007205-9"/>
    <x v="29"/>
    <s v="INSTITUIÇÃO DE LONGA PERMANÊNCIA PARA IDOSOS - ILPI"/>
    <s v="XXXX"/>
    <n v="30"/>
    <n v="0"/>
    <n v="30"/>
    <n v="0"/>
    <n v="0"/>
    <s v="ILPI SANTANA"/>
    <s v="LOCADO PELA ORGANIZAÇÃO COM REPASSE DE RECURSOS DA SMADS"/>
    <s v="RUA CAP. SÉRVIO RODRIGUES CALDAS, 143"/>
    <s v="TUCURUVI"/>
    <d v="2020-12-07T00:00:00"/>
    <d v="2025-12-06T00:00:00"/>
    <n v="13965.75"/>
    <n v="1552.26"/>
    <n v="92501.14"/>
    <n v="108019.15"/>
    <n v="0"/>
    <n v="108019.15"/>
    <s v="93.10.08.241.3007.6154.3.3.50.39.00.0X - Manutenção e Operação de Equipamentos de Proteção Social Especial à População Idosa"/>
  </r>
  <r>
    <s v="ESPECIAL - MÉDIA"/>
    <s v="SANTANA"/>
    <s v="287/2018 doc 21/06/2018"/>
    <s v="287/2018"/>
    <s v="455/SMADS/2018"/>
    <s v="EDITAL"/>
    <s v="6024.2018.0002912-5 "/>
    <x v="29"/>
    <s v="MSE-MA SERVIÇO DE MEDIDAS SOCIOEDUCATIVAS EM MEIO ABERTO"/>
    <s v="XXXX"/>
    <n v="60"/>
    <n v="0"/>
    <n v="60"/>
    <n v="0"/>
    <n v="0"/>
    <s v="MSE-MA SANTANA"/>
    <s v="LOCADO PELA ORGANIZAÇÃO COM REPASSE DE RECURSOS DA SMADS"/>
    <s v="RUA ENOTRIA, 486"/>
    <s v="TUCURUVI"/>
    <d v="2018-09-01T00:00:00"/>
    <d v="2023-08-31T00:00:00"/>
    <n v="2280"/>
    <n v="186.07"/>
    <n v="35259.379999999997"/>
    <n v="37725.449999999997"/>
    <n v="0"/>
    <n v="37725.449999999997"/>
    <s v="93.10.08.243.3013.6226.3.3.50.39.00.0X - Manutenção e Operação de Equipamentos de Proteção Social Especial a Adolescentes em Medida Sócio-Educativas"/>
  </r>
  <r>
    <s v="ESPECIAL - ALTA"/>
    <s v="SANTANA"/>
    <s v="EDITAL 271/SMADS/2019 6024.2019.0006677-4 // SERVIÇO NOVO ABERTO EMERGENCIALMENTE EM FUNÇÃO DO FECHAMENTO COMPLEXO ZAKI NARCHI, DE 01/10/2019 A 28/03/2020 "/>
    <s v="271/2019"/>
    <s v="031/SMADS/2020"/>
    <s v="EDITAL"/>
    <s v="6024.2019.0006677-4"/>
    <x v="29"/>
    <s v="CENTRO DE ACOLHIDA ÀS PESSOAS EM SITUAÇÃO DE RUA"/>
    <s v="CAE - CENTRO DE ACOLHIDA PARA MULHERES TRANSEXUAIS "/>
    <n v="30"/>
    <n v="0"/>
    <n v="30"/>
    <n v="0"/>
    <n v="0"/>
    <s v="CASA FLORESCER II"/>
    <s v="PRÓPRIO MUNICIPAL "/>
    <s v="RUA CAPRICHO, 872"/>
    <s v="TUCURUVI"/>
    <d v="2020-03-01T00:00:00"/>
    <d v="2025-02-28T00:00:00"/>
    <n v="0"/>
    <n v="0"/>
    <n v="61679.360000000001"/>
    <n v="61679.360000000001"/>
    <n v="0"/>
    <n v="61679.360000000001"/>
    <s v="93.10.08.244.3023.2022.3.3.50.39.00.0X- Centro de Acolhida Especial"/>
  </r>
  <r>
    <s v="BÁSICA"/>
    <s v="CAMPO LIMPO"/>
    <s v="EDITAL 074/SMADS/2020 SEI 6024.2020.0000633-1 DOC 12/02/2020 055/2015 DOC 14/03/2015 adaptado doc 19/01/2018"/>
    <s v="074/2020"/>
    <s v="157/SMADS/2020"/>
    <s v="EDITAL"/>
    <s v="6024.2020.0000633-1"/>
    <x v="82"/>
    <s v="SCFV - SERVIÇO DE CONVIVÊNCIA E FORTALECIMENTO DE VÍNCULOS"/>
    <s v="CCA - CENTRO PARA CRIANÇAS E ADOLESCENTES COM ATENDIMENTO DE 06 A 14 ANOS E 11 MESES"/>
    <n v="240"/>
    <n v="0"/>
    <n v="240"/>
    <n v="0"/>
    <n v="0"/>
    <s v="CCA SÃO JOSÉ"/>
    <s v="LOCADO PELA ORGANIZAÇÃO COM REPASSE DE RECURSOS DA SMADS"/>
    <s v="RUA SILVEIRA SAMPAIO, 585 – FAZENDA DO MORUMBI"/>
    <s v="VILA ANDRADE"/>
    <d v="2020-07-01T00:00:00"/>
    <d v="2025-06-30T00:00:00"/>
    <n v="4872.99"/>
    <n v="1562.92"/>
    <n v="73338.759999999995"/>
    <n v="79774.67"/>
    <n v="0"/>
    <n v="79774.67"/>
    <s v="93.10.08.243.3023.2059.3.3.50.39.00.0X - Manutenção e Operação de Equipamentos de Convivência e Fortalecimento de Vínculos para Crianças e Adolescentes"/>
  </r>
  <r>
    <s v="BÁSICA"/>
    <s v="CAMPO LIMPO"/>
    <s v="333/2018 doc 28/07/2018 "/>
    <s v="333/2018"/>
    <s v="059/SMADS/2019"/>
    <s v="EDITAL"/>
    <s v="6024.2018.0006256-4"/>
    <x v="198"/>
    <s v="SCFV - SERVIÇO DE CONVIVÊNCIA E FORTALECIMENTO DE VÍNCULOS"/>
    <s v="CCA - CENTRO PARA CRIANÇAS E ADOLESCENTES COM ATENDIMENTO DE 06 A 14 ANOS E 11 MESES"/>
    <n v="120"/>
    <n v="0"/>
    <n v="120"/>
    <n v="0"/>
    <n v="0"/>
    <s v="CCA PEINHA"/>
    <s v="PRÓPRIO MUNICIPAL"/>
    <s v="RUA ITAPAIUNA, 36 - JARDIM NOVO MORUMBI"/>
    <s v="VILA ANDRADE"/>
    <d v="2019-02-01T00:00:00"/>
    <d v="2024-01-31T00:00:00"/>
    <n v="0"/>
    <n v="0"/>
    <n v="39076"/>
    <n v="39076"/>
    <n v="0"/>
    <n v="39076"/>
    <s v="93.10.08.243.3023.2059.3.3.50.39.00.0X - Manutenção e Operação de Equipamentos de Convivência e Fortalecimento de Vínculos para Crianças e Adolescentes"/>
  </r>
  <r>
    <s v="ESPECIAL - MÉDIA"/>
    <s v="CAMPO LIMPO"/>
    <s v="327/2015 DOC 24/11/2015 adaptado doc 19/01/2018"/>
    <s v="327/2015"/>
    <s v="098/SMADS/2016"/>
    <s v="EDITAL"/>
    <s v="6024.2018.0008322-7 "/>
    <x v="68"/>
    <s v="CENTRO DIA PARA IDOSO"/>
    <s v="XXXX"/>
    <n v="30"/>
    <n v="0"/>
    <n v="30"/>
    <n v="0"/>
    <n v="0"/>
    <s v="CENTRO DIA PARA IDOSO - VILA ANDRADE / PARAISÓPOLIS"/>
    <s v="DISPONIBILIZADO POR SMADS"/>
    <s v="RUA ITAMOTINGA, 100 - PARAISO DO MORUMBI"/>
    <s v="VILA ANDRADE"/>
    <d v="2016-06-01T00:00:00"/>
    <d v="2021-05-31T00:00:00"/>
    <n v="0"/>
    <n v="0"/>
    <n v="94808.34"/>
    <n v="94808.34"/>
    <n v="0"/>
    <n v="94808.34"/>
    <s v="93.10.08.241.3007.6154.3.3.50.39.00.0X - Manutenção e Operação de Equipamentos de Proteção Social Especial à População Idosa"/>
  </r>
  <r>
    <s v="ESPECIAL - MÉDIA"/>
    <s v="CAMPO LIMPO"/>
    <s v="INCISO IV 6024.2020.0005395-0 // EDITAL 063/SMADS/2020 SEI 6024.2020.0000489-4 DOC 12/02/2020 DESERTO DOC 28/03/2020 068/2015 DOC 20/03/2015 adaptado doc 19/01/2018"/>
    <s v="DISPENSA"/>
    <s v="141/SMADS/2020"/>
    <s v="DISPENSA"/>
    <s v="6024.2020.0005395-0"/>
    <x v="82"/>
    <s v="MSE-MA SERVIÇO DE MEDIDAS SOCIOEDUCATIVAS EM MEIO ABERTO"/>
    <s v="XXXX"/>
    <n v="90"/>
    <n v="0"/>
    <n v="90"/>
    <n v="0"/>
    <n v="0"/>
    <s v="SMSE VILA ANDRADE"/>
    <s v="LOCADO PELA ORGANIZAÇÃO COM REPASSE DE RECURSOS DA SMADS"/>
    <s v="AV MARECHAL JUAREZ TÁVORA, 697 - VILA ANDRADE"/>
    <s v="VILA ANDRADE"/>
    <d v="2020-07-01T00:00:00"/>
    <d v="2025-06-30T00:00:00"/>
    <n v="4131"/>
    <n v="0"/>
    <n v="49006.55"/>
    <n v="53137.55"/>
    <n v="0"/>
    <n v="53137.55"/>
    <s v="93.10.08.243.3013.6226.3.3.50.39.00.0X - Manutenção e Operação de Equipamentos de Proteção Social Especial a Adolescentes em Medida Sócio-Educativas"/>
  </r>
  <r>
    <s v="BÁSICA"/>
    <s v="CAMPO LIMPO"/>
    <s v="471/2018 DOC 31/10/18"/>
    <s v="471/2018"/>
    <s v="057/SMADS/2019"/>
    <s v="EDITAL"/>
    <s v="6024.2018.0009431-8"/>
    <x v="82"/>
    <s v="SCFV - SERVIÇO DE CONVIVÊNCIA E FORTALECIMENTO DE VÍNCULOS"/>
    <s v="CCA - CENTRO PARA CRIANÇAS E ADOLESCENTES COM ATENDIMENTO DE 06 A 14 ANOS E 11 MESES"/>
    <n v="120"/>
    <n v="0"/>
    <n v="120"/>
    <n v="0"/>
    <n v="0"/>
    <s v="CCA DONA DIVA"/>
    <s v="DISPONIBILIZADO PELA PRÓPRIA ORGANIZAÇÃO"/>
    <s v="RUA MARIE NADER CALFAT, 171 - JD. AMPLIAÇÃO"/>
    <s v="VILA ANDRADE"/>
    <d v="2019-02-01T00:00:00"/>
    <d v="2024-01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CAMPO LIMPO"/>
    <s v="030/2019 DOC 22/01/19"/>
    <s v="030/2019"/>
    <s v="227/SMADS/2019"/>
    <s v="EDITAL"/>
    <s v="6024.2019.0000255-5"/>
    <x v="68"/>
    <s v="SASF - SERVIÇO DE ASSISTÊNCIA SOCIAL À FAMÍLIA E PROTEÇÃO SOCIAL BÁSICA NO DOMICÍLIO"/>
    <s v="XXXX"/>
    <n v="1000"/>
    <n v="0"/>
    <n v="1000"/>
    <n v="0"/>
    <n v="0"/>
    <s v="SASF VILA ANDRADE PARAISÓPOLIS"/>
    <s v="PRÓPRIO MUNICIPAL DISPONIBILIZADO PELA SMADS"/>
    <s v="RUA DA INDEPENDÊNCIA, S/Nº"/>
    <s v="VILA ANDRADE"/>
    <d v="2019-07-02T00:00:00"/>
    <d v="2024-07-01T00:00:00"/>
    <n v="0"/>
    <n v="0"/>
    <n v="68369.77"/>
    <n v="68369.77"/>
    <n v="0"/>
    <n v="68369.77"/>
    <s v="93.10.08.244.3023.4309.3.3.50.39.00.0X - Manutenção e Operação de Equipamentos de Proteção Social Básica às Famílias"/>
  </r>
  <r>
    <s v="ESPECIAL - ALTA"/>
    <s v="CAMPO LIMPO"/>
    <s v="EDITAL 136/SMADS/2019 - 6024.2019.0003912-2 - DOC 27/06/19 SAICA"/>
    <s v="136/2019"/>
    <s v="354/SMADS/2019"/>
    <s v="EDITAL"/>
    <s v="6024.2019.0003912-2"/>
    <x v="82"/>
    <s v="SERVIÇO DE ACOLHIMENTO INSTITUCIONAL PARA CRIANÇAS E ADOLESCENTES - SAICA"/>
    <s v="XXXX"/>
    <n v="15"/>
    <n v="0"/>
    <n v="15"/>
    <n v="0"/>
    <n v="0"/>
    <s v="SAICA IRMÃ DULCE"/>
    <s v="DISPONIBILIZADO PELA PRÓPRIA ORGANIZAÇÃO"/>
    <s v="RUA JOSÉ DE OLIVEIRA COELHO, 90 V. ANDRADE (SIGILOSO)"/>
    <s v="VILA ANDRADE"/>
    <d v="2019-11-01T00:00:00"/>
    <d v="2024-10-31T00:00:00"/>
    <n v="0"/>
    <n v="0"/>
    <n v="70349.05"/>
    <n v="70349.05"/>
    <n v="0"/>
    <n v="70349.05"/>
    <s v="93.10.08.243.3023.6221.3.3.50.39.00.0X - Manutenção e Operação de Equipamentos de Proteção Social Especial a Crianças, Adolescentes e Jovens em Risco Social"/>
  </r>
  <r>
    <s v="ESPECIAL - ALTA"/>
    <s v="ARICANDUVA"/>
    <s v="INCISO IV 6024.2020.0005915-0 245/2015 DOC 01/09/2015   ADAPTADO DOC 02/02/2018"/>
    <s v="DISPENSA"/>
    <s v="248/SMADS/2020"/>
    <s v="DISPENSA"/>
    <s v="6024.2020.0005915-0"/>
    <x v="25"/>
    <s v="SERVIÇO DE ACOLHIMENTO INSTITUCIONAL PARA CRIANÇAS E ADOLESCENTES - SAICA"/>
    <s v="XXXX"/>
    <n v="15"/>
    <n v="0"/>
    <n v="15"/>
    <n v="0"/>
    <n v="0"/>
    <s v="SAICA RAIO DE LUZ I"/>
    <s v="LOCADO DIRETAMENTE POR SMADS"/>
    <s v="RUA EVANGELINA, 687 - VILA CARRÃO (SIGILOSO)"/>
    <s v="VILA CARRÃO"/>
    <d v="2020-11-01T00:00:00"/>
    <d v="2025-10-31T00:00:00"/>
    <n v="0"/>
    <n v="0"/>
    <n v="68972.399999999994"/>
    <n v="68972.399999999994"/>
    <n v="0"/>
    <n v="68972.399999999994"/>
    <s v="93.10.08.243.3023.2392.3.3.50.39.00.00 - Manutenção e_x000a_Operação de Serviço de Acolhimento Institucional para Crianças e_x000a_Adolescentes (SAICA) – Programa de Metas 14.o"/>
  </r>
  <r>
    <s v="BÁSICA"/>
    <s v="ITAIM PAULISTA"/>
    <s v="6024.2020.0005349-6 INCISO IV // EDITAL 036/SMADS/2020 SEI 6024.2020.0000169-0 DOC 30/01/2020 027/2015 DOC 04/03/2015 adaptado doc 30/03/2018"/>
    <s v="DISPENSA"/>
    <s v="148/SMADS/2020"/>
    <s v="DISPENSA"/>
    <s v="6024.2020.0005349-6"/>
    <x v="4"/>
    <s v="SCFV - SERVIÇO DE CONVIVÊNCIA E FORTALECIMENTO DE VÍNCULOS"/>
    <s v="CEDESP - CENTRO DE DESENVOLVIMENTO SOCIAL E PRODUTIVO PARA ADOLESCENTES, JOVENS E ADULTOS"/>
    <n v="120"/>
    <n v="0"/>
    <n v="120"/>
    <n v="0"/>
    <n v="0"/>
    <s v="CEDESP NOSSA SENHORA DAS GRAÇAS"/>
    <s v="LOCADO PELA ORGANIZAÇÃO COM REPASSE DE RECURSOS DA SMADS"/>
    <s v="AV. COCÁ, 735"/>
    <s v="VILA CURUÇÁ"/>
    <d v="2020-07-01T00:00:00"/>
    <d v="2025-06-30T00:00:00"/>
    <n v="4860.6099999999997"/>
    <n v="264.62"/>
    <n v="73793.34"/>
    <n v="78918.569999999992"/>
    <n v="0"/>
    <n v="78918.569999999992"/>
    <s v="93.10.08.243.3023.6168.3.3.50.39.00.0X - Manutenção e Operação de Equipamentos para Ações de Orientação ao Mundo do Trabalho para Adolescentes, Jovens e Adultos"/>
  </r>
  <r>
    <s v="BÁSICA"/>
    <s v="ITAIM PAULISTA"/>
    <s v="119/2016 DOC 15/07/2016 adaptado doc 30/03/2018"/>
    <s v="119/2016"/>
    <s v="156/SMADS/2016"/>
    <s v="EDITAL"/>
    <s v="6024.2018.0011695-8"/>
    <x v="292"/>
    <s v="SASF - SERVIÇO DE ASSISTÊNCIA SOCIAL À FAMÍLIA E PROTEÇÃO SOCIAL BÁSICA NO DOMICÍLIO"/>
    <s v="XXXX"/>
    <n v="1000"/>
    <n v="0"/>
    <n v="1000"/>
    <n v="0"/>
    <n v="0"/>
    <s v="SASF CURUÇÁ"/>
    <s v="LOCADO PELA ORGANIZAÇÃO COM REPASSE DE RECURSOS DA SMADS"/>
    <s v="RUA PALANQUE, 40 - VILA CURUÇÁ VELHA"/>
    <s v="VILA CURUÇÁ"/>
    <d v="2016-10-28T00:00:00"/>
    <d v="2021-10-27T00:00:00"/>
    <n v="5830.87"/>
    <n v="169.13"/>
    <n v="60380.639999999999"/>
    <n v="66380.639999999999"/>
    <n v="0"/>
    <n v="66380.639999999999"/>
    <s v="93.10.08.244.3023.4309.3.3.50.39.00.0X - Manutenção e Operação de Equipamentos de Proteção Social Básica às Famílias"/>
  </r>
  <r>
    <s v="BÁSICA"/>
    <s v="ITAIM PAULISTA"/>
    <s v="INCISO IV 6024.2020.0006511-7 155/2014 DOC 19/05/2015 adaptado doc 30/01/2018"/>
    <s v="DISPENSA"/>
    <s v="247/SMADS/2020"/>
    <s v="DISPENSA"/>
    <s v="6024.2020.0006511-7"/>
    <x v="138"/>
    <s v="SCFV - SERVIÇO DE CONVIVÊNCIA E FORTALECIMENTO DE VÍNCULOS"/>
    <s v="CCA - CENTRO PARA CRIANÇAS E ADOLESCENTES COM ATENDIMENTO DE 06 A 14 ANOS E 11 MESES"/>
    <n v="120"/>
    <n v="0"/>
    <n v="120"/>
    <n v="0"/>
    <n v="0"/>
    <s v="CCA CRIANÇA CIDADÃ"/>
    <s v="LOCADO PELA ORGANIZAÇÃO COM REPASSE DE RECURSOS DA SMADS"/>
    <s v="RUA ODILON CHAVES, 109 "/>
    <s v="VILA CURUÇÁ"/>
    <d v="2020-11-15T00:00:00"/>
    <d v="2025-11-14T00:00:00"/>
    <n v="2181.91"/>
    <n v="0"/>
    <n v="44639.98"/>
    <n v="46821.89"/>
    <n v="0"/>
    <n v="46821.89"/>
    <s v="93.10.08.243.3023.2059.3.3.50.39.00.0X - Manutenção e Operação de Equipamentos de Convivência e Fortalecimento de Vínculos para Crianças e Adolescentes"/>
  </r>
  <r>
    <s v="BÁSICA"/>
    <s v="ITAIM PAULISTA"/>
    <s v="191/2016 DOC 04/11/2016 adaptado doc 19/04/2018"/>
    <s v="191/2016"/>
    <s v="016/SMADS/2017"/>
    <s v="EDITAL"/>
    <s v="6024.2019.0000001-3"/>
    <x v="128"/>
    <s v="SASF - SERVIÇO DE ASSISTÊNCIA SOCIAL À FAMÍLIA E PROTEÇÃO SOCIAL BÁSICA NO DOMICÍLIO"/>
    <s v="XXXX"/>
    <n v="1000"/>
    <n v="0"/>
    <n v="1000"/>
    <n v="0"/>
    <n v="0"/>
    <s v="SASF CURUÇÁ - CASA DA FAMÍLIA"/>
    <s v="LOCADO PELA ORGANIZAÇÃO COM REPASSE DE RECURSOS DA SMADS"/>
    <s v="RUA ANÍSIO DA SILVEIRA MACHADO, 441 - JD. ROBRU"/>
    <s v="VILA CURUÇÁ"/>
    <d v="2017-02-01T00:00:00"/>
    <d v="2022-01-31T00:00:00"/>
    <n v="3964"/>
    <n v="151.81"/>
    <n v="69454.77"/>
    <n v="73570.58"/>
    <n v="0"/>
    <n v="73570.58"/>
    <s v="93.10.08.244.3023.4309.3.3.50.39.00.0X - Manutenção e Operação de Equipamentos de Proteção Social Básica às Famílias"/>
  </r>
  <r>
    <s v="BÁSICA"/>
    <s v="ITAIM PAULISTA"/>
    <s v="ADAPTADO DOC 24/03/2018 369/2015 doc 07/01/2016"/>
    <s v="269/2015"/>
    <s v="078/SMADS/2016"/>
    <s v="EDITAL"/>
    <s v="6024.2018.0011719-9"/>
    <x v="126"/>
    <s v="SCFV - SERVIÇO DE CONVIVÊNCIA E FORTALECIMENTO DE VÍNCULOS"/>
    <s v="CCA - CENTRO PARA CRIANÇAS E ADOLESCENTES COM ATENDIMENTO DE 06 A 14 ANOS E 11 MESES"/>
    <n v="60"/>
    <n v="0"/>
    <n v="60"/>
    <n v="0"/>
    <n v="0"/>
    <s v="CCA GENTE DA GENTE"/>
    <s v="LOCADO PELA ORGANIZAÇÃO COM REPASSE DE RECURSOS DA SMADS"/>
    <s v="RUA CARLOS COCO, 11 – JD. SILVA TELES"/>
    <s v="VILA CURUÇÁ"/>
    <d v="2016-05-01T00:00:00"/>
    <d v="2021-04-30T00:00:00"/>
    <n v="4517.8599999999997"/>
    <n v="262.83"/>
    <n v="30641.7"/>
    <n v="35422.39"/>
    <n v="0"/>
    <n v="35422.39"/>
    <s v="93.10.08.243.3023.2059.3.3.50.39.00.0X - Manutenção e Operação de Equipamentos de Convivência e Fortalecimento de Vínculos para Crianças e Adolescentes"/>
  </r>
  <r>
    <s v="ESPECIAL - MÉDIA"/>
    <s v="ITAIM PAULISTA"/>
    <s v="EDITAL 097/SMADS/2020 SEI 6024.2020.0000984-5 DOC 27/02/2020 116/2015 doc 17/04/2015 adaptado doc 30/03/2018"/>
    <s v="097/2020"/>
    <s v="162/SMADS/2020"/>
    <s v="EDITAL"/>
    <s v="6024.2020.0000984-5"/>
    <x v="292"/>
    <s v="MSE-MA SERVIÇO DE MEDIDAS SOCIOEDUCATIVAS EM MEIO ABERTO"/>
    <s v="XXXX"/>
    <n v="75"/>
    <n v="0"/>
    <n v="75"/>
    <n v="0"/>
    <n v="0"/>
    <s v="MSE/MA VILA CURUÇÁ"/>
    <s v="LOCADO PELA ORGANIZAÇÃO COM REPASSE DE RECURSOS DA SMADS"/>
    <s v="RUA GRAPIRÁ, 67-A"/>
    <s v="VILA CURUÇÁ"/>
    <d v="2020-07-14T00:00:00"/>
    <d v="2025-07-13T00:00:00"/>
    <n v="3691.3"/>
    <n v="152.91999999999999"/>
    <n v="41047.879999999997"/>
    <n v="44892.1"/>
    <n v="0"/>
    <n v="44892.1"/>
    <s v="93.10.08.243.3013.6226.3.3.50.39.00.0X - Manutenção e Operação de Equipamentos de Proteção Social Especial a Adolescentes em Medida Sócio-Educativas"/>
  </r>
  <r>
    <s v="BÁSICA"/>
    <s v="ITAIM PAULISTA"/>
    <s v="INCISO IV 6024.2020.0006512-5 156/2015 DOC 19/05/2015 adaptado doc 27/07/2018"/>
    <s v="DISPENSA"/>
    <s v="266/SMADS/2020"/>
    <s v="DISPENSA"/>
    <s v="6024.2020.0006512-5"/>
    <x v="138"/>
    <s v="SCFV - SERVIÇO DE CONVIVÊNCIA E FORTALECIMENTO DE VÍNCULOS"/>
    <s v="NCI - NÚCLEO DE CONVIVÊNCIA DE IDOSOS"/>
    <n v="100"/>
    <n v="0"/>
    <n v="100"/>
    <n v="0"/>
    <n v="0"/>
    <s v="NCI VIVER MELHOR II"/>
    <s v="LOCADO PELA ORGANIZAÇÃO COM REPASSE DE RECURSOS DA SMADS"/>
    <s v="RUA PE. VICENTE DE ARAUJO, 906"/>
    <s v="VILA CURUÇÁ"/>
    <d v="2020-11-15T00:00:00"/>
    <d v="2025-11-14T00:00:00"/>
    <n v="1518.96"/>
    <n v="0"/>
    <n v="19938.3"/>
    <n v="21457.26"/>
    <n v="0"/>
    <n v="21457.26"/>
    <s v="93.10.08.241.3007.2902.3.3.50.39.00.0X - Manutenção e Operação de Equipamentos de Convivência e Fortalecimento de Vínculos para a Pessoa Idosa"/>
  </r>
  <r>
    <s v="BÁSICA"/>
    <s v="ITAIM PAULISTA"/>
    <s v="ADAPTADO A PARTIR DE 01/01/2018 DOC 10/11/2018 195/2016 - DOC 08/11/2016"/>
    <s v="195/2016"/>
    <s v="079/SMADS/2017"/>
    <s v="EDITAL"/>
    <s v="6024.2017.0003229-9"/>
    <x v="156"/>
    <s v="SCFV - SERVIÇO DE CONVIVÊNCIA E FORTALECIMENTO DE VÍNCULOS"/>
    <s v="CCA - CENTRO PARA CRIANÇAS E ADOLESCENTES COM ATENDIMENTO DE 06 A 14 ANOS E 11 MESES"/>
    <n v="120"/>
    <n v="0"/>
    <n v="120"/>
    <n v="0"/>
    <n v="0"/>
    <s v="CCA"/>
    <s v="LOCADO PELA ORGANIZAÇÃO COM REPASSE DE RECURSOS DA SMADS"/>
    <s v="RUA CANTIDIANO GUIMARAES, 443"/>
    <s v="VILA CURUÇÁ"/>
    <d v="2017-12-29T00:00:00"/>
    <d v="2022-12-28T00:00:00"/>
    <n v="2016.23"/>
    <n v="0"/>
    <n v="40922.32"/>
    <n v="42938.55"/>
    <n v="0"/>
    <n v="42938.55"/>
    <s v="93.10.08.243.3023.2059.3.3.50.39.00.0X - Manutenção e Operação de Equipamentos de Convivência e Fortalecimento de Vínculos para Crianças e Adolescentes"/>
  </r>
  <r>
    <s v="BÁSICA"/>
    <s v="ITAIM PAULISTA"/>
    <s v="296/2017 doc 10/01/2018"/>
    <s v="296/2017"/>
    <s v="462/SMADS/2018"/>
    <s v="EDITAL"/>
    <s v="6024.2017.0003244-2"/>
    <x v="292"/>
    <s v="SCFV - SERVIÇO DE CONVIVÊNCIA E FORTALECIMENTO DE VÍNCULOS"/>
    <s v="CCA - CENTRO PARA CRIANÇAS E ADOLESCENTES COM ATENDIMENTO DE 06 A 14 ANOS E 11 MESES"/>
    <n v="120"/>
    <n v="0"/>
    <n v="120"/>
    <n v="0"/>
    <n v="0"/>
    <s v="CCA PARQUE SANTA RITA"/>
    <s v="DISPONIBILIZADO PELA PRÓPRIA ORGANIZAÇÃO"/>
    <s v="AV. FERNANDO FIGUEIREDO LINS, 712 - PARQUE SANTA RITA"/>
    <s v="VILA CURUÇÁ"/>
    <d v="2018-09-01T00:00:00"/>
    <d v="2023-08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ITAIM PAULISTA"/>
    <s v="256/2018 doc 23/05/2018"/>
    <s v="256/2018"/>
    <s v="390/SMADS/2018"/>
    <s v="EDITAL"/>
    <s v="6024.2018.0003347-5"/>
    <x v="316"/>
    <s v="SCFV - SERVIÇO DE CONVIVÊNCIA E FORTALECIMENTO DE VÍNCULOS"/>
    <s v="NCI - NÚCLEO DE CONVIVÊNCIA DE IDOSOS"/>
    <n v="100"/>
    <n v="0"/>
    <n v="100"/>
    <n v="0"/>
    <n v="0"/>
    <s v="NCI"/>
    <s v="DISPONIBILIZADO PELA PRÓPRIA ORGANIZAÇÃO"/>
    <s v="AV. JOÃO BATISTA SANTIAGO, 511 - PQUE SANTA RITA"/>
    <s v="VILA CURUÇÁ"/>
    <d v="2018-08-01T00:00:00"/>
    <d v="2023-07-31T00:00:00"/>
    <n v="0"/>
    <n v="0"/>
    <n v="19938.3"/>
    <n v="19938.3"/>
    <n v="0"/>
    <n v="19938.3"/>
    <s v="93.10.08.241.3007.2902.3.3.50.39.00.0X - Manutenção e Operação de Equipamentos de Convivência e Fortalecimento de Vínculos para a Pessoa Idosa"/>
  </r>
  <r>
    <s v="BÁSICA"/>
    <s v="ITAIM PAULISTA"/>
    <s v="054/2016 doc 18/03/2016 ADAPTADO DOC 16/08/2018"/>
    <s v="054/2016"/>
    <s v="123/SMADS/2016"/>
    <s v="EDITAL"/>
    <s v="6024.2018.0011726-1 "/>
    <x v="128"/>
    <s v="SCFV - SERVIÇO DE CONVIVÊNCIA E FORTALECIMENTO DE VÍNCULOS"/>
    <s v="NCI - NÚCLEO DE CONVIVÊNCIA DE IDOSOS"/>
    <n v="200"/>
    <n v="0"/>
    <n v="200"/>
    <n v="0"/>
    <n v="0"/>
    <s v="NCI SILVA TELES - FONTE DA AMIZADE"/>
    <s v="PRÓPRIO MUNICIPAL"/>
    <s v="RUA FRED ASTAIRE, 160 - JD. SILVA TELES"/>
    <s v="VILA CURUÇÁ"/>
    <d v="2016-07-14T00:00:00"/>
    <d v="2021-07-13T00:00:00"/>
    <n v="0"/>
    <n v="0"/>
    <n v="41835.019999999997"/>
    <n v="41835.019999999997"/>
    <n v="0"/>
    <n v="41835.019999999997"/>
    <s v="93.10.08.241.3007.2902.3.3.50.39.00.0X - Manutenção e Operação de Equipamentos de Convivência e Fortalecimento de Vínculos para a Pessoa Idosa"/>
  </r>
  <r>
    <s v="ESPECIAL - MÉDIA"/>
    <s v="ITAIM PAULISTA"/>
    <s v="/2015 doc 06/11/2015 ADAPTADO DOC 27/04/2018"/>
    <s v="281/2015"/>
    <s v="018/SMADS/2016"/>
    <s v="EDITAL"/>
    <s v="6024.2018.0011749-0"/>
    <x v="126"/>
    <s v="NPJ - NÚCLEO DE PROTEÇÃO JURÍDICO SOCIAL E APOIO PSICOLÓGICO"/>
    <s v="XXXX"/>
    <n v="120"/>
    <n v="0"/>
    <n v="120"/>
    <n v="0"/>
    <n v="0"/>
    <s v="NPJ CASA DE ISABEL"/>
    <s v="LOCADO DIRETAMENTE POR SMADS"/>
    <s v="RUA CELSO BARBOSA DE LIMA, 501/503 - JD. SILVA TELES"/>
    <s v="VILA CURUÇÁ"/>
    <d v="2016-02-01T00:00:00"/>
    <d v="2021-01-31T00:00:00"/>
    <n v="0"/>
    <n v="0"/>
    <n v="34176.839999999997"/>
    <n v="34176.839999999997"/>
    <n v="0"/>
    <n v="34176.839999999997"/>
    <s v="93.10.08.244.3023.6242.3.3.50.39.00.0X - Manutenção e Operação de Equipamentos de Proteção Jurídico Social"/>
  </r>
  <r>
    <s v="ESPECIAL - ALTA"/>
    <s v="ARICANDUVA"/>
    <s v="EDITAL 128/SMADS/2020 SEI 6024.2020.0001055-0 DOC 10/03/2020 163/2015 DOC 22/05/2015  ADAPTADO DOC 02/02/2018"/>
    <s v="128/2020"/>
    <s v="179/SMADS/2020"/>
    <s v="EDITAL"/>
    <s v="6024.2020.0001055-0"/>
    <x v="317"/>
    <s v="REPÚBLICA"/>
    <s v="REPÚBLICA PARA JOVENS DE 18 A 21 ANOS"/>
    <n v="12"/>
    <n v="0"/>
    <n v="12"/>
    <n v="0"/>
    <n v="0"/>
    <s v="RÉPUBLICA JOVEM AMAP 1 E 2"/>
    <s v="LOCADO PELA ORGANIZAÇÃO COM REPASSE DE RECURSOS DA SMADS"/>
    <s v="AV. RENATA, 812 (CASA FEMININA) E AV. RENATA, 808 (CASA MASCULINA)"/>
    <s v="VILA FORMOSA"/>
    <d v="2020-07-17T00:00:00"/>
    <d v="2025-07-16T00:00:00"/>
    <n v="5343.5"/>
    <n v="119.88"/>
    <n v="23327.439999999999"/>
    <n v="28790.82"/>
    <n v="0"/>
    <n v="28790.82"/>
    <s v="93.10.08.244.3023.6221.3.3.50.39.00.0X - Manutenção e Operação de Equipamentos de Proteção Social Especial a Crianças, Adolescentes e Jovens em Risco Social"/>
  </r>
  <r>
    <s v="ESPECIAL - ALTA"/>
    <s v="ARICANDUVA"/>
    <s v="052/2017 DOC 09/11/2017"/>
    <s v="052/2017"/>
    <s v="002/SMADS/2018"/>
    <s v="EDITAL"/>
    <s v="6024.2017.0002466-0"/>
    <x v="2"/>
    <s v="SERVIÇO DE ACOLHIMENTO INSTITUCIONAL PARA CRIANÇAS E ADOLESCENTES - SAICA"/>
    <s v="XXXX"/>
    <n v="20"/>
    <n v="0"/>
    <n v="20"/>
    <n v="0"/>
    <n v="0"/>
    <s v="SAICA NOSSO LAR II"/>
    <s v="LOCADO PELA ORGANIZAÇÃO COM REPASSE DE RECURSOS DA SMADS"/>
    <s v="RUA JACARACANGA, 117 (SIGILOSO)"/>
    <s v="VILA FORMOSA"/>
    <d v="2018-01-02T00:00:00"/>
    <d v="2023-01-01T00:00:00"/>
    <n v="4696.26"/>
    <n v="389.6"/>
    <n v="82106.64"/>
    <n v="87192.5"/>
    <n v="0"/>
    <n v="87192.5"/>
    <s v="93.10.08.243.3023.6221.3.3.50.39.00.0X - Manutenção e Operação de Equipamentos de Proteção Social Especial a Crianças, Adolescentes e Jovens em Risco Social"/>
  </r>
  <r>
    <s v="ESPECIAL - MÉDIA"/>
    <s v="ARICANDUVA"/>
    <s v="340/2017 doc 23/12/2017"/>
    <s v="340/2017"/>
    <s v="186/SMADS/2018"/>
    <s v="EDITAL"/>
    <s v="6024.2017.0003430-5"/>
    <x v="317"/>
    <s v="SERVIÇO DE PROTEÇÃO SOCIAL ÀS CRIANÇAS E ADOLESCENTES VÍTIMAS DE VIOLÊNCIA -SPSCAVV"/>
    <s v="XXXX"/>
    <n v="110"/>
    <n v="0"/>
    <n v="110"/>
    <n v="0"/>
    <n v="0"/>
    <s v="SPSCAVV ARICANDUVA"/>
    <s v="LOCADO PELA ORGANIZAÇÃO COM REPASSE DE RECURSOS DA SMADS"/>
    <s v="RUA ASFALTITE, 362"/>
    <s v="VILA FORMOSA"/>
    <d v="2018-05-01T00:00:00"/>
    <d v="2023-04-30T00:00:00"/>
    <n v="3900"/>
    <n v="330.08"/>
    <n v="50313.09"/>
    <n v="54543.17"/>
    <n v="0"/>
    <n v="54543.17"/>
    <s v="93.10.08.243.3013.6169.3.3.50.39.00.0X - Manutenção e Operação de Equipamentos para Crianças e Adolescentes Vítimas de Violência"/>
  </r>
  <r>
    <s v="BÁSICA"/>
    <s v="ARICANDUVA"/>
    <s v="318/2018 doc 13/07/2018"/>
    <s v="318/2018"/>
    <s v="552/SMADS/2018"/>
    <s v="EDITAL"/>
    <s v="6024.2018.0005760-9 "/>
    <x v="318"/>
    <s v="SCFV - SERVIÇO DE CONVIVÊNCIA E FORTALECIMENTO DE VÍNCULOS"/>
    <s v="CCA - CENTRO PARA CRIANÇAS E ADOLESCENTES COM ATENDIMENTO DE 06 A 14 ANOS E 11 MESES"/>
    <n v="60"/>
    <n v="0"/>
    <n v="60"/>
    <n v="0"/>
    <n v="0"/>
    <s v="CCA AMAS - VILA FORMOSA"/>
    <s v="DISPONIBILIZADO PELA PRÓPRIA ORGANIZAÇÃO"/>
    <s v="AV. TRUMAIN, 705 - VILA FORMOSA"/>
    <s v="VILA FORMOSA"/>
    <d v="2018-11-01T00:00:00"/>
    <d v="2023-10-31T00:00:00"/>
    <n v="0"/>
    <n v="0"/>
    <n v="30641.7"/>
    <n v="30641.7"/>
    <n v="0"/>
    <n v="30641.7"/>
    <s v="93.10.08.243.3023.2059.3.3.50.39.00.0X - Manutenção e Operação de Equipamentos de Convivência e Fortalecimento de Vínculos para Crianças e Adolescentes"/>
  </r>
  <r>
    <s v="ESPECIAL - ALTA"/>
    <s v="ARICANDUVA"/>
    <s v="EDITAL 075/SMADS/2020 SEI 6024.2020.0000328-6 DOC 12/02/2020 057/2015 doc 20/03/2015"/>
    <s v="075/2020"/>
    <s v="150/SMADS/2020"/>
    <s v="EDITAL"/>
    <s v="6024.2020.0000328-6"/>
    <x v="319"/>
    <s v="SERVIÇO DE ACOLHIMENTO INSTITUCIONAL PARA JOVENS E ADULTOS COM DEFICIÊNCIA EM RESIDÊNCIA INCLUSIVA"/>
    <s v="RI - RESIDÊNCIA INCLUSIVA "/>
    <n v="20"/>
    <n v="0"/>
    <n v="20"/>
    <n v="0"/>
    <n v="0"/>
    <s v="RESIDÊNCIA INCLUSIVA PADRE PEDRO WOUTERS I E II "/>
    <s v="LOCADO DIRETAMENTE POR SMADS"/>
    <s v="RUA EUNICE WEAVER, 208 (CASA MASCULINA) e RUA INSPETOR MARIO TEIXEIRA, 411 (CASA FEMININA)"/>
    <s v="VILA FORMOSA"/>
    <d v="2020-07-01T00:00:00"/>
    <d v="2025-06-30T00:00:00"/>
    <n v="0"/>
    <n v="0"/>
    <n v="154757.28"/>
    <n v="154757.28"/>
    <n v="0"/>
    <n v="154757.28"/>
    <s v="93.10.08.242.3006.6152.3.3.50.39.00.0X - Manutenção e Operação de Equipamentos de Proteção Social Especial à Pessoa com Deficiência"/>
  </r>
  <r>
    <s v="BÁSICA"/>
    <s v="ARICANDUVA"/>
    <s v="EDITAL 228/19 SEI 6024.2019.0004849-0 DOC 08/08/19 // adaptado doc 06/04/2018, retificado em 07/04/2018 144/2014 doc 03/09/2014"/>
    <s v="228/2019"/>
    <s v="310/SMADS/2019"/>
    <s v="EDITAL"/>
    <s v="6024.2019.0004849-0"/>
    <x v="2"/>
    <s v="SCFV - SERVIÇO DE CONVIVÊNCIA E FORTALECIMENTO DE VÍNCULOS"/>
    <s v="CEDESP - CENTRO DE DESENVOLVIMENTO SOCIAL E PRODUTIVO PARA ADOLESCENTES, JOVENS E ADULTOS"/>
    <n v="360"/>
    <n v="0"/>
    <n v="360"/>
    <n v="0"/>
    <n v="0"/>
    <s v="CEDESP CENLEP"/>
    <s v="DISPONIBILIZADO PELA PRÓPRIA ORGANIZAÇÃO"/>
    <s v="AV. REGENTE FEIJÓ, 1500 - VILA FORMOSA"/>
    <s v="VILA FORMOSA"/>
    <d v="2019-10-28T00:00:00"/>
    <d v="2024-10-27T00:00:00"/>
    <n v="0"/>
    <n v="0"/>
    <n v="185529.09"/>
    <n v="185529.09"/>
    <n v="0"/>
    <n v="185529.09"/>
    <s v="93.10.08.243.3023.6168.3.3.50.39.00.0X - Manutenção e Operação de Equipamentos para Ações de Orientação ao Mundo do Trabalho para Adolescentes, Jovens e Adultos"/>
  </r>
  <r>
    <s v="ESPECIAL - MÉDIA"/>
    <s v="ARICANDUVA"/>
    <s v="067/2018 DOC 30/01/2018"/>
    <s v="067/2018"/>
    <s v="202/SMADS/2018"/>
    <s v="EDITAL"/>
    <s v="6024.2018.0000366-5"/>
    <x v="13"/>
    <s v="NPJ - NÚCLEO DE PROTEÇÃO JURÍDICO SOCIAL E APOIO PSICOLÓGICO"/>
    <s v="XXXX"/>
    <n v="120"/>
    <n v="0"/>
    <n v="120"/>
    <n v="0"/>
    <n v="0"/>
    <s v="NPJ ARICANDUVA"/>
    <s v="LOCADO DIRETAMENTE POR SMADS"/>
    <s v="RUA SÃO CONSTÃNCIO, 457 - VILA MAFRA"/>
    <s v="VILA FORMOSA"/>
    <d v="2018-05-12T00:00:00"/>
    <d v="2023-05-11T00:00:00"/>
    <n v="0"/>
    <n v="0"/>
    <n v="28750.98"/>
    <n v="28750.98"/>
    <n v="0"/>
    <n v="28750.98"/>
    <s v="93.10.08.244.3023.6242.3.3.50.39.00.0X - Manutenção e Operação de Equipamentos de Proteção Jurídico Social"/>
  </r>
  <r>
    <s v="ESPECIAL - ALTA"/>
    <s v="VILA MARIA"/>
    <s v="047/2017 DOC 09/11/2017"/>
    <s v="047/2017"/>
    <s v="007/SMADS/2018"/>
    <s v="EDITAL"/>
    <s v="6024.2017.0002473-3"/>
    <x v="320"/>
    <s v="SERVIÇO DE ACOLHIMENTO INSTITUCIONAL PARA CRIANÇAS E ADOLESCENTES - SAICA"/>
    <s v="XXXX"/>
    <n v="20"/>
    <n v="0"/>
    <n v="20"/>
    <n v="0"/>
    <n v="0"/>
    <s v="SAICA SOLID BRASIL"/>
    <s v="LOCADO PELA ORGANIZAÇÃO COM REPASSE DE RECURSOS DA SMADS"/>
    <s v="RUA JOSÉ GONÇALVES GOMIDE, 336 (SIGILOSO)"/>
    <s v="VILA GUILHERME"/>
    <d v="2018-01-05T00:00:00"/>
    <d v="2023-01-04T00:00:00"/>
    <n v="8088.86"/>
    <n v="1094.1400000000001"/>
    <n v="94891.87"/>
    <n v="104074.87"/>
    <n v="0"/>
    <n v="104074.87"/>
    <s v="93.10.08.243.3023.6221.3.3.50.39.00.0X - Manutenção e Operação de Equipamentos de Proteção Social Especial a Crianças, Adolescentes e Jovens em Risco Social"/>
  </r>
  <r>
    <s v="BÁSICA"/>
    <s v="VILA MARIA"/>
    <s v="184/2017 doc 19/12/2017, republicado em 23/12/2017"/>
    <s v="184/2017"/>
    <s v="089/SMADS/2018"/>
    <s v="EDITAL"/>
    <s v="6024.2017.0003160-8"/>
    <x v="321"/>
    <s v="SCFV - SERVIÇO DE CONVIVÊNCIA E FORTALECIMENTO DE VÍNCULOS"/>
    <s v="CCA - CENTRO PARA CRIANÇAS E ADOLESCENTES COM ATENDIMENTO DE 06 A 14 ANOS E 11 MESES"/>
    <n v="120"/>
    <n v="0"/>
    <n v="120"/>
    <n v="0"/>
    <n v="0"/>
    <s v="CCA SÃO SEBASTIÃO"/>
    <s v="DISPONIBILIZADO PELA PRÓPRIA ORGANIZAÇÃO"/>
    <s v="PRAÇA STÉLIO MACHADO LOUREIRO, 01"/>
    <s v="VILA GUILHERME"/>
    <d v="2018-04-01T00:00:00"/>
    <d v="2023-03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ESPECIAL - MÉDIA"/>
    <s v="VILA MARIA"/>
    <s v="INCISO IV 6024.2020.0008188-0 273/2015 DOC 21/10/2015 ADAPTADO DOC 02/02/2018, doc 06/04/2018"/>
    <s v="DISPENSA"/>
    <s v="291/SMADS/2020"/>
    <s v="DISPENSA"/>
    <s v="6024.2020.0008188-0"/>
    <x v="317"/>
    <s v="NPJ - NÚCLEO DE PROTEÇÃO JURÍDICO SOCIAL E APOIO PSICOLÓGICO"/>
    <s v="XXXX"/>
    <n v="120"/>
    <n v="0"/>
    <n v="120"/>
    <n v="0"/>
    <n v="0"/>
    <s v="NPJ ZAKI NARCHI"/>
    <s v="PRÓPRIO MUNICIPAL"/>
    <s v="AV. ZAKI NARCHI, 600"/>
    <s v="VILA GUILHERME"/>
    <d v="2020-12-14T00:00:00"/>
    <d v="2025-12-13T00:00:00"/>
    <n v="0"/>
    <n v="0"/>
    <n v="28750.98"/>
    <n v="28750.98"/>
    <n v="0"/>
    <n v="28750.98"/>
    <s v="93.10.08.244.3023.6242.3.3.50.39.00.0X - Manutenção e Operação de Equipamentos de Proteção Jurídico Social"/>
  </r>
  <r>
    <s v="BÁSICA"/>
    <s v="VILA MARIA"/>
    <s v="EDITAL 045/SMADS/2020 SEI 6024.2020.0000271-9 DOC 05/02/2020 049/2015 DOC 10/03/2015 ADAPTADO DOC 02/02/2018"/>
    <s v="045/2020"/>
    <s v="144/SMADS/2020"/>
    <s v="EDITAL"/>
    <s v="6024.2020.0000271-9"/>
    <x v="322"/>
    <s v="SCFV - SERVIÇO DE CONVIVÊNCIA E FORTALECIMENTO DE VÍNCULOS"/>
    <s v="CEDESP - CENTRO DE DESENVOLVIMENTO SOCIAL E PRODUTIVO PARA ADOLESCENTES, JOVENS E ADULTOS"/>
    <n v="160"/>
    <n v="0"/>
    <n v="160"/>
    <n v="0"/>
    <n v="0"/>
    <s v="CEDESP BIASI"/>
    <s v="DISPONIBILIZADO PELA PRÓPRIA ORGANIZAÇÃO"/>
    <s v="RUA MAQUINISTA TRIGO, 117 - VILA ISOLINA MAZZEI"/>
    <s v="VILA GUILHERME"/>
    <d v="2020-07-01T00:00:00"/>
    <d v="2025-06-30T00:00:00"/>
    <n v="0"/>
    <n v="0"/>
    <n v="93449.25"/>
    <n v="93449.25"/>
    <n v="0"/>
    <n v="93449.25"/>
    <s v="93.10.08.243.3023.6168.3.3.50.39.00.0X - Manutenção e Operação de Equipamentos para Ações de Orientação ao Mundo do Trabalho para Adolescentes, Jovens e Adultos"/>
  </r>
  <r>
    <s v="BÁSICA"/>
    <s v="VILA MARIA"/>
    <s v="EDITAL 182/19 SEI 6024.2019.0004894-6 DOC 03/08/2019 // adaptado doc 06/04/2018 129/2014 DOC 29/08/2014"/>
    <s v="182/2019"/>
    <s v="333/SMADS/2019"/>
    <s v="EDITAL"/>
    <s v="6024.2019.0004894-6"/>
    <x v="322"/>
    <s v="SCFV - SERVIÇO DE CONVIVÊNCIA E FORTALECIMENTO DE VÍNCULOS"/>
    <s v="CCA - CENTRO PARA CRIANÇAS E ADOLESCENTES COM ATENDIMENTO DE 06 A 14 ANOS E 11 MESES"/>
    <n v="210"/>
    <n v="0"/>
    <n v="210"/>
    <n v="0"/>
    <n v="0"/>
    <s v="CCA AQUARELA BIASI"/>
    <s v="DISPONIBILIZADO PELA PRÓPRIA ORGANIZAÇÃO"/>
    <s v="RUA MAQUINISTA TRIGO, 117 - VILA ISOLINA MAZZEI"/>
    <s v="VILA GUILHERME"/>
    <d v="2019-10-28T00:00:00"/>
    <d v="2024-10-27T00:00:00"/>
    <n v="0"/>
    <n v="0"/>
    <n v="71960.600000000006"/>
    <n v="71960.600000000006"/>
    <n v="0"/>
    <n v="71960.600000000006"/>
    <s v="93.10.08.243.3023.2059.3.3.50.39.00.0X - Manutenção e Operação de Equipamentos de Convivência e Fortalecimento de Vínculos para Crianças e Adolescentes"/>
  </r>
  <r>
    <s v="ESPECIAL - ALTA"/>
    <s v="VILA MARIA"/>
    <s v="466/18  DOC 31/10/18"/>
    <s v="466/2018"/>
    <s v="049/SMADS/2019"/>
    <s v="EDITAL"/>
    <s v="6024.2018.0009468-7"/>
    <x v="29"/>
    <s v="CENTRO DE ACOLHIDA ÀS PESSOAS EM SITUAÇÃO DE RUA"/>
    <s v="CA I - CENTRO DE ACOLHIDA PARA ADULTOS I POR 16 HORAS / ADT EMERG PARA CA II"/>
    <n v="500"/>
    <n v="500"/>
    <n v="1000"/>
    <n v="500"/>
    <n v="500"/>
    <n v="0"/>
    <s v="PRÓPRIO MUNICIPAL DISPONIBILIZADO PELA SMADS"/>
    <s v="RUA ZACKI NARCHI, 600"/>
    <s v="VILA GUILHERME"/>
    <d v="2019-01-19T00:00:00"/>
    <d v="2024-01-18T00:00:00"/>
    <n v="0"/>
    <n v="0"/>
    <n v="305189.90000000002"/>
    <n v="305189.90000000002"/>
    <n v="144956.65"/>
    <n v="450146.55000000005"/>
    <s v="93.10.08.244.3023.2021.3.3.50.39.00.0X - Centro de Acolhida"/>
  </r>
  <r>
    <s v="ESPECIAL - ALTA"/>
    <s v="SAO MIGUEL PAULISTA"/>
    <s v="EDITAL 112/SMADS/2019 DOC 11/05/2019 6024.2019.0002898-8 167/2014 DOC 18/09/2014 //adaptado doc 12/05/2018"/>
    <s v="112/2019"/>
    <s v="350/SMADS/2019"/>
    <s v="EDITAL"/>
    <s v="6024.2019.0002898-8"/>
    <x v="128"/>
    <s v="SERVIÇO DE ACOLHIMENTO INSTITUCIONAL PARA CRIANÇAS E ADOLESCENTES - SAICA"/>
    <s v="XXXX"/>
    <n v="15"/>
    <n v="0"/>
    <n v="15"/>
    <n v="0"/>
    <n v="0"/>
    <s v="SAICA RAIZES DA VIDA"/>
    <s v="LOCADO PELA ORGANIZAÇÃO COM REPASSE DE RECURSOS DA SMADS"/>
    <s v="RUA TAIUVINHA, 455 (SIGILOSO)"/>
    <s v="VILA JACUI"/>
    <d v="2019-10-29T00:00:00"/>
    <d v="2024-10-28T00:00:00"/>
    <n v="8000"/>
    <n v="0"/>
    <n v="95328.76"/>
    <n v="103328.76"/>
    <n v="0"/>
    <n v="103328.76"/>
    <s v="93.10.08.243.3023.6221.3.3.50.39.00.0X - Manutenção e Operação de Equipamentos de Proteção Social Especial a Crianças, Adolescentes e Jovens em Risco Social"/>
  </r>
  <r>
    <s v="BÁSICA"/>
    <s v="SAO MIGUEL PAULISTA"/>
    <s v="EDITAL 124/2019 DOC 28/05/2019 6024.2019.0003294-2  //  APÓS RECURSO ANULOU DE NOVO DOC 14/05/19 //  ANULOU O CERTAME DOC 17/04/19 6024.2019.0000345-4 EDITAL 031/2019 DOC 22/01/19  // adaptado doc 16/05/2018 022/2014 doc 04/02/2014"/>
    <s v="124/2019"/>
    <s v="372/SMADS/2019"/>
    <s v="EDITAL"/>
    <s v="6024.2019.0003294-2"/>
    <x v="138"/>
    <s v="SCFV - SERVIÇO DE CONVIVÊNCIA E FORTALECIMENTO DE VÍNCULOS"/>
    <s v="CCA - CENTRO PARA CRIANÇAS E ADOLESCENTES COM ATENDIMENTO DE 06 A 14 ANOS E 11 MESES"/>
    <n v="120"/>
    <n v="0"/>
    <n v="120"/>
    <n v="0"/>
    <n v="0"/>
    <s v="CCA ARTE DE SER FELIZ"/>
    <s v="LOCADO PELA ORGANIZAÇÃO COM REPASSE DE RECURSOS DA SMADS"/>
    <s v="RUA TRISTÃO JOSÉ FERREIRA, 195"/>
    <s v="VILA JACUI"/>
    <d v="2019-11-28T00:00:00"/>
    <d v="2024-11-27T00:00:00"/>
    <n v="4993.62"/>
    <n v="425.67"/>
    <n v="44639.98"/>
    <n v="50059.270000000004"/>
    <n v="0"/>
    <n v="50059.270000000004"/>
    <s v="93.10.08.243.3023.2059.3.3.50.39.00.0X - Manutenção e Operação de Equipamentos de Convivência e Fortalecimento de Vínculos para Crianças e Adolescentes"/>
  </r>
  <r>
    <s v="BÁSICA"/>
    <s v="SAO MIGUEL PAULISTA"/>
    <s v="INCISO IV 6024.2020.0006285-1 215/2015 DOC 13/08/2015 ADAPTADO DOC 01/02/2018"/>
    <s v="DISPENSA"/>
    <s v="242/SMADS/2020"/>
    <s v="DISPENSA"/>
    <s v="6024.2020.0006285-1"/>
    <x v="138"/>
    <s v="SCFV - SERVIÇO DE CONVIVÊNCIA E FORTALECIMENTO DE VÍNCULOS"/>
    <s v="CCA - CENTRO PARA CRIANÇAS E ADOLESCENTES COM ATENDIMENTO DE 06 A 14 ANOS E 11 MESES"/>
    <n v="60"/>
    <n v="0"/>
    <n v="60"/>
    <n v="0"/>
    <n v="0"/>
    <s v="CCA AMIGOS DA ESPERANÇA"/>
    <s v="LOCADO PELA ORGANIZAÇÃO COM REPASSE DE RECURSOS DA SMADS"/>
    <s v="AV. CESAR AUGUSTO ROMARO, 164 - VILA NORMA"/>
    <s v="VILA JACUI"/>
    <d v="2020-11-01T00:00:00"/>
    <d v="2025-10-31T00:00:00"/>
    <n v="3180"/>
    <n v="44.09"/>
    <n v="30641.7"/>
    <n v="33865.789999999994"/>
    <n v="0"/>
    <n v="33865.789999999994"/>
    <s v="93.10.08.243.3023.2059.3.3.50.39.00.0X - Manutenção e Operação de Equipamentos de Convivência e Fortalecimento de Vínculos para Crianças e Adolescentes"/>
  </r>
  <r>
    <s v="BÁSICA"/>
    <s v="SAO MIGUEL PAULISTA"/>
    <s v="INCISO IV 6024.2020.0005741-6 // EDITAL 118/SMADS/2020 SEI 6024.2020.0001104-1 DOC 10/03/2020 - PREJUDICADO DOC 19/06/2020 160/2015 DOC 22/05/2015 ADAPTADO DOC 01/02/2018"/>
    <s v="DISPENSA"/>
    <s v="186/SMADS/2020"/>
    <s v="DISPENSA"/>
    <s v="6024.2020.0005741-6"/>
    <x v="138"/>
    <s v="SCFV - SERVIÇO DE CONVIVÊNCIA E FORTALECIMENTO DE VÍNCULOS"/>
    <s v="CCA - CENTRO PARA CRIANÇAS E ADOLESCENTES COM ATENDIMENTO DE 06 A 14 ANOS E 11 MESES"/>
    <n v="60"/>
    <n v="0"/>
    <n v="60"/>
    <n v="0"/>
    <n v="0"/>
    <s v="CCA CRIANÇA FELIZ"/>
    <s v="LOCADO PELA ORGANIZAÇÃO COM REPASSE DE RECURSOS DA SMADS"/>
    <s v="AV. MÁRIO ALVES, 615 - CIDADE PEDRO JOSÉ NUNES"/>
    <s v="VILA JACUI"/>
    <d v="2020-07-20T00:00:00"/>
    <d v="2025-07-19T00:00:00"/>
    <n v="4500"/>
    <n v="404.23"/>
    <n v="30641.7"/>
    <n v="35545.93"/>
    <n v="0"/>
    <n v="35545.93"/>
    <s v="93.10.08.243.3023.2059.3.3.50.39.00.0X - Manutenção e Operação de Equipamentos de Convivência e Fortalecimento de Vínculos para Crianças e Adolescentes"/>
  </r>
  <r>
    <s v="BÁSICA"/>
    <s v="SAO MIGUEL PAULISTA"/>
    <s v="302/2018 doc 21/06/2018"/>
    <s v="302/2018"/>
    <s v="545/SMADS/2018"/>
    <s v="EDITAL"/>
    <s v="6024.2018.0003924-4   "/>
    <x v="323"/>
    <s v="SCFV - SERVIÇO DE CONVIVÊNCIA E FORTALECIMENTO DE VÍNCULOS"/>
    <s v="CJ - CENTRO PARA A JUVENTUDE COM ATENDIMENTO DE ADOLESCENTES E JOVENS DE 15 A 17 ANOS E 11 MESES"/>
    <n v="60"/>
    <n v="0"/>
    <n v="60"/>
    <n v="0"/>
    <n v="0"/>
    <s v="CJ ADEMIR DE ALMEIDA LEMOS"/>
    <s v="DISPONIBILIZADO PELA PRÓPRIA ORGANIZAÇÃO"/>
    <s v="RUA PASSO DO CAMARAGIBE, 44"/>
    <s v="VILA JACUI"/>
    <d v="2018-11-01T00:00:00"/>
    <d v="2023-10-31T00:00:00"/>
    <n v="0"/>
    <n v="0"/>
    <n v="35336"/>
    <n v="35336"/>
    <n v="0"/>
    <n v="35336"/>
    <s v="93.10.08.243.3023.2059.3.3.50.39.00.0X - Manutenção e Operação de Equipamentos de Convivência e Fortalecimento de Vínculos para Crianças e Adolescentes"/>
  </r>
  <r>
    <s v="BÁSICA"/>
    <s v="SAO MIGUEL PAULISTA"/>
    <s v="118/2018 doc 09/03/2018"/>
    <s v="118/2018"/>
    <s v="296/SMADS/2018"/>
    <s v="EDITAL"/>
    <s v="6024.2018.0000952-3"/>
    <x v="324"/>
    <s v="SCFV - SERVIÇO DE CONVIVÊNCIA E FORTALECIMENTO DE VÍNCULOS"/>
    <s v="CCA - CENTRO PARA CRIANÇAS E ADOLESCENTES COM ATENDIMENTO DE 06 A 14 ANOS E 11 MESES"/>
    <n v="240"/>
    <n v="0"/>
    <n v="240"/>
    <n v="0"/>
    <n v="0"/>
    <s v="CCA NOVA UNIÃO"/>
    <s v="DISPONIBILIZADO PELA PRÓPRIA ORGANIZAÇÃO"/>
    <s v="RUA RIO VILA NOVA, 6-C - UNIÃO DE VILA NOVA"/>
    <s v="VILA JACUI"/>
    <d v="2018-07-01T00:00:00"/>
    <d v="2023-06-30T00:00:00"/>
    <n v="0"/>
    <n v="0"/>
    <n v="79055.87"/>
    <n v="79055.87"/>
    <n v="0"/>
    <n v="79055.87"/>
    <s v="93.10.08.243.3023.2059.3.3.50.39.00.0X - Manutenção e Operação de Equipamentos de Convivência e Fortalecimento de Vínculos para Crianças e Adolescentes"/>
  </r>
  <r>
    <s v="BÁSICA"/>
    <s v="SAO MIGUEL PAULISTA"/>
    <s v="104/2018 doc 08/03/2018"/>
    <s v="104/2018"/>
    <s v="252/SMADS/2018"/>
    <s v="EDITAL"/>
    <s v="6024.2018.0000953-1"/>
    <x v="325"/>
    <s v="SCFV - SERVIÇO DE CONVIVÊNCIA E FORTALECIMENTO DE VÍNCULOS"/>
    <s v="CCA - CENTRO PARA CRIANÇAS E ADOLESCENTES COM ATENDIMENTO DE 06 A 14 ANOS E 11 MESES"/>
    <n v="150"/>
    <n v="0"/>
    <n v="150"/>
    <n v="0"/>
    <n v="0"/>
    <s v="CCA ENSINANDO E APRENDENDO / JARDIM SÃO CARLOS"/>
    <s v="DISPONIBILIZADO PELA PRÓPRIA ORGANIZAÇÃO"/>
    <s v="AV. CÉSAR AUGUSTO ROMARO, 172 - JARDIM SÃO CARLOS"/>
    <s v="VILA JACUI"/>
    <d v="2018-06-01T00:00:00"/>
    <d v="2023-05-31T00:00:00"/>
    <n v="0"/>
    <n v="0"/>
    <n v="53448.37"/>
    <n v="53448.37"/>
    <n v="0"/>
    <n v="53448.37"/>
    <s v="93.10.08.243.3023.2059.3.3.50.39.00.0X - Manutenção e Operação de Equipamentos de Convivência e Fortalecimento de Vínculos para Crianças e Adolescentes"/>
  </r>
  <r>
    <s v="BÁSICA"/>
    <s v="SAO MIGUEL PAULISTA"/>
    <s v="150/2017 doc 08/12/2017"/>
    <s v="150/2017"/>
    <s v="073/SMADS/2018"/>
    <s v="EDITAL"/>
    <s v="6024.2017.0002944-1"/>
    <x v="323"/>
    <s v="SCFV - SERVIÇO DE CONVIVÊNCIA E FORTALECIMENTO DE VÍNCULOS"/>
    <s v="CCA - CENTRO PARA CRIANÇAS E ADOLESCENTES COM ATENDIMENTO DE 06 A 14 ANOS E 11 MESES"/>
    <n v="300"/>
    <n v="0"/>
    <n v="300"/>
    <n v="0"/>
    <n v="0"/>
    <s v="CCA ADEMIR DE ALMEIDA LEMOS"/>
    <s v="DISPONIBILIZADO PELA PRÓPRIA ORGANIZAÇÃO"/>
    <s v="RUA HARVOTIA, 11 - JARDIM DAS CAMÉLIAS"/>
    <s v="VILA JACUI"/>
    <d v="2018-04-01T00:00:00"/>
    <d v="2023-03-31T00:00:00"/>
    <n v="0"/>
    <n v="0"/>
    <n v="96672.67"/>
    <n v="96672.67"/>
    <n v="0"/>
    <n v="96672.67"/>
    <s v="93.10.08.243.3023.2059.3.3.50.39.00.0X - Manutenção e Operação de Equipamentos de Convivência e Fortalecimento de Vínculos para Crianças e Adolescentes"/>
  </r>
  <r>
    <s v="BÁSICA"/>
    <s v="SAO MIGUEL PAULISTA"/>
    <s v="168/2017 doc 14/12/2017"/>
    <s v="168/2017"/>
    <s v="115/SMADS/2018"/>
    <s v="EDITAL"/>
    <s v="6024.2017.0002939-5"/>
    <x v="137"/>
    <s v="SCFV - SERVIÇO DE CONVIVÊNCIA E FORTALECIMENTO DE VÍNCULOS"/>
    <s v="CCA - CENTRO PARA CRIANÇAS E ADOLESCENTES COM ATENDIMENTO DE 06 A 14 ANOS E 11 MESES"/>
    <n v="270"/>
    <n v="0"/>
    <n v="270"/>
    <n v="0"/>
    <n v="0"/>
    <s v="CCA PADRE TICÃO"/>
    <s v="DISPONIBILIZADO PELA PRÓPRIA ORGANIZAÇÃO"/>
    <s v="RUA PADRE THOMAS JOSEPH SHEA, 25 - VILA NOSSA SENHORA APARECIDA"/>
    <s v="VILA JACUI"/>
    <d v="2018-04-01T00:00:00"/>
    <d v="2023-03-31T00:00:00"/>
    <n v="0"/>
    <n v="0"/>
    <n v="87864.26"/>
    <n v="87864.26"/>
    <n v="0"/>
    <n v="87864.26"/>
    <s v="93.10.08.243.3023.2059.3.3.50.39.00.0X - Manutenção e Operação de Equipamentos de Convivência e Fortalecimento de Vínculos para Crianças e Adolescentes"/>
  </r>
  <r>
    <s v="BÁSICA"/>
    <s v="SAO MIGUEL PAULISTA"/>
    <s v="EDITAL 149/19 DOC 06/07/19 PROC 6024.2019.0004405-3 // adaptado doc 26/06/2018 077/2014 DOC 24/05/2014"/>
    <s v="149/2019"/>
    <s v="281/SMADS/2019"/>
    <s v="EDITAL"/>
    <s v="6024.2019.0004405-3"/>
    <x v="128"/>
    <s v="SCFV - SERVIÇO DE CONVIVÊNCIA E FORTALECIMENTO DE VÍNCULOS"/>
    <s v="CCA - CENTRO PARA CRIANÇAS E ADOLESCENTES COM ATENDIMENTO DE 06 A 14 ANOS E 11 MESES"/>
    <n v="180"/>
    <n v="0"/>
    <n v="180"/>
    <n v="0"/>
    <n v="0"/>
    <s v="CCA SÍTIO DA CASA PINTADA - MOCA"/>
    <s v="PRÓPRIO MUNICIPAL DISPONIBILIZADO PELA SMADS"/>
    <s v="RUA ERVA DO CARPINTEIRO, 51"/>
    <s v="VILA JACUI"/>
    <d v="2019-10-01T00:00:00"/>
    <d v="2024-09-30T00:00:00"/>
    <n v="0"/>
    <n v="0"/>
    <n v="62288.11"/>
    <n v="62288.11"/>
    <n v="0"/>
    <n v="62288.11"/>
    <s v="93.10.08.243.3023.2059.3.3.50.39.00.0X - Manutenção e Operação de Equipamentos de Convivência e Fortalecimento de Vínculos para Crianças e Adolescentes"/>
  </r>
  <r>
    <s v="BÁSICA"/>
    <s v="SAO MIGUEL PAULISTA"/>
    <s v="NOVO EDITAL 6024.2019.0000442-6 EDITAL 052/2019 DOC 29/01/2019  // TORNOU PREJUDICADO DOC 10/01/19 EDITAL 502/2018 6024.2018.0009680-9 DOC 08/11/2018 // adaptado doc 08/05/2018"/>
    <s v="052/2019"/>
    <s v="259/SMADS/2019"/>
    <s v="EDITAL"/>
    <s v="6024.2019.0000442-6"/>
    <x v="137"/>
    <s v="SCFV - SERVIÇO DE CONVIVÊNCIA E FORTALECIMENTO DE VÍNCULOS"/>
    <s v="NCI - NÚCLEO DE CONVIVÊNCIA DE IDOSOS"/>
    <n v="100"/>
    <n v="0"/>
    <n v="100"/>
    <n v="0"/>
    <n v="0"/>
    <s v="NCI VÓ NEUSA  "/>
    <s v="PRÓPRIO MUNICIPAL DISPONIBILIZADO PELA SMADS"/>
    <s v="RUA BARÃO DE CALERA, 08 - PARQUE CRUZEIRO"/>
    <s v="VILA JACUI"/>
    <d v="2019-08-28T00:00:00"/>
    <d v="2024-08-27T00:00:00"/>
    <n v="0"/>
    <n v="0"/>
    <n v="19613.22"/>
    <n v="19613.22"/>
    <n v="0"/>
    <n v="19613.22"/>
    <s v="93.10.08.241.3007.2902.3.3.50.39.00.0X - Manutenção e Operação de Equipamentos de Convivência e Fortalecimento de Vínculos para a Pessoa Idosa"/>
  </r>
  <r>
    <s v="BÁSICA"/>
    <s v="SAO MIGUEL PAULISTA"/>
    <s v=" NOVO EDITAL 6024.2019.0000440-0 043/2019 DOC 25/01/2019  // PREJUDICADO DOC 29/12/2018 EDITAL 467/2018 - 6024.2018.0009498-9 31/10/18 043/2019 DOC 25/01/2019"/>
    <s v="043/2019"/>
    <s v="239/SMADS/2019"/>
    <s v="EDITAL"/>
    <s v="6024.2019.0000440-0"/>
    <x v="326"/>
    <s v="SCFV - SERVIÇO DE CONVIVÊNCIA E FORTALECIMENTO DE VÍNCULOS"/>
    <s v="CCA - CENTRO PARA CRIANÇAS E ADOLESCENTES COM ATENDIMENTO DE 06 A 14 ANOS E 11 MESES"/>
    <n v="60"/>
    <n v="0"/>
    <n v="60"/>
    <n v="0"/>
    <n v="0"/>
    <s v="CCA CASA DA CRIANÇA"/>
    <s v="PRÓPRIO MUNICIPAL DISPONIBILIZADO PELA SMADS"/>
    <s v="RUA CINTURÃO VERDE, 159 - VILA NOSSA SRA. APARECIDA"/>
    <s v="VILA JACUI"/>
    <d v="2019-07-31T00:00:00"/>
    <d v="2024-07-30T00:00:00"/>
    <n v="0"/>
    <n v="0"/>
    <n v="29718.54"/>
    <n v="29718.54"/>
    <n v="0"/>
    <n v="29718.54"/>
    <s v="93.10.08.243.3023.2059.3.3.50.39.00.0X - Manutenção e Operação de Equipamentos de Convivência e Fortalecimento de Vínculos para Crianças e Adolescentes"/>
  </r>
  <r>
    <s v="BÁSICA"/>
    <s v="SAO MIGUEL PAULISTA"/>
    <s v="EDITAL 162/SMADS/2020 SEI 6024.2020.0004616-3 DOC 29/05/2020 EDITAL 481/2018 // adaptado doc 12/05/2018 // 31/10/18 EDITAL 481/2018 - 6024.2018.0009612-4"/>
    <s v="162/2020"/>
    <s v="209/SMADS/2020"/>
    <s v="EDITAL"/>
    <s v="6024.2020.0004616-3"/>
    <x v="128"/>
    <s v="SASF - SERVIÇO DE ASSISTÊNCIA SOCIAL À FAMÍLIA E PROTEÇÃO SOCIAL BÁSICA NO DOMICÍLIO"/>
    <s v="XXXX"/>
    <n v="1000"/>
    <n v="0"/>
    <n v="1000"/>
    <n v="0"/>
    <n v="0"/>
    <s v="SASF JACUI - CASA DA UNIÃO"/>
    <s v="LOCADO PELA ORGANIZAÇÃO COM REPASSE DE RECURSO DA SMADS"/>
    <s v="RUA RIO BOA ESPERANÇA, 713"/>
    <s v="VILA JACUI"/>
    <d v="2020-08-25T00:00:00"/>
    <d v="2025-08-24T00:00:00"/>
    <n v="6000"/>
    <n v="0"/>
    <n v="66328.17"/>
    <n v="72328.17"/>
    <n v="0"/>
    <n v="72328.17"/>
    <s v="93.10.08.244.3023.4309.3.3.50.39.00.0X - Manutenção e Operação de Equipamentos de Proteção Social Básica às Famílias"/>
  </r>
  <r>
    <s v="BÁSICA"/>
    <s v="SAO MIGUEL PAULISTA"/>
    <s v="EDITAL 215/19 SEI 6024.2019.0002860-0 DOC 09/08/19 // PREJUDICADO DOC 17/04/2019  6024.2019.0000484-1 EDITAL 051/2019 DOC 29/01/2019  // 6024.2018/0003934-1 Edital 303/2018 doc 21/06/2018 // DOC 20/10/18 TORNA PREJUDICADO EDITAL 303/SMADS/2018 468/2013 doc 13/08/2013"/>
    <s v="215/2019"/>
    <s v="332/SMADS/2019"/>
    <s v="EDITAL"/>
    <s v="6024.2019.0002860-0"/>
    <x v="326"/>
    <s v="SCFV - SERVIÇO DE CONVIVÊNCIA E FORTALECIMENTO DE VÍNCULOS"/>
    <s v="CJ - CENTRO PARA A JUVENTUDE COM ATENDIMENTO DE ADOLESCENTES E JOVENS DE 15 A 17 ANOS E 11 MESES"/>
    <n v="60"/>
    <n v="0"/>
    <n v="60"/>
    <n v="0"/>
    <n v="0"/>
    <s v="CJ CULTIVANDO ESTRELAS"/>
    <s v="PRÓPRIO MUNICIPAL DISPONIBILIZADO PELA SMADS"/>
    <s v="RUA CINTURÃO VERDE, 159"/>
    <s v="VILA JACUI"/>
    <d v="2019-10-27T00:00:00"/>
    <d v="2024-10-26T00:00:00"/>
    <n v="0"/>
    <n v="0"/>
    <n v="34412.839999999997"/>
    <n v="34412.839999999997"/>
    <n v="0"/>
    <n v="34412.839999999997"/>
    <s v="93.10.08.243.3023.2059.3.3.50.39.00.0X - Manutenção e Operação de Equipamentos de Convivência e Fortalecimento de Vínculos para Crianças e Adolescentes"/>
  </r>
  <r>
    <s v="BÁSICA"/>
    <s v="SAO MIGUEL PAULISTA"/>
    <s v="EDITAL 161/SMADS/2020 SEI 6024.2020.0004615-5 DOC 19/05/2020 386/2018 doc 04/10/2018"/>
    <s v="161/2020"/>
    <s v="210/SMADS/2020"/>
    <s v="EDITAL"/>
    <s v="6024.2020.0004615-5"/>
    <x v="128"/>
    <s v="SCFV - SERVIÇO DE CONVIVÊNCIA E FORTALECIMENTO DE VÍNCULOS"/>
    <s v="NCI - NÚCLEO DE CONVIVÊNCIA DE IDOSOS"/>
    <n v="200"/>
    <n v="0"/>
    <n v="200"/>
    <n v="0"/>
    <n v="0"/>
    <s v="NCI UNIÃO DA MELHOR IDADE"/>
    <s v="LOCADO PELA ORGANIZAÇÃO COM REPASSE DE RECURSO DA SMADS"/>
    <s v="RUA RIO BOA ESPERANÇA, 713 "/>
    <s v="VILA JACUI"/>
    <d v="2020-08-25T00:00:00"/>
    <d v="2025-08-24T00:00:00"/>
    <n v="2989.8"/>
    <n v="0"/>
    <n v="42485.18"/>
    <n v="45474.98"/>
    <n v="0"/>
    <n v="45474.98"/>
    <s v="93.10.08.241.3007.2902.3.3.50.39.00.0X - Manutenção e Operação de Equipamentos de Convivência e Fortalecimento de Vínculos para a Pessoa Idosa"/>
  </r>
  <r>
    <s v="ESPECIAL - ALTA"/>
    <s v="LAPA"/>
    <s v="046/2017 DOC 09/11/2017"/>
    <s v="046/2017"/>
    <s v="003/SMADS/2018"/>
    <s v="EDITAL"/>
    <s v="6024.2017.0002470-9"/>
    <x v="216"/>
    <s v="REPÚBLICA"/>
    <s v="REPÚBLICA PARA JOVENS DE 18 A 21 ANOS"/>
    <n v="12"/>
    <n v="0"/>
    <n v="12"/>
    <n v="0"/>
    <n v="0"/>
    <s v="UNIDADE 1 - REPÚBLICA MASCULINA; UNIDADE 2 - REPÚBLICA FEMININA"/>
    <s v="LOCADO PELA ORGANIZAÇÃO COM REPASSE DE RECURSOS DA SMADS"/>
    <s v="UNIDADE I - ESTRADA VILA JARAGUA, 84 - VILA LEOPOLDINA;UNIDADE II - RUA MATIAS ROXO, 195 - VILA LEOPOLDINA"/>
    <s v="VILA LEOPOLDINA"/>
    <d v="2018-01-02T00:00:00"/>
    <d v="2023-01-01T00:00:00"/>
    <n v="5500"/>
    <n v="487.29"/>
    <n v="26312.75"/>
    <n v="32300.04"/>
    <n v="0"/>
    <n v="32300.04"/>
    <s v="93.10.08.244.3023.6221.3.3.50.39.00.0X - Manutenção e Operação de Equipamentos de Proteção Social Especial a Crianças, Adolescentes e Jovens em Risco Social"/>
  </r>
  <r>
    <s v="ESPECIAL - MÉDIA"/>
    <s v="LAPA"/>
    <s v="EDITAL 030/SMADS/2020 SEI 6024.2020.0000083-0 DOC 30/01/2020 036/2015 DOC 10/03/2015 adaptado doc 20/02/2018"/>
    <s v="030/2020"/>
    <s v="093/SMADS/2020"/>
    <s v="EDITAL"/>
    <s v="6024.2020.0000083-0"/>
    <x v="216"/>
    <s v="MSE-MA SERVIÇO DE MEDIDAS SOCIOEDUCATIVAS EM MEIO ABERTO"/>
    <s v="XXXX"/>
    <n v="45"/>
    <n v="0"/>
    <n v="45"/>
    <n v="0"/>
    <n v="0"/>
    <s v="SMSE/MA AGES LAPA"/>
    <s v="LOCADO PELA ORGANIZAÇÃO COM REPASSE DE RECURSOS DA SMADS"/>
    <s v="RUA GUAIPA, 1605A - VILA LEOPOLDINA"/>
    <s v="VILA LEOPOLDINA"/>
    <d v="2020-06-01T00:00:00"/>
    <d v="2025-05-31T00:00:00"/>
    <n v="3000"/>
    <n v="402.95"/>
    <n v="34015.660000000003"/>
    <n v="37418.61"/>
    <n v="0"/>
    <n v="37418.61"/>
    <s v="93.10.08.243.3013.6226.3.3.50.39.00.0X - Manutenção e Operação de Equipamentos de Proteção Social Especial a Adolescentes em Medida Sócio-Educativas"/>
  </r>
  <r>
    <s v="ESPECIAL - ALTA"/>
    <s v="LAPA"/>
    <s v="119/2018 doc 10/03/2018"/>
    <s v="119/2018"/>
    <s v="343/SMADS/2018"/>
    <s v="EDITAL"/>
    <s v="6024.2018.0000939-6"/>
    <x v="33"/>
    <s v="CENTRO DE ACOLHIDA ÀS PESSOAS EM SITUAÇÃO DE RUA "/>
    <s v="CA II - CENTRO DE ACOLHIDA PARA ADULTOS II POR 24 HORAS"/>
    <n v="158"/>
    <n v="58"/>
    <n v="216"/>
    <n v="108"/>
    <n v="108"/>
    <s v="ATENDE LEOPOLDINA"/>
    <s v="PRÓPRIO MUNICIPAL"/>
    <s v="AV. DR. GASTÃO VIDIGAL, 1946"/>
    <s v="VILA LEOPOLDINA"/>
    <d v="2018-07-02T00:00:00"/>
    <d v="2023-07-01T00:00:00"/>
    <n v="0"/>
    <n v="0"/>
    <n v="142526.57999999999"/>
    <n v="142526.57999999999"/>
    <n v="34848.51"/>
    <n v="177375.09"/>
    <s v="93.10.08.244.3023.2021.3.3.50.39.00.0X - Centro de Acolhida"/>
  </r>
  <r>
    <s v="ESPECIAL - ALTA"/>
    <s v="LAPA"/>
    <s v="274/2017 doc 21/12/2017"/>
    <s v="274/2017"/>
    <s v="209/SMADS/2018"/>
    <s v="EDITAL"/>
    <s v="6024.2017.0003195-0"/>
    <x v="20"/>
    <s v="CENTRO DE ACOLHIDA ÀS PESSOAS EM SITUAÇÃO DE RUA"/>
    <s v="CA II - CENTRO DE ACOLHIDA PARA ADULTOS II POR 24 HORAS"/>
    <n v="150"/>
    <n v="50"/>
    <n v="200"/>
    <n v="100"/>
    <n v="100"/>
    <s v="ZANCONE"/>
    <s v="LOCADO DIRETAMENTE POR SMADS"/>
    <s v="AV. IMPERATRIZ LEOPOLDINA, 1335 - VILA LEOPOLDINA"/>
    <s v="VILA LEOPOLDINA"/>
    <d v="2018-06-01T00:00:00"/>
    <d v="2023-05-31T00:00:00"/>
    <n v="0"/>
    <n v="0"/>
    <n v="104558.39"/>
    <n v="104558.39"/>
    <n v="15614.64"/>
    <n v="120173.03"/>
    <s v="93.10.08.244.3023.2021.3.3.50.39.00.0X - Centro de Acolhida"/>
  </r>
  <r>
    <s v="BÁSICA"/>
    <s v="LAPA"/>
    <s v="220/2017 doc 19/12/2017"/>
    <s v="220/2017"/>
    <s v="118/SMADS/2018"/>
    <s v="EDITAL"/>
    <s v="6024.2017.0003117-9"/>
    <x v="327"/>
    <s v="SCFV - SERVIÇO DE CONVIVÊNCIA E FORTALECIMENTO DE VÍNCULOS"/>
    <s v="CCA - CENTRO PARA CRIANÇAS E ADOLESCENTES COM ATENDIMENTO DE 06 A 14 ANOS E 11 MESES"/>
    <n v="120"/>
    <n v="0"/>
    <n v="120"/>
    <n v="0"/>
    <n v="0"/>
    <s v="CCA NSE CENTRO SOCIAL CORAÇÃO DE MARIA"/>
    <s v="DISPONIBILIZADO PELA PRÓPRIA ORGANIZAÇÃO"/>
    <s v="RUA CURUPAITI, 248"/>
    <s v="VILA LEOPOLDINA"/>
    <d v="2018-04-01T00:00:00"/>
    <d v="2023-03-31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ESPECIAL - MÉDIA"/>
    <s v="LAPA"/>
    <s v="100/2016 DOC 04/07/2016 ADAPTADO DOC 02/02/2018"/>
    <s v="100/2016"/>
    <s v="128/SMADS/2016"/>
    <s v="EDITAL"/>
    <s v="6024.2018.0008708-7 "/>
    <x v="33"/>
    <s v="SEAS - SERVIÇO ESPECIALIZADO DE ABORDAGEM SOCIAL ÀS PESSOAS EM SITUAÇÃO DE RUA "/>
    <s v="SEAS IV - SERVIÇO ESPECIALIZADO DE ABORDAGEM SOCIAL ÀS PESSOAS NA RUA E EM SITUAÇÃO DE RUA QUE FAZEM USO DAS RUAS PARA O CONSUMO ABUSIVO DE SUBSTÂNCIAS PSICOATIVAS EM CENAS DE USO"/>
    <n v="100"/>
    <n v="0"/>
    <n v="100"/>
    <n v="0"/>
    <n v="0"/>
    <s v="SEAS 4 - LAPA"/>
    <s v="LOCADO DIRETAMENTE POR SMADS"/>
    <s v="AVENIDA MANUEL BANDEIRA, 175 - "/>
    <s v="VILA LEOPOLDINA"/>
    <d v="2016-07-20T00:00:00"/>
    <d v="2021-07-19T00:00:00"/>
    <n v="0"/>
    <n v="0"/>
    <n v="50512.95"/>
    <n v="50512.95"/>
    <n v="0"/>
    <n v="50512.95"/>
    <s v="93.10.08.244.3023.2019.3.3.50.39.00.0X - Serviço Especializado de Abordagem Social - SEAS"/>
  </r>
  <r>
    <s v="BÁSICA"/>
    <s v="VILA MARIA"/>
    <s v="001/2016 DOC 14/01/2016 ADAPTADO DOC 02/02/2018"/>
    <s v="001/2016"/>
    <s v="096/SMADS/2016"/>
    <s v="EDITAL"/>
    <s v="6024.2018.0010172-1 "/>
    <x v="29"/>
    <s v="SASF - SERVIÇO DE ASSISTÊNCIA SOCIAL À FAMÍLIA E PROTEÇÃO SOCIAL BÁSICA NO DOMICÍLIO"/>
    <s v="XXXX"/>
    <n v="1000"/>
    <n v="0"/>
    <n v="1000"/>
    <n v="0"/>
    <n v="0"/>
    <n v="0"/>
    <s v="LOCADO PELA ORGANIZAÇÃO COM REPASSE DE RECURSOS DA SMADS"/>
    <s v="AV. SERAFIM GONÇALVES PEREIRA, 177 - PQUE NOVO MUNDO"/>
    <s v="VILA MARIA"/>
    <d v="2016-05-16T00:00:00"/>
    <d v="2021-05-15T00:00:00"/>
    <n v="3500"/>
    <n v="52.93"/>
    <n v="60380.639999999999"/>
    <n v="63933.57"/>
    <n v="0"/>
    <n v="63933.57"/>
    <s v="93.10.08.244.3023.4309.3.3.50.39.00.0X - Manutenção e Operação de Equipamentos de Proteção Social Básica às Famílias"/>
  </r>
  <r>
    <s v="ESPECIAL - MÉDIA"/>
    <s v="VILA MARIA"/>
    <s v="INCISO IV 6024.2020.0005267-8 // EDITAL 053/SMADS/2020 SEI 6024.2020.0000378-2 DOC 05/02/2020 PREJUDICADO DOC 01/05/2020 098/2015 DOC 09/04/2015 ADAPTADO DOC 02/02/2018"/>
    <s v="DISPENSA"/>
    <s v="154/SMADS/2020"/>
    <s v="DISPENSA"/>
    <s v="6024.2020.0005267-8"/>
    <x v="29"/>
    <s v="MSE-MA SERVIÇO DE MEDIDAS SOCIOEDUCATIVAS EM MEIO ABERTO"/>
    <s v="XXXX"/>
    <n v="90"/>
    <n v="0"/>
    <n v="90"/>
    <n v="0"/>
    <n v="0"/>
    <s v="MSE/MA LIBERDADE E CIDADANIA"/>
    <s v="LOCADO PELA ORGANIZAÇÃO COM REPASSE DE RECURSOS DA SMADS"/>
    <s v="AV. DAS CEREJEIRAS, 1450 - JARDIM JAPÃO"/>
    <s v="VILA MARIA"/>
    <d v="2020-07-01T00:00:00"/>
    <d v="2025-06-30T00:00:00"/>
    <n v="2650"/>
    <n v="162.44"/>
    <n v="49006.55"/>
    <n v="51818.990000000005"/>
    <n v="0"/>
    <n v="51818.990000000005"/>
    <s v="93.10.08.243.3013.6226.3.3.50.39.00.0X - Manutenção e Operação de Equipamentos de Proteção Social Especial a Adolescentes em Medida Sócio-Educativas"/>
  </r>
  <r>
    <s v="BÁSICA"/>
    <s v="VILA MARIA"/>
    <s v="001/2019 DOC 05/01/19"/>
    <s v="001/2019"/>
    <s v="125/SMADS/2019"/>
    <s v="EDITAL"/>
    <s v="6024.2018.0011673-7"/>
    <x v="320"/>
    <s v="SCFV - SERVIÇO DE CONVIVÊNCIA E FORTALECIMENTO DE VÍNCULOS"/>
    <s v="CCA - CENTRO PARA CRIANÇAS E ADOLESCENTES COM ATENDIMENTO DE 06 A 14 ANOS E 11 MESES"/>
    <n v="90"/>
    <n v="0"/>
    <n v="90"/>
    <n v="0"/>
    <n v="0"/>
    <s v="CCA SOLID ROCK BRASIL II"/>
    <s v="PRÓPRIO MUNICIPAL DISPONIBILIZADO PELA SMADS"/>
    <s v="RUA ELI, 878"/>
    <s v="VILA MARIA"/>
    <d v="2019-03-30T00:00:00"/>
    <d v="2024-03-29T00:00:00"/>
    <n v="0"/>
    <n v="0"/>
    <n v="36159.97"/>
    <n v="36159.97"/>
    <n v="0"/>
    <n v="36159.97"/>
    <s v="93.10.08.243.3023.2059.3.3.50.39.00.0X - Manutenção e Operação de Equipamentos de Convivência e Fortalecimento de Vínculos para Crianças e Adolescentes"/>
  </r>
  <r>
    <s v="BÁSICA"/>
    <s v="VILA MARIA"/>
    <s v="243/2018 doc 30/05/2018"/>
    <s v="243/2018"/>
    <s v="485/SMADS/2018"/>
    <s v="EDITAL"/>
    <s v="6024.2018.0003220-7"/>
    <x v="320"/>
    <s v="SCFV - SERVIÇO DE CONVIVÊNCIA E FORTALECIMENTO DE VÍNCULOS"/>
    <s v="CCA - CENTRO PARA CRIANÇAS E ADOLESCENTES COM ATENDIMENTO DE 06 A 14 ANOS E 11 MESES"/>
    <n v="240"/>
    <n v="0"/>
    <n v="240"/>
    <n v="0"/>
    <n v="0"/>
    <s v="CCA SOLID ROCK"/>
    <s v="PRÓPRIO MUNICIPAL"/>
    <s v="RUA SOLDADO FRANCISCO TAMBORIM, 12 - PARQUE NOVO MUNDO"/>
    <s v="VILA MARIA"/>
    <d v="2018-09-29T00:00:00"/>
    <d v="2023-09-28T00:00:00"/>
    <n v="0"/>
    <n v="0"/>
    <n v="75363.23"/>
    <n v="75363.23"/>
    <n v="0"/>
    <n v="75363.23"/>
    <s v="93.10.08.243.3023.2059.3.3.50.39.00.0X - Manutenção e Operação de Equipamentos de Convivência e Fortalecimento de Vínculos para Crianças e Adolescentes"/>
  </r>
  <r>
    <s v="ESPECIAL - MÉDIA"/>
    <s v="VILA MARIA"/>
    <s v="122/2018 doc 09/03/2018"/>
    <s v="122/2018"/>
    <s v="356/SMADS/2018"/>
    <s v="EDITAL"/>
    <s v="6024.2018.0000931-0"/>
    <x v="62"/>
    <s v="NPJ - NÚCLEO DE PROTEÇÃO JURÍDICO SOCIAL E APOIO PSICOLÓGICO"/>
    <s v="XXXX"/>
    <n v="120"/>
    <n v="0"/>
    <n v="120"/>
    <n v="0"/>
    <n v="0"/>
    <s v="NPJ CREAS VILA MARIA"/>
    <s v="LOCADO DIRETAMENTE POR SMADS"/>
    <s v="RUA SOLDADO JOSÉ ANTONIO MOREIRA, 546"/>
    <s v="VILA MARIA"/>
    <d v="2018-07-14T00:00:00"/>
    <d v="2023-07-13T00:00:00"/>
    <n v="0"/>
    <n v="0"/>
    <n v="36680.14"/>
    <n v="36680.14"/>
    <n v="0"/>
    <n v="36680.14"/>
    <s v="93.10.08.244.3023.6242.3.3.50.39.00.0X - Manutenção e Operação de Equipamentos de Proteção Jurídico Social"/>
  </r>
  <r>
    <s v="BÁSICA"/>
    <s v="VILA MARIA"/>
    <s v="223/2017 doc 14/12/2017"/>
    <s v="223/2017"/>
    <s v="287/SMADS/2018"/>
    <s v="EDITAL"/>
    <s v="6024.2017.0003158-6"/>
    <x v="328"/>
    <s v="SCFV - SERVIÇO DE CONVIVÊNCIA E FORTALECIMENTO DE VÍNCULOS"/>
    <s v="CCA - CENTRO PARA CRIANÇAS E ADOLESCENTES COM ATENDIMENTO DE 06 A 14 ANOS E 11 MESES"/>
    <n v="120"/>
    <n v="0"/>
    <n v="120"/>
    <n v="0"/>
    <n v="0"/>
    <s v="CCA LEÃO XIII - SÔNIA VIDIGAL"/>
    <s v="DISPONIBILIZADO PELA PRÓPRIA ORGANIZAÇÃO"/>
    <s v="RUA SARGENTO AGOSTINHO FERREIRA, 729 - VILA MARIA"/>
    <s v="VILA MARIA"/>
    <d v="2018-07-01T00:00:00"/>
    <d v="2023-06-30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VILA MARIA"/>
    <s v="236/2017 doc 19/12/2017, republicado em 20/12/2017"/>
    <s v="236/2017"/>
    <s v="292/SMADS/2018"/>
    <s v="EDITAL"/>
    <s v="6024.2017.0003157-8"/>
    <x v="329"/>
    <s v="SCFV - SERVIÇO DE CONVIVÊNCIA E FORTALECIMENTO DE VÍNCULOS"/>
    <s v="CCA - CENTRO PARA CRIANÇAS E ADOLESCENTES COM ATENDIMENTO DE 06 A 14 ANOS E 11 MESES"/>
    <n v="60"/>
    <n v="0"/>
    <n v="60"/>
    <n v="0"/>
    <n v="0"/>
    <s v="CCA IRMÃ CARMELITA"/>
    <s v="DISPONIBILIZADO PELA PRÓPRIA ORGANIZAÇÃO"/>
    <s v="RUA PADRE SABÓIA DE MEDEIROS, 1868 - JD. JAPÃO"/>
    <s v="VILA MARIA"/>
    <d v="2018-07-01T00:00:00"/>
    <d v="2023-06-30T00:00:00"/>
    <n v="0"/>
    <n v="0"/>
    <n v="30641.7"/>
    <n v="30641.7"/>
    <n v="0"/>
    <n v="30641.7"/>
    <s v="93.10.08.243.3023.2059.3.3.50.39.00.0X - Manutenção e Operação de Equipamentos de Convivência e Fortalecimento de Vínculos para Crianças e Adolescentes"/>
  </r>
  <r>
    <s v="BÁSICA"/>
    <s v="VILA MARIA"/>
    <s v="183/2017 doc 14/12/2017"/>
    <s v="183/2017"/>
    <s v="326/SMADS/2018"/>
    <s v="EDITAL"/>
    <s v="6024.2017.0003156-0"/>
    <x v="330"/>
    <s v="SCFV - SERVIÇO DE CONVIVÊNCIA E FORTALECIMENTO DE VÍNCULOS"/>
    <s v="CCA - CENTRO PARA CRIANÇAS E ADOLESCENTES COM ATENDIMENTO DE 06 A 14 ANOS E 11 MESES"/>
    <n v="450"/>
    <n v="0"/>
    <n v="450"/>
    <n v="0"/>
    <n v="0"/>
    <s v="CCA CASA DOM MACÁRIO"/>
    <s v="DISPONIBILIZADO PELA PRÓPRIA ORGANIZAÇÃO"/>
    <s v="RUA AMAMBAÍ, 1415"/>
    <s v="VILA MARIA"/>
    <d v="2018-07-01T00:00:00"/>
    <d v="2023-06-30T00:00:00"/>
    <n v="0"/>
    <n v="0"/>
    <n v="125281.63"/>
    <n v="125281.63"/>
    <n v="0"/>
    <n v="125281.63"/>
    <s v="93.10.08.243.3023.2059.3.3.50.39.00.0X - Manutenção e Operação de Equipamentos de Convivência e Fortalecimento de Vínculos para Crianças e Adolescentes"/>
  </r>
  <r>
    <s v="BÁSICA"/>
    <s v="VILA MARIA"/>
    <s v="108/2018 doc 06/03/2018"/>
    <s v="108/2018"/>
    <s v="332/SMADS/2018"/>
    <s v="EDITAL"/>
    <s v="6024.2018.0000929-9"/>
    <x v="330"/>
    <s v="SCFV - SERVIÇO DE CONVIVÊNCIA E FORTALECIMENTO DE VÍNCULOS"/>
    <s v="CCA - CENTRO PARA CRIANÇAS E ADOLESCENTES COM ATENDIMENTO DE 06 A 14 ANOS E 11 MESES"/>
    <n v="210"/>
    <n v="0"/>
    <n v="210"/>
    <n v="0"/>
    <n v="0"/>
    <s v="CCA CURUÇÁ"/>
    <s v="PRÓPRIO MUNICIPAL"/>
    <s v="AV. QUEIROZ VELOSO, 121 - PARQUE NOVO MUNDO"/>
    <s v="VILA MARIA"/>
    <d v="2018-07-01T00:00:00"/>
    <d v="2023-06-30T00:00:00"/>
    <n v="0"/>
    <n v="0"/>
    <n v="63037.85"/>
    <n v="63037.85"/>
    <n v="0"/>
    <n v="63037.85"/>
    <s v="93.10.08.243.3023.2059.3.3.50.39.00.0X - Manutenção e Operação de Equipamentos de Convivência e Fortalecimento de Vínculos para Crianças e Adolescentes"/>
  </r>
  <r>
    <s v="BÁSICA"/>
    <s v="VILA MARIA"/>
    <s v="134/2018 doc 09/03/2018, republicaDO EM 14/03/2018"/>
    <s v="134/2018"/>
    <s v="324/SMADS/2018"/>
    <s v="EDITAL"/>
    <s v="6024.2018.0000926-4"/>
    <x v="330"/>
    <s v="SCFV - SERVIÇO DE CONVIVÊNCIA E FORTALECIMENTO DE VÍNCULOS"/>
    <s v="CCA - CENTRO PARA CRIANÇAS E ADOLESCENTES COM ATENDIMENTO DE 06 A 14 ANOS E 11 MESES"/>
    <n v="300"/>
    <n v="0"/>
    <n v="300"/>
    <n v="0"/>
    <n v="0"/>
    <s v="CCA CIDADE NOVA"/>
    <s v="PRÓPRIO MUNICIPAL"/>
    <s v="RUA NOSSA SENHORA APARECIDA, 195 - PARQUE NOVO MUNDO"/>
    <s v="VILA MARIA"/>
    <d v="2018-07-01T00:00:00"/>
    <d v="2023-06-30T00:00:00"/>
    <n v="0"/>
    <n v="0"/>
    <n v="84984.63"/>
    <n v="84984.63"/>
    <n v="0"/>
    <n v="84984.63"/>
    <s v="93.10.08.243.3023.2059.3.3.50.39.00.0X - Manutenção e Operação de Equipamentos de Convivência e Fortalecimento de Vínculos para Crianças e Adolescentes"/>
  </r>
  <r>
    <s v="BÁSICA"/>
    <s v="VILA MARIA"/>
    <s v="233/2017 doc 20/12/2017"/>
    <s v="233/2017"/>
    <s v="141/SMADS/2018"/>
    <s v="EDITAL"/>
    <s v="6024.2017.0003141-1"/>
    <x v="176"/>
    <s v="SCFV - SERVIÇO DE CONVIVÊNCIA E FORTALECIMENTO DE VÍNCULOS"/>
    <s v="CCA - CENTRO PARA CRIANÇAS E ADOLESCENTES COM ATENDIMENTO DE 06 A 14 ANOS E 11 MESES"/>
    <n v="150"/>
    <n v="0"/>
    <n v="150"/>
    <n v="0"/>
    <n v="0"/>
    <s v="CCA ACM CENTRO DE DESENVOLVIMENTO COMUNITÁRIO VILA MARIA"/>
    <s v="DISPONIBILIZADO PELA PRÓPRIA ORGANIZAÇÃO"/>
    <s v="RUA DIAS DA SILVA, 632 - VILA MARIA"/>
    <s v="VILA MARIA"/>
    <d v="2018-04-09T00:00:00"/>
    <d v="2023-04-08T00:00:00"/>
    <n v="0"/>
    <n v="0"/>
    <n v="49180.34"/>
    <n v="49180.34"/>
    <n v="0"/>
    <n v="49180.34"/>
    <s v="93.10.08.243.3023.2059.3.3.50.39.00.0X - Manutenção e Operação de Equipamentos de Convivência e Fortalecimento de Vínculos para Crianças e Adolescentes"/>
  </r>
  <r>
    <s v="BÁSICA"/>
    <s v="VILA MARIA"/>
    <s v="343/2017 doc 27/12/2017"/>
    <s v="343/2017"/>
    <s v="121/SMADS/2018"/>
    <s v="EDITAL"/>
    <s v="6024.2017.0003513-1"/>
    <x v="328"/>
    <s v="SCFV - SERVIÇO DE CONVIVÊNCIA E FORTALECIMENTO DE VÍNCULOS"/>
    <s v="NCI - NÚCLEO DE CONVIVÊNCIA DE IDOSOS"/>
    <n v="200"/>
    <n v="0"/>
    <n v="200"/>
    <n v="0"/>
    <n v="0"/>
    <s v="NCI LEÃO XIII - EDITH DE AZEVEDO MARQUES"/>
    <s v="DISPONIBILIZADO PELA PRÓPRIA ORGANIZAÇÃO"/>
    <s v="RUA SANTA MARIA GORETTI, 179 - VILA MARIA ALTA"/>
    <s v="VILA MARIA"/>
    <d v="2018-04-01T00:00:00"/>
    <d v="2023-03-31T00:00:00"/>
    <n v="0"/>
    <n v="0"/>
    <n v="38695.29"/>
    <n v="38695.29"/>
    <n v="0"/>
    <n v="38695.29"/>
    <s v="93.10.08.241.3007.2902.3.3.50.39.00.0X - Manutenção e Operação de Equipamentos de Convivência e Fortalecimento de Vínculos para a Pessoa Idosa"/>
  </r>
  <r>
    <s v="BÁSICA"/>
    <s v="VILA MARIA"/>
    <s v="138/2016 DOC 03/08/2016 ADAPTADO DOC 02/02/2018"/>
    <s v="138/2016"/>
    <s v="165/SMADS/2016"/>
    <s v="EDITAL"/>
    <s v="6024.2018.0010187-0 "/>
    <x v="330"/>
    <s v="SCFV - SERVIÇO DE CONVIVÊNCIA E FORTALECIMENTO DE VÍNCULOS"/>
    <s v="CJ - CENTRO PARA A JUVENTUDE COM ATENDIMENTO DE ADOLESCENTES E JOVENS DE 15 A 17 ANOS E 11 MESES"/>
    <n v="120"/>
    <n v="0"/>
    <n v="120"/>
    <n v="0"/>
    <n v="0"/>
    <s v="CJ DOM MACÁRIO"/>
    <s v="DISPONIBILIZADO PELA PRÓPRIA ORGANIZAÇÃO"/>
    <s v="RUA AMAMBAÍ, 1415"/>
    <s v="VILA MARIA"/>
    <d v="2016-11-01T00:00:00"/>
    <d v="2021-10-31T00:00:00"/>
    <n v="0"/>
    <n v="0"/>
    <n v="43222.1"/>
    <n v="43222.1"/>
    <n v="0"/>
    <n v="43222.1"/>
    <s v="93.10.08.243.3023.2059.3.3.50.39.00.0X - Manutenção e Operação de Equipamentos de Convivência e Fortalecimento de Vínculos para Crianças e Adolescentes"/>
  </r>
  <r>
    <s v="ESPECIAL - MÉDIA"/>
    <s v="VILA MARIA"/>
    <s v="076/2016 DOC 16/04/2016 ADAPTADO DOC 02/02/2018"/>
    <s v="076/2016"/>
    <s v="126/SMADS/2016"/>
    <s v="EDITAL"/>
    <s v="6024.2018.0011180-8 "/>
    <x v="331"/>
    <s v="CENTRO DE DEFESA E DE CONVIVÊNCIA DA MULHER"/>
    <s v="XXXX"/>
    <n v="100"/>
    <n v="0"/>
    <n v="100"/>
    <n v="0"/>
    <n v="0"/>
    <s v="CASA MARIÁS"/>
    <s v="LOCADO DIRETAMENTE POR SMADS"/>
    <s v="RUA SOLDADO JOSÉ ANTONIO MOREIRA, 546 - PQUE. NOVO MUNDO"/>
    <s v="VILA MARIA"/>
    <d v="2016-07-13T00:00:00"/>
    <d v="2021-07-12T00:00:00"/>
    <n v="0"/>
    <n v="0"/>
    <n v="35517.769999999997"/>
    <n v="35517.769999999997"/>
    <n v="0"/>
    <n v="35517.769999999997"/>
    <s v="93.10.08.422.3013.6178.3.3.50.39.00.0X - Manutenção e Operação de Equipamentos Públicos voltados ao Atendimento de Mulheres"/>
  </r>
  <r>
    <s v="BÁSICA"/>
    <s v="VILA MARIA"/>
    <s v="035/2016 doc 05/02/2016 ADAPTADO DOC 02/02/2018"/>
    <s v="035/2016"/>
    <s v="080/SMADS/2016"/>
    <s v="EDITAL"/>
    <s v="6024.2018.0009858-5 "/>
    <x v="29"/>
    <s v="SCFV - SERVIÇO DE CONVIVÊNCIA E FORTALECIMENTO DE VÍNCULOS"/>
    <s v="CCINTER - CENTRO DE CONVIVÊNCIA INTERGERACIONAL "/>
    <n v="210"/>
    <n v="0"/>
    <n v="210"/>
    <n v="0"/>
    <n v="0"/>
    <n v="0"/>
    <s v="PRÓPRIO MUNICIPAL DISPONIBILIZADO PELA SMADS"/>
    <s v="RUA DILCE DE FREITAS DA SILVA, 111"/>
    <s v="VILA MARIA"/>
    <d v="2016-05-02T00:00:00"/>
    <d v="2021-05-01T00:00:00"/>
    <n v="0"/>
    <n v="0"/>
    <n v="76454.679999999993"/>
    <n v="76454.679999999993"/>
    <n v="0"/>
    <n v="76454.679999999993"/>
    <s v="93.10.08.244.3023.6206.3.3.50.39.00.0X - Manutenção e Operação de Equipamentos Intergeracionais de Convivência e Fortalecimento de Vínculos"/>
  </r>
  <r>
    <s v="BÁSICA"/>
    <s v="VILA MARIA"/>
    <s v="313/2015 doc 17/11/2015 ADAPTADO DOC 02/02/2018"/>
    <s v="313/2015"/>
    <s v="022/SMADS/2016"/>
    <s v="EDITAL"/>
    <s v="6024.2018.0010073-3 "/>
    <x v="331"/>
    <s v="SCFV - SERVIÇO DE CONVIVÊNCIA E FORTALECIMENTO DE VÍNCULOS"/>
    <s v="CEDESP - CENTRO DE DESENVOLVIMENTO SOCIAL E PRODUTIVO PARA ADOLESCENTES, JOVENS E ADULTOS"/>
    <n v="320"/>
    <n v="0"/>
    <n v="320"/>
    <n v="0"/>
    <n v="0"/>
    <s v="CEDESP - ESPAÇO PARA O FUTURO"/>
    <s v="DISPONIBILIZADO PELA PRÓPRIA ORGANIZAÇÃO"/>
    <s v="RUA TEM. AMARO FELICÍSSIMO DA SILVEIRA, 824 - PQUE NOVO MUNDO"/>
    <s v="VILA MARIA"/>
    <d v="2016-02-15T00:00:00"/>
    <d v="2021-02-14T00:00:00"/>
    <n v="0"/>
    <n v="0"/>
    <n v="162957.34"/>
    <n v="162957.34"/>
    <n v="0"/>
    <n v="162957.34"/>
    <s v="93.10.08.243.3023.6168.3.3.50.39.00.0X - Manutenção e Operação de Equipamentos para Ações de Orientação ao Mundo do Trabalho para Adolescentes, Jovens e Adultos"/>
  </r>
  <r>
    <s v="BÁSICA"/>
    <s v="VILA MARIA"/>
    <s v="INCISO IV 6024.2020.0008121-0 ADAPTADO DOC 02/02/2018 - APOSTILAMENTO SEDE DA OSC DOC 15/09/2018 // 336/2015 DOC 25/11/2015 "/>
    <s v="DISPENSA"/>
    <s v="014/SMADS/2021"/>
    <s v="DISPENSA"/>
    <s v="6024.2020.0008121-0"/>
    <x v="320"/>
    <s v="SCFV - SERVIÇO DE CONVIVÊNCIA E FORTALECIMENTO DE VÍNCULOS"/>
    <s v="CEDESP - CENTRO DE DESENVOLVIMENTO SOCIAL E PRODUTIVO PARA ADOLESCENTES, JOVENS E ADULTOS"/>
    <n v="160"/>
    <n v="0"/>
    <n v="160"/>
    <n v="0"/>
    <n v="0"/>
    <s v="CEDESP SOLID ROCK"/>
    <s v="PRÓPRIO MUNICIPAL DISPONIBILIZADO PELA SMADS"/>
    <s v="RUA ELI, 878"/>
    <s v="VILA MARIA"/>
    <d v="2021-01-06T00:00:00"/>
    <d v="2026-01-05T00:00:00"/>
    <n v="0"/>
    <n v="0"/>
    <n v="90168.69"/>
    <n v="90168.69"/>
    <n v="0"/>
    <n v="90168.69"/>
    <s v="93.10.08.243.3023.6168.3.3.50.39.00.0X - Manutenção e Operação de Equipamentos para Ações de Orientação ao Mundo do Trabalho para Adolescentes, Jovens e Adultos"/>
  </r>
  <r>
    <s v="BÁSICA"/>
    <s v="VILA MARIA"/>
    <s v="EDITAL 189/2019 SEI 6024.2019.0004895-4 DOC 03/08/19 // adaptado doc 06/04/2018 116/2014 DOC 23/08/2014"/>
    <s v="189/2019"/>
    <s v="318/SMADS/2019"/>
    <s v="EDITAL"/>
    <s v="6024.2019.0004895-4"/>
    <x v="330"/>
    <s v="SCFV - SERVIÇO DE CONVIVÊNCIA E FORTALECIMENTO DE VÍNCULOS"/>
    <s v="CEDESP - CENTRO DE DESENVOLVIMENTO SOCIAL E PRODUTIVO PARA ADOLESCENTES, JOVENS E ADULTOS"/>
    <n v="400"/>
    <n v="0"/>
    <n v="400"/>
    <n v="0"/>
    <n v="0"/>
    <s v="CEDESP DOM MACÁRIO"/>
    <s v="DISPONIBILIZADO PELA PRÓPRIA ORGANIZAÇÃO"/>
    <s v="RUA AMAMBAÍ, 1415"/>
    <s v="VILA MARIA"/>
    <d v="2019-10-28T00:00:00"/>
    <d v="2024-10-27T00:00:00"/>
    <n v="0"/>
    <n v="0"/>
    <n v="186831.59"/>
    <n v="186831.59"/>
    <n v="0"/>
    <n v="186831.59"/>
    <s v="93.10.08.243.3023.6168.3.3.50.39.00.0X - Manutenção e Operação de Equipamentos para Ações de Orientação ao Mundo do Trabalho para Adolescentes, Jovens e Adultos"/>
  </r>
  <r>
    <s v="ESPECIAL - ALTA"/>
    <s v="VILA MARIA"/>
    <s v="105/2018 doc 06/03/2018"/>
    <s v="105/2018"/>
    <s v="350/SMADS/2018"/>
    <s v="EDITAL"/>
    <s v="6024.2018.0000932-9"/>
    <x v="25"/>
    <s v="CENTRO DE ACOLHIDA ÀS PESSOAS EM SITUAÇÃO DE RUA"/>
    <s v="CA II - CENTRO DE ACOLHIDA PARA ADULTOS II POR 24 HORAS"/>
    <n v="320"/>
    <n v="220"/>
    <n v="540"/>
    <n v="270"/>
    <n v="270"/>
    <s v="CTA - CENTRO TEMPORÁRIO DE ACOLHIMENTO  - CTA PARQUE NOVO MUNDO"/>
    <s v="PRÓPRIO MUNICIPAL"/>
    <s v="AV. TENENTE AMARO FELICÍSSIMO DA SILVEIRA, 1.403 e ALAMEDA SEGUNDO SARGENTO ASSAD FERES, 144"/>
    <s v="VILA MARIA"/>
    <d v="2018-07-09T00:00:00"/>
    <d v="2023-07-08T00:00:00"/>
    <n v="0"/>
    <n v="0"/>
    <n v="210634.03"/>
    <n v="210634.03"/>
    <n v="106602.89"/>
    <n v="317236.92"/>
    <s v="93.10.08.244.3023.2021.3.3.50.39.00.0X - Centro de Acolhida"/>
  </r>
  <r>
    <s v="ESPECIAL - MÉDIA"/>
    <s v="VILA MARIA"/>
    <s v="341/2015 doc 27/11/2015 ADAPTADO DOC 02/02/2018"/>
    <s v="341/2015"/>
    <s v="031/SMADS/2016"/>
    <s v="EDITAL"/>
    <s v="6024.2018.0011559-5 "/>
    <x v="57"/>
    <s v="SEAS - SERVIÇO ESPECIALIZADO DE ABORDAGEM SOCIAL ÀS PESSOAS EM SITUAÇÃO DE RUA "/>
    <s v="SEAS I E II - SERVIÇO ESPECIALIZADO DE ABORDAGEM ÀS CRIANÇAS, ADOLESCENTES  E ADULTOS EM SITUAÇÃO DE RUA - SEAS MISTO "/>
    <n v="140"/>
    <n v="0"/>
    <n v="140"/>
    <n v="0"/>
    <n v="0"/>
    <n v="0"/>
    <s v="LOCADO PELA ORGANIZAÇÃO COM REPASSE DE RECURSOS DA SMADS"/>
    <s v="RUA MÁRIO PINHEIRO, 133"/>
    <s v="VILA MARIA  "/>
    <d v="2016-03-01T00:00:00"/>
    <d v="2021-02-28T00:00:00"/>
    <n v="3000"/>
    <n v="172.29"/>
    <n v="87399.98"/>
    <n v="90572.26999999999"/>
    <n v="0"/>
    <n v="90572.26999999999"/>
    <s v="93.10.08.244.3023.2019.3.3.50.39.00.0X - Serviço Especializado de Abordagem Social - SEAS"/>
  </r>
  <r>
    <s v="ESPECIAL - ALTA"/>
    <s v="VILA MARIANA"/>
    <s v="442/SMADS/2018 DOC 20/10/2018"/>
    <s v="442/2018"/>
    <s v="058/SMADS/2019"/>
    <s v="EDITAL"/>
    <s v="6024.2018.0008669-2"/>
    <x v="332"/>
    <s v="SERVIÇO DE ACOLHIMENTO INSTITUCIONAL PARA CRIANÇAS E ADOLESCENTES - SAICA"/>
    <s v="XXXX"/>
    <n v="15"/>
    <n v="0"/>
    <n v="15"/>
    <n v="0"/>
    <n v="0"/>
    <s v="SAICA VOVÓ ILZA"/>
    <s v="LOCADO PELA ORGANIZAÇÃO COM REPASSE DE RECURSOS DA SMADS"/>
    <s v="RUA CONDE DE IRAJÁ, 171 (SIGILOSO)"/>
    <s v="VILA MARIANA"/>
    <d v="2019-01-28T00:00:00"/>
    <d v="2024-01-27T00:00:00"/>
    <n v="7400"/>
    <n v="600"/>
    <n v="81742.67"/>
    <n v="89742.67"/>
    <n v="0"/>
    <n v="89742.67"/>
    <s v="93.10.08.243.3023.6221.3.3.50.39.00.0X - Manutenção e Operação de Equipamentos de Proteção Social Especial a Crianças, Adolescentes e Jovens em Risco Social"/>
  </r>
  <r>
    <s v="ESPECIAL - MÉDIA"/>
    <s v="VILA MARIANA"/>
    <s v="EDITAL 005/SMADS/2020 SEI 6024.2019.0008361-0 DOC 22/01/2020 // EDITAL 272/SMADS/2019 SEI 6024.2019.0007178-6 DOC 24/10/2019 PREJUDICADO DOC 20/11/2019 049/2014 DOC 25/03/2014 / ADAPTADO DOC 11/07/2018"/>
    <s v="005/2020"/>
    <s v="084/SMADS/2020"/>
    <s v="EDITAL"/>
    <s v="6024.2019.0008361-0"/>
    <x v="28"/>
    <s v="MSE-MA SERVIÇO DE MEDIDAS SOCIOEDUCATIVAS EM MEIO ABERTO"/>
    <s v="XXXX"/>
    <n v="45"/>
    <n v="0"/>
    <n v="45"/>
    <n v="0"/>
    <n v="0"/>
    <s v="MSE MA BOM JESUS DOS PASSOS"/>
    <s v="LOCADO PELA ORGANIZAÇÃO COM REPASSE DE RECURSOS DA SMADS"/>
    <s v="RUA MANOEL DE MORAIS, 81"/>
    <s v="VILA MARIANA"/>
    <d v="2020-05-24T00:00:00"/>
    <d v="2025-05-23T00:00:00"/>
    <n v="5000"/>
    <n v="438.63"/>
    <n v="34015.660000000003"/>
    <n v="39454.29"/>
    <n v="0"/>
    <n v="39454.29"/>
    <s v="93.10.08.243.3013.6226.3.3.50.39.00.0X - Manutenção e Operação de Equipamentos de Proteção Social Especial a Adolescentes em Medida Sócio-Educativas"/>
  </r>
  <r>
    <s v="ESPECIAL - ALTA"/>
    <s v="VILA MARIANA"/>
    <s v="127/2018 doc 10/03/2018"/>
    <s v="127/2018"/>
    <s v="396/SMADS/2018"/>
    <s v="EDITAL"/>
    <s v="6024.2018.0001083-1"/>
    <x v="332"/>
    <s v="SERVIÇO DE ACOLHIMENTO INSTITUCIONAL PARA CRIANÇAS E ADOLESCENTES - SAICA"/>
    <s v="XXXX"/>
    <n v="15"/>
    <n v="0"/>
    <n v="15"/>
    <n v="0"/>
    <n v="0"/>
    <s v="SAICA MINHA CASA"/>
    <s v="LOCADO DIRETAMENTE POR SMADS"/>
    <s v="RUA PROF.  FRONTINO GUIMARÃES, 245 - VILA MARIANA (SIGILOSO)"/>
    <s v="VILA MARIANA"/>
    <d v="2018-08-01T00:00:00"/>
    <d v="2023-07-31T00:00:00"/>
    <n v="0"/>
    <n v="0"/>
    <n v="80366.02"/>
    <n v="80366.02"/>
    <n v="0"/>
    <n v="80366.02"/>
    <s v="93.10.08.243.3023.6221.3.3.50.39.00.0X - Manutenção e Operação de Equipamentos de Proteção Social Especial a Crianças, Adolescentes e Jovens em Risco Social"/>
  </r>
  <r>
    <s v="ESPECIAL - ALTA"/>
    <s v="VILA MARIANA"/>
    <s v="110/2011 DOC 27/05/2011 ADAPTADO 09/02/2018"/>
    <n v="2016"/>
    <s v="121/SMADS/2016"/>
    <s v="EDITAL"/>
    <s v="6024.2018.0011131-0 "/>
    <x v="333"/>
    <s v="CENTRO DE ACOLHIDA PARA GESTANTES, MÃES E BEBÊS"/>
    <s v="XXXX"/>
    <n v="50"/>
    <n v="0"/>
    <n v="50"/>
    <n v="0"/>
    <n v="0"/>
    <s v="PAVILHÃO IRMÃ LEONI"/>
    <s v="DISPONIBILIZADO PELA PRÓPRIA ORGANIZAÇÃO"/>
    <s v="RUA NAPOLEÃO DE BARROS, 1035 - VILA CLEMENTINO"/>
    <s v="VILA MARIANA"/>
    <d v="2016-07-08T00:00:00"/>
    <d v="2021-07-07T00:00:00"/>
    <n v="0"/>
    <n v="0"/>
    <n v="76527.570000000007"/>
    <n v="76527.570000000007"/>
    <n v="0"/>
    <n v="76527.570000000007"/>
    <s v="93.10.08.244.3023.2022.3.3.50.39.00.0X - Centro de Acolhida Especial"/>
  </r>
  <r>
    <s v="ESPECIAL - MÉDIA"/>
    <s v="VILA MARIANA"/>
    <s v="EDITAL 146/SMADS/2020 SEI 6024.2020.0002049-0 DOC 28/03/2020 127/2015 DOC 29/04/2015 ADAPTADO 09/02/2018"/>
    <s v="146/2020"/>
    <s v="140/SMADS/2020"/>
    <s v="EDITAL"/>
    <s v="6024.2020.0002049-0"/>
    <x v="334"/>
    <s v="SERVIÇO DE PROTEÇÃO SOCIAL ÀS CRIANÇAS E ADOLESCENTES VÍTIMAS DE VIOLÊNCIA -SPSCAVV"/>
    <s v="XXXX"/>
    <n v="80"/>
    <n v="0"/>
    <n v="80"/>
    <n v="0"/>
    <n v="0"/>
    <s v="SPVV CUIDAR"/>
    <s v="DISPONIBILIZADO PELA PRÓPRIA ORGANIZAÇÃO"/>
    <s v="AV. ENGENHEIRO LUIS GOMES CARDIM SANGIRARD, 789"/>
    <s v="VILA MARIANA"/>
    <d v="2020-06-30T00:00:00"/>
    <d v="2025-06-29T00:00:00"/>
    <n v="0"/>
    <n v="0"/>
    <n v="47842.46"/>
    <n v="47842.46"/>
    <n v="0"/>
    <n v="47842.46"/>
    <s v="93.10.08.243.3013.6169.3.3.50.39.00.0X - Manutenção e Operação de Equipamentos para Crianças e Adolescentes Vítimas de Violência"/>
  </r>
  <r>
    <s v="ESPECIAL - MÉDIA"/>
    <s v="VILA MARIANA"/>
    <s v="483/2018 DOC 31/10/2018"/>
    <s v="483/2018"/>
    <s v="028/SMADS/2019"/>
    <s v="EDITAL"/>
    <s v="6024.2018.0009465-2"/>
    <x v="335"/>
    <s v="NÚCLEO DE APOIO À INCLUSÃO SOCIAL PARA PESSOAS COM DEFICIÊNCIA"/>
    <s v="NAISPD II E III - NÚCLEO DE APOIO À INCLUSÃO SOCIAL PARA PESSOAS COM DEFICIÊNCIA II DE 7 ANOS A 14 ANOS E III A PARTIR DE 15 ANOS"/>
    <n v="80"/>
    <n v="0"/>
    <n v="80"/>
    <n v="0"/>
    <n v="0"/>
    <s v="NAISPD NOSSO LAR"/>
    <s v="DISPONIBILIZADO PELA PRÓPRIA ORGANIZAÇÃO"/>
    <s v="PRAÇA FLORENCE NIGHTINGALE, 56 - JARDIM DA GLÓRIA"/>
    <s v="VILA MARIANA"/>
    <d v="2019-01-01T00:00:00"/>
    <d v="2023-12-31T00:00:00"/>
    <n v="0"/>
    <n v="0"/>
    <n v="48832.04"/>
    <n v="48832.04"/>
    <n v="0"/>
    <n v="48832.04"/>
    <s v="93.10.08.242.3006.6152.3.3.50.39.00.0X - Manutenção e Operação de Equipamentos de Proteção Social Especial à Pessoa com Deficiência"/>
  </r>
  <r>
    <s v="ESPECIAL - MÉDIA"/>
    <s v="VILA MARIANA"/>
    <s v="145/2018 doc 10/03/2018"/>
    <s v="145/2018"/>
    <s v="362/SMADS/2018"/>
    <s v="EDITAL"/>
    <s v="6024.2018.0001054-8"/>
    <x v="76"/>
    <s v="NPJ - NÚCLEO DE PROTEÇÃO JURÍDICO SOCIAL E APOIO PSICOLÓGICO"/>
    <s v="XXXX"/>
    <n v="120"/>
    <n v="0"/>
    <n v="120"/>
    <n v="0"/>
    <n v="0"/>
    <s v="NPJ "/>
    <s v="LOCADO DIRETAMENTE POR SMADS"/>
    <s v="RUA MADRE CABRINI, 99 - VILA MARIANA"/>
    <s v="VILA MARIANA"/>
    <d v="2018-07-18T00:00:00"/>
    <d v="2023-07-17T00:00:00"/>
    <n v="0"/>
    <n v="0"/>
    <n v="36680.14"/>
    <n v="36680.14"/>
    <n v="0"/>
    <n v="36680.14"/>
    <s v="93.10.08.244.3023.6242.3.3.50.39.00.0X - Manutenção e Operação de Equipamentos de Proteção Jurídico Social"/>
  </r>
  <r>
    <s v="ESPECIAL - ALTA"/>
    <s v="VILA MARIANA"/>
    <s v="282/2015 DOC 06/11/2015 ADAPTADO 09/02/2018"/>
    <s v="282/2015"/>
    <s v="008/SMADS/2016"/>
    <s v="EDITAL"/>
    <s v="6024.2018.0011218-9 "/>
    <x v="37"/>
    <s v="INSTITUIÇÃO DE LONGA PERMANÊNCIA PARA IDOSOS - ILPI"/>
    <s v="XXXX"/>
    <n v="30"/>
    <n v="0"/>
    <n v="30"/>
    <n v="0"/>
    <n v="0"/>
    <s v="ILPI UNIBES - CASA DA VILA"/>
    <s v="LOCADO DIRETAMENTE POR SMADS"/>
    <s v="RUA CAPITÃO ROSENDO, 73"/>
    <s v="VILA MARIANA"/>
    <d v="2016-02-01T00:00:00"/>
    <d v="2021-01-31T00:00:00"/>
    <n v="0"/>
    <n v="0"/>
    <n v="95998.63"/>
    <n v="95998.63"/>
    <n v="0"/>
    <n v="95998.63"/>
    <s v="93.10.08.241.3007.6154.3.3.50.39.00.0X - Manutenção e Operação de Equipamentos de Proteção Social Especial à População Idosa"/>
  </r>
  <r>
    <s v="BÁSICA"/>
    <s v="VILA MARIANA"/>
    <s v="EDITAL 114/SMADS/2020 SEI 6024.2020.0000822-9 DOC 28/02/2020 MUDARÁ A TIPOLOGIA PARA CCINTER 154/2015 DOC 19/05/2015 ADAPTADO 09/02/2018"/>
    <s v="114/2020"/>
    <s v="125/SMADS/2020"/>
    <s v="EDITAL"/>
    <s v="6024.2020.0000822-9"/>
    <x v="334"/>
    <s v="SCFV - SERVIÇO DE CONVIVÊNCIA E FORTALECIMENTO DE VÍNCULOS"/>
    <s v=" CCINTER - CENTRO DE CONVIVÊNCIA INTERGERACIONAL"/>
    <n v="120"/>
    <n v="0"/>
    <n v="120"/>
    <n v="0"/>
    <n v="0"/>
    <s v="CCINTER PROJETO QUIXOTE"/>
    <s v="DISPONIBILIZADO PELA PRÓPRIA ORGANIZAÇÃO"/>
    <s v="AV. ENGO. LUIS GOMES SANGIRARD, 789 - VILA MARIANA"/>
    <s v="VILA MARIANA"/>
    <d v="2020-07-01T00:00:00"/>
    <d v="2025-06-30T00:00:00"/>
    <n v="0"/>
    <n v="0"/>
    <n v="55778.67"/>
    <n v="55778.67"/>
    <n v="0"/>
    <n v="55778.67"/>
    <s v="93.10.08.243.3023.2059.3.3.50.39.00.0X - Manutenção e Operação de Equipamentos de Convivência e Fortalecimento de Vínculos para Crianças e Adolescentes"/>
  </r>
  <r>
    <s v="ESPECIAL - ALTA"/>
    <s v="PENHA"/>
    <s v="109/2016 DOC 07/07/2016 ADAPTADO DOC 24/03/2018"/>
    <s v="109/2016"/>
    <s v="166/SMADS/2016"/>
    <s v="EDITAL"/>
    <s v="6024.2018.0007536-4"/>
    <x v="2"/>
    <s v="SERVIÇO DE ACOLHIMENTO INSTITUCIONAL PARA CRIANÇAS E ADOLESCENTES - SAICA"/>
    <s v="XXXX"/>
    <n v="15"/>
    <n v="0"/>
    <n v="15"/>
    <n v="0"/>
    <n v="0"/>
    <s v="SAICA VILA GUILHERMINA"/>
    <s v="LOCADO PELA ORGANIZAÇÃO COM REPASSE DE RECURSOS DA SMADS"/>
    <s v="RUA ASTORGA, 912/918  (SIGILOSO)"/>
    <s v="VILA MATILDE"/>
    <d v="2016-11-01T00:00:00"/>
    <d v="2021-10-31T00:00:00"/>
    <n v="6200"/>
    <n v="590.69000000000005"/>
    <n v="70349.05"/>
    <n v="77139.740000000005"/>
    <n v="0"/>
    <n v="77139.740000000005"/>
    <s v="93.10.08.243.3023.6221.3.3.50.39.00.0X - Manutenção e Operação de Equipamentos de Proteção Social Especial a Crianças, Adolescentes e Jovens em Risco Social"/>
  </r>
  <r>
    <s v="ESPECIAL - ALTA"/>
    <s v="PENHA"/>
    <s v="349/2018 doc 15/08/2018"/>
    <s v="349/2018"/>
    <s v="595/SMADS/2018"/>
    <s v="EDITAL"/>
    <s v="6024.2018.0003771-3 "/>
    <x v="56"/>
    <s v="SERVIÇO DE ACOLHIMENTO INSTITUCIONAL PARA JOVENS E ADULTOS COM DEFICIÊNCIA EM RESIDÊNCIA INCLUSIVA"/>
    <s v="RI - RESIDÊNCIA INCLUSIVA "/>
    <n v="20"/>
    <n v="0"/>
    <n v="20"/>
    <n v="0"/>
    <n v="0"/>
    <n v="0"/>
    <s v="LOCADO DIRETAMENTE POR SMADS"/>
    <s v="AV. ANTONIO ESTEVÃO DE CARVALHO, 2852 – CIDADE PATRIARCA E RUA SABAUDIA, 282 - CIDADE PATRIARCA"/>
    <s v="VILA MATILDE"/>
    <d v="2018-12-01T00:00:00"/>
    <d v="2023-11-30T00:00:00"/>
    <n v="0"/>
    <n v="0"/>
    <n v="155737.51"/>
    <n v="155737.51"/>
    <n v="0"/>
    <n v="155737.51"/>
    <s v="93.10.08.242.3006.6152.3.3.50.39.00.0X - Manutenção e Operação de Equipamentos de Proteção Social Especial à Pessoa com Deficiência"/>
  </r>
  <r>
    <s v="BÁSICA"/>
    <s v="PENHA"/>
    <s v="105-2017 doc 08/12/2017"/>
    <s v="105/2017"/>
    <s v="251/SMADS/2018"/>
    <s v="EDITAL"/>
    <s v="6024.2017.0002780-5"/>
    <x v="336"/>
    <s v="SCFV - SERVIÇO DE CONVIVÊNCIA E FORTALECIMENTO DE VÍNCULOS"/>
    <s v="CCA - CENTRO PARA CRIANÇAS E ADOLESCENTES COM ATENDIMENTO DE 06 A 14 ANOS E 11 MESES"/>
    <n v="120"/>
    <n v="0"/>
    <n v="120"/>
    <n v="0"/>
    <n v="0"/>
    <s v="CCA PAULISTANO"/>
    <s v="DISPONIBILIZADO PELA PRÓPRIA ORGANIZAÇÃO"/>
    <s v="RUA CATRIMANI, 280 - CIDADE PATRIARCA"/>
    <s v="VILA MATILDE"/>
    <d v="2018-06-01T00:00:00"/>
    <d v="2023-05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ESPECIAL - ALTA"/>
    <s v="PENHA"/>
    <s v="44/2016 doc 09/03/2016 adaptado - colaboração doc 16/01/2018"/>
    <s v="044/201"/>
    <s v="139/SMADS/2016"/>
    <s v="EDITAL"/>
    <s v="6024.2018.0007535-6 "/>
    <x v="5"/>
    <s v="SERVIÇO DE ACOLHIMENTO INSTITUCIONAL PARA CRIANÇAS E ADOLESCENTES - SAICA"/>
    <s v="XXXX"/>
    <n v="15"/>
    <n v="0"/>
    <n v="15"/>
    <n v="0"/>
    <n v="0"/>
    <s v="SAICA NOVO LAR"/>
    <s v="LOCADO DIRETAMENTE POR SMADS"/>
    <s v="RUA MAESTRO ERNESTO LAHOS, 26 - CIDADE PATRIARCA (SIGILOSO)"/>
    <s v="VILA MATILDE"/>
    <d v="2016-08-16T00:00:00"/>
    <d v="2021-08-15T00:00:00"/>
    <n v="0"/>
    <n v="0"/>
    <n v="68972.399999999994"/>
    <n v="68972.399999999994"/>
    <n v="0"/>
    <n v="68972.399999999994"/>
    <s v="93.10.08.243.3023.6221.3.3.50.39.00.0X - Manutenção e Operação de Equipamentos de Proteção Social Especial a Crianças, Adolescentes e Jovens em Risco Social"/>
  </r>
  <r>
    <s v="BÁSICA"/>
    <s v="PENHA"/>
    <s v="278/2015 DOC 28/10/2015 adaptado doc 19/01/2018"/>
    <s v="278/2015"/>
    <s v="010/SMADS/2016"/>
    <s v="EDITAL"/>
    <s v="6024.2018.0007548-8 "/>
    <x v="337"/>
    <s v="SCFV - SERVIÇO DE CONVIVÊNCIA E FORTALECIMENTO DE VÍNCULOS"/>
    <s v="CCA - CENTRO PARA CRIANÇAS E ADOLESCENTES COM ATENDIMENTO DE 06 A 14 ANOS E 11 MESES"/>
    <n v="120"/>
    <n v="0"/>
    <n v="120"/>
    <n v="0"/>
    <n v="0"/>
    <s v="CCA CENTRO SOCIAL E EDUCATIVO BEATA MIRIAM"/>
    <s v="DISPONIBILIZADO PELA PRÓPRIA ORGANIZAÇÃO"/>
    <s v="RUA JUVENAL FERREIRA, 375"/>
    <s v="VILA MATILDE"/>
    <d v="2016-02-16T00:00:00"/>
    <d v="2021-02-15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ESPECIAL - MÉDIA"/>
    <s v="PENHA"/>
    <s v="6024.2019.0000212-1 EDITAL 027/2019 DOC 22/01/19  // ADAPTADO DOC 03/05/2018 055/2014 doc 03/04/2014"/>
    <s v="027/2019"/>
    <s v="206/SMADS/2019"/>
    <s v="EDITAL"/>
    <s v="6024.2019.0000212-1"/>
    <x v="57"/>
    <s v="SEAS - SERVIÇO ESPECIALIZADO DE ABORDAGEM SOCIAL ÀS PESSOAS EM SITUAÇÃO DE RUA "/>
    <s v="SEAS I E II - SERVIÇO ESPECIALIZADO DE ABORDAGEM ÀS CRIANÇAS, ADOLESCENTES  E ADULTOS EM SITUAÇÃO DE RUA - SEAS MISTO "/>
    <n v="140"/>
    <n v="0"/>
    <n v="140"/>
    <n v="0"/>
    <n v="0"/>
    <s v="SEAS PENHA"/>
    <s v="LOCADO DIRETAMENTE POR SMADS"/>
    <s v="RUA ANTONIO TABORDA, 37"/>
    <s v="VILA MATILDE"/>
    <d v="2019-06-10T00:00:00"/>
    <d v="2024-06-09T00:00:00"/>
    <n v="0"/>
    <n v="0"/>
    <n v="73710.039999999994"/>
    <n v="73710.039999999994"/>
    <n v="0"/>
    <n v="73710.039999999994"/>
    <s v="93.10.08.244.3023.2019.3.3.50.39.00.0X - Serviço Especializado de Abordagem Social - SEAS"/>
  </r>
  <r>
    <s v="ESPECIAL - ALTA"/>
    <s v="PENHA"/>
    <s v="432/2018 PARA ATENDER USUÁRIOS DO 032/SMADS/2013 ENCERRADO EM 14/12/18 POR DETERMINAÇÃO JUDICIAL"/>
    <s v="432/2018"/>
    <s v="213/SMADS/2019"/>
    <s v="EDITAL"/>
    <s v="6024.2018.0008460-6"/>
    <x v="5"/>
    <s v="SERVIÇO DE ACOLHIMENTO INSTITUCIONAL PARA CRIANÇAS E ADOLESCENTES - SAICA"/>
    <s v="XXXX"/>
    <n v="15"/>
    <n v="0"/>
    <n v="15"/>
    <n v="0"/>
    <n v="0"/>
    <s v="SAICA NOVO LAR II"/>
    <s v="LOCADO DIRETAMENTE POR SMADS"/>
    <s v="RUA ASSIS VALENTE, 10 - SIGILOSO"/>
    <s v="VILA MATILDE"/>
    <d v="2019-06-17T00:00:00"/>
    <d v="2024-06-16T00:00:00"/>
    <n v="0"/>
    <n v="0"/>
    <n v="80366.02"/>
    <n v="80366.02"/>
    <n v="0"/>
    <n v="80366.02"/>
    <s v="93.10.08.243.3023.6221.3.3.50.39.00.0X - Manutenção e Operação de Equipamentos de Proteção Social Especial a Crianças, Adolescentes e Jovens em Risco Social"/>
  </r>
  <r>
    <s v="ESPECIAL - MÉDIA"/>
    <s v="VILA MARIA"/>
    <s v="163/2018 doc 17/03/2018"/>
    <s v="163/2018"/>
    <s v="266/SMADS/2018"/>
    <s v="EDITAL"/>
    <s v="6024.2018.0000937-0"/>
    <x v="29"/>
    <s v="MSE-MA SERVIÇO DE MEDIDAS SOCIOEDUCATIVAS EM MEIO ABERTO"/>
    <s v="XXXX"/>
    <n v="75"/>
    <n v="0"/>
    <n v="75"/>
    <n v="0"/>
    <n v="0"/>
    <s v="MSE/MA VILA MEDEIROS"/>
    <s v="LOCADO PELA ORGANIZAÇÃO COM REPASSE DE RECURSOS DA SMADS"/>
    <s v="RUA CRISPIM DUARTE, 351"/>
    <s v="VILA MEDEIROS"/>
    <d v="2018-06-12T00:00:00"/>
    <d v="2023-06-11T00:00:00"/>
    <n v="2631.81"/>
    <n v="61.379999999999995"/>
    <n v="41047.879999999997"/>
    <n v="43741.069999999992"/>
    <n v="0"/>
    <n v="43741.069999999992"/>
    <s v="93.10.08.243.3013.6226.3.3.50.39.00.0X - Manutenção e Operação de Equipamentos de Proteção Social Especial a Adolescentes em Medida Sócio-Educativas"/>
  </r>
  <r>
    <s v="BÁSICA"/>
    <s v="VILA MARIA"/>
    <s v="237/2018 doc 12/05/2018"/>
    <s v="237/2018"/>
    <s v="442/SMADS/2018"/>
    <s v="EDITAL"/>
    <s v="6024.2018.0003041-7"/>
    <x v="338"/>
    <s v="SCFV - SERVIÇO DE CONVIVÊNCIA E FORTALECIMENTO DE VÍNCULOS"/>
    <s v="CCA - CENTRO PARA CRIANÇAS E ADOLESCENTES COM ATENDIMENTO DE 06 A 14 ANOS E 11 MESES"/>
    <n v="120"/>
    <n v="0"/>
    <n v="120"/>
    <n v="0"/>
    <n v="0"/>
    <s v="CCA CEAS SANTA TERESINHA"/>
    <s v="DISPONIBILIZADO PELA PRÓPRIA ORGANIZAÇÃO"/>
    <s v="RUA FRANCISCO MEDEIROS JORDÃO, 527"/>
    <s v="VILA MEDEIROS"/>
    <d v="2018-09-01T00:00:00"/>
    <d v="2023-08-31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VILA MARIA"/>
    <s v="246-2017 doc 14/12/2017"/>
    <s v="246/2017"/>
    <s v="321/SMADS/2018"/>
    <s v="EDITAL"/>
    <s v="6024.2017.0003167-5"/>
    <x v="339"/>
    <s v="SCFV - SERVIÇO DE CONVIVÊNCIA E FORTALECIMENTO DE VÍNCULOS"/>
    <s v="CCA - CENTRO PARA CRIANÇAS E ADOLESCENTES COM ATENDIMENTO DE 06 A 14 ANOS E 11 MESES"/>
    <n v="300"/>
    <n v="0"/>
    <n v="300"/>
    <n v="0"/>
    <n v="0"/>
    <s v="CCA JOÃO PAULO I"/>
    <s v="DISPONIBILIZADO PELA PRÓPRIA ORGANIZAÇÃO"/>
    <s v="AV. EDU CHAVES, 1500 - PARQUE EDU CHAVES"/>
    <s v="VILA MEDEIROS"/>
    <d v="2018-07-01T00:00:00"/>
    <d v="2023-06-30T00:00:00"/>
    <n v="0"/>
    <n v="0"/>
    <n v="89854.82"/>
    <n v="89854.82"/>
    <n v="0"/>
    <n v="89854.82"/>
    <s v="93.10.08.243.3023.2059.3.3.50.39.00.0X - Manutenção e Operação de Equipamentos de Convivência e Fortalecimento de Vínculos para Crianças e Adolescentes"/>
  </r>
  <r>
    <s v="BÁSICA"/>
    <s v="VILA MARIA"/>
    <s v="244/2017 doc 14/12/2017"/>
    <s v="244/2017"/>
    <s v="284/SMADS/2018"/>
    <s v="EDITAL"/>
    <s v="6024.2017.0003161-6"/>
    <x v="340"/>
    <s v="SCFV - SERVIÇO DE CONVIVÊNCIA E FORTALECIMENTO DE VÍNCULOS"/>
    <s v="CCA - CENTRO PARA CRIANÇAS E ADOLESCENTES COM ATENDIMENTO DE 06 A 14 ANOS E 11 MESES"/>
    <n v="120"/>
    <n v="0"/>
    <n v="120"/>
    <n v="0"/>
    <n v="0"/>
    <s v="CCA AMAS VILA MEDEIROS"/>
    <s v="DISPONIBILIZADO PELA PRÓPRIA ORGANIZAÇÃO"/>
    <s v="RUA ANTONIO PALMIERI, 315 - VILA MEDEIROS"/>
    <s v="VILA MEDEIROS"/>
    <d v="2018-07-01T00:00:00"/>
    <d v="2023-06-30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BÁSICA"/>
    <s v="VILA MARIA"/>
    <s v="193/2017 doc 14/12/2017"/>
    <s v="193/2017"/>
    <s v="285/SMADS/2018"/>
    <s v="EDITAL"/>
    <s v="6024.2017.0003162-4"/>
    <x v="341"/>
    <s v="SCFV - SERVIÇO DE CONVIVÊNCIA E FORTALECIMENTO DE VÍNCULOS"/>
    <s v="CCA - CENTRO PARA CRIANÇAS E ADOLESCENTES COM ATENDIMENTO DE 06 A 14 ANOS E 11 MESES"/>
    <n v="60"/>
    <n v="0"/>
    <n v="60"/>
    <n v="0"/>
    <n v="0"/>
    <s v="CCA ASSORAVIM"/>
    <s v="DISPONIBILIZADO PELA PRÓPRIA ORGANIZAÇÃO"/>
    <s v="RUA ATALIBA VIEIRA, 1034 - VILA MEDEIROS"/>
    <s v="VILA MEDEIROS"/>
    <d v="2018-07-01T00:00:00"/>
    <d v="2023-06-30T00:00:00"/>
    <n v="0"/>
    <n v="0"/>
    <n v="30641.7"/>
    <n v="30641.7"/>
    <n v="0"/>
    <n v="30641.7"/>
    <s v="93.10.08.243.3023.2059.3.3.50.39.00.0X - Manutenção e Operação de Equipamentos de Convivência e Fortalecimento de Vínculos para Crianças e Adolescentes"/>
  </r>
  <r>
    <s v="BÁSICA"/>
    <s v="VILA MARIA"/>
    <s v="185/2017 doc 14/12/2017"/>
    <s v="185/2017"/>
    <s v="242/SMADS/2018"/>
    <s v="EDITAL"/>
    <s v="6024.2017.0003165-9"/>
    <x v="338"/>
    <s v="SCFV - SERVIÇO DE CONVIVÊNCIA E FORTALECIMENTO DE VÍNCULOS"/>
    <s v="CCA - CENTRO PARA CRIANÇAS E ADOLESCENTES COM ATENDIMENTO DE 06 A 14 ANOS E 11 MESES"/>
    <n v="180"/>
    <n v="0"/>
    <n v="180"/>
    <n v="0"/>
    <n v="0"/>
    <s v="CCA IASE "/>
    <s v="DISPONIBILIZADO PELA PRÓPRIA ORGANIZAÇÃO"/>
    <s v="RUA IZIDRO ORTIZ, 603 - VILA SABRINA"/>
    <s v="VILA MEDEIROS"/>
    <d v="2018-06-01T00:00:00"/>
    <d v="2023-05-31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BÁSICA"/>
    <s v="VILA MARIA"/>
    <s v="186/2017 doc 19/12/2017"/>
    <s v="186/2017"/>
    <s v="140/SMADS/2018"/>
    <s v="EDITAL"/>
    <s v="6024.2017.0003166-7"/>
    <x v="342"/>
    <s v="SCFV - SERVIÇO DE CONVIVÊNCIA E FORTALECIMENTO DE VÍNCULOS"/>
    <s v="CCA - CENTRO PARA CRIANÇAS E ADOLESCENTES COM ATENDIMENTO DE 06 A 14 ANOS E 11 MESES"/>
    <n v="180"/>
    <n v="0"/>
    <n v="180"/>
    <n v="0"/>
    <n v="0"/>
    <s v="CCA JARDIM BRASIL"/>
    <s v="DISPONIBILIZADO PELA PRÓPRIA ORGANIZAÇÃO"/>
    <s v="AV. RAMIZ GALVÃO, 622 - JARDIM BRASIL"/>
    <s v="VILA MEDEIROS"/>
    <d v="2018-04-09T00:00:00"/>
    <d v="2023-04-08T00:00:00"/>
    <n v="0"/>
    <n v="0"/>
    <n v="65057.59"/>
    <n v="65057.59"/>
    <n v="0"/>
    <n v="65057.59"/>
    <s v="93.10.08.243.3023.2059.3.3.50.39.00.0X - Manutenção e Operação de Equipamentos de Convivência e Fortalecimento de Vínculos para Crianças e Adolescentes"/>
  </r>
  <r>
    <s v="BÁSICA"/>
    <s v="VILA MARIA"/>
    <s v="INCISO IV 6024.2020.0005855-2 // 103/SMADS/2020 SEI 6024.2020.0001089-4 ANULADO DOC 30/06/2020 193/2015 DOC 10/06/2015 // ADAPTADO DOC 02/02/2018"/>
    <s v="DISPENSA"/>
    <s v="165/SMADS/2020"/>
    <s v="DISPENSA"/>
    <s v="6024.2020.0005855-2"/>
    <x v="33"/>
    <s v="SCFV - SERVIÇO DE CONVIVÊNCIA E FORTALECIMENTO DE VÍNCULOS"/>
    <s v="CCA - CENTRO PARA CRIANÇAS E ADOLESCENTES COM ATENDIMENTO DE 06 A 14 ANOS E 11 MESES"/>
    <n v="90"/>
    <n v="0"/>
    <n v="90"/>
    <n v="0"/>
    <n v="0"/>
    <s v="CCA SÃO GABRIEL"/>
    <s v="PRÓPRIO MUNICIPAL"/>
    <s v="AV. DO POETA, 843 - VILA SABRINA"/>
    <s v="VILA MEDEIROS"/>
    <d v="2020-07-20T00:00:00"/>
    <d v="2025-07-19T00:00:00"/>
    <n v="0"/>
    <n v="0"/>
    <n v="32672.47"/>
    <n v="32672.47"/>
    <n v="0"/>
    <n v="32672.47"/>
    <s v="93.10.08.243.3023.2059.3.3.50.39.00.0X - Manutenção e Operação de Equipamentos de Convivência e Fortalecimento de Vínculos para Crianças e Adolescentes"/>
  </r>
  <r>
    <s v="BÁSICA"/>
    <s v="VILA PRUDENTE"/>
    <s v="EDITAL 214/19 SEI 6024.2019.0002785-0 DOC 09/08/19 // PREJUDICADO DOC 03/04/2019 NOVO EDITAL 6024.2019.0000142-7 EDITAL 019/2019 DOC 18/01/19 // PREJUDICADO DOC 14/12/18 6024.2018.0008143-7 Edital 407/2018 doc 06/10/2018"/>
    <s v="214/2019"/>
    <s v="401/SMADS/2019"/>
    <s v="EDITAL"/>
    <s v="6024.2019.0002785-0"/>
    <x v="59"/>
    <s v="SCFV - SERVIÇO DE CONVIVÊNCIA E FORTALECIMENTO DE VÍNCULOS"/>
    <s v="CCA - CENTRO PARA CRIANÇAS E ADOLESCENTES COM ATENDIMENTO DE 06 A 14 ANOS E 11 MESES"/>
    <n v="120"/>
    <n v="0"/>
    <n v="120"/>
    <n v="0"/>
    <n v="0"/>
    <s v="CCA DORALINA MANCINI"/>
    <s v="LOCADO PELA ORGANIZAÇÃO COM REPASSE DE RECURSOS DA SMADS"/>
    <s v="RUA DOUTOR BENEDITO GOMES DA SILVA, 177"/>
    <s v="VILA PRUDENTE"/>
    <d v="2019-12-28T00:00:00"/>
    <d v="2024-12-27T00:00:00"/>
    <n v="6000"/>
    <n v="0"/>
    <n v="44639.98"/>
    <n v="50639.98"/>
    <n v="0"/>
    <n v="50639.98"/>
    <s v="93.10.08.243.3023.2059.3.3.50.39.00.0X - Manutenção e Operação de Equipamentos de Convivência e Fortalecimento de Vínculos para Crianças e Adolescentes"/>
  </r>
  <r>
    <s v="ESPECIAL - ALTA"/>
    <s v="VILA PRUDENTE"/>
    <s v="EDITAL 199/19 SEI 6024.2019.0004905-5 DOC 03/08/19// ADAPTADO DOC 01/02/2018 349/2015 DOC 07/01/2016"/>
    <s v="199/2019"/>
    <s v="004/SMADS/2020"/>
    <s v="EDITAL"/>
    <s v="6024.2019.0004905-5"/>
    <x v="287"/>
    <s v="SERVIÇO DE ACOLHIMENTO INSTITUCIONAL PARA CRIANÇAS E ADOLESCENTES - SAICA"/>
    <s v="XXXX"/>
    <n v="15"/>
    <n v="0"/>
    <n v="15"/>
    <n v="0"/>
    <n v="0"/>
    <s v="SAICA AVANTE"/>
    <s v="LOCADO PELA ORGANIZAÇÃO COM REPASSE DE RECURSOS DA SMADS"/>
    <s v="RUA JOSÉ GONÇALVES GALEÃO, 174 (SIGILOSO)"/>
    <s v="VILA PRUDENTE"/>
    <d v="2020-01-11T00:00:00"/>
    <d v="2025-01-10T00:00:00"/>
    <n v="4000"/>
    <n v="556.29"/>
    <n v="95328.76"/>
    <n v="99885.049999999988"/>
    <n v="0"/>
    <n v="99885.049999999988"/>
    <s v="93.10.08.243.3023.2392.3.3.50.39.00.0X - Manutenção e Operação de Serviço de Acolhimento Institucional para Crianças e Adolescentes (SAICA) - Programa de Metas 14.o"/>
  </r>
  <r>
    <s v="ESPECIAL - MÉDIA"/>
    <s v="VILA PRUDENTE"/>
    <s v="EDITAL 179/2020 SEI 6024.2020.0005498-0 DOC 07/07/2020 - ANULADO DOC 22/10/2020 206/2015 DOC 09/07/2015 ADAPTADO DOC 01/02/2018"/>
    <s v="EMERGENCIAL"/>
    <s v="271/SMADS/2020"/>
    <s v="EMERGENCIAL"/>
    <s v="6024.2020.0008950-4"/>
    <x v="287"/>
    <s v="SERVIÇO DE PROTEÇÃO SOCIAL ÀS CRIANÇAS E ADOLESCENTES VÍTIMAS DE VIOLÊNCIA -SPSCAVV"/>
    <s v="XXXX"/>
    <n v="60"/>
    <n v="0"/>
    <n v="60"/>
    <n v="0"/>
    <n v="0"/>
    <s v="SPSCAVV PROPJETO VOZ SEM MEDO"/>
    <s v="LOCADO PELA ORGANIZAÇÃO COM REPASSE DE RECURSOS DA SMADS"/>
    <s v="RUA MONTEIRO SOARES FILHO, 200"/>
    <s v="VILA PRUDENTE"/>
    <d v="2020-10-27T00:00:00"/>
    <d v="2021-04-24T00:00:00"/>
    <n v="3126.78"/>
    <n v="788.08"/>
    <n v="39265.58"/>
    <n v="43180.44"/>
    <n v="0"/>
    <n v="43180.44"/>
    <s v="93.10.08.243.3013.6169.3.3.50.39.00.0X - Manutenção e Operação de Equipamentos para Crianças e Adolescentes Vítimas de Violência"/>
  </r>
  <r>
    <s v="ESPECIAL - MÉDIA"/>
    <s v="VILA PRUDENTE"/>
    <s v="EDITAL 177/2020 SEI 6024.2020.0005501-4 DOC 07/07/2020 210/2015 DOC 08/08/2015 ADAPTADO DOC 01/02/2018"/>
    <s v="177/2020"/>
    <s v="250/SMADS/2020"/>
    <s v="EDITAL"/>
    <s v="6024.2020.0005501-4"/>
    <x v="343"/>
    <s v="MSE-MA SERVIÇO DE MEDIDAS SOCIOEDUCATIVAS EM MEIO ABERTO"/>
    <s v="XXXX"/>
    <n v="75"/>
    <n v="0"/>
    <n v="75"/>
    <n v="0"/>
    <n v="0"/>
    <s v="MSE - MA VILA PRUDENTE - TEREZINHA HELENA"/>
    <s v="LOCADO PELA ORGANIZAÇÃO COM REPASSE DE RECURSOS DA SMADS"/>
    <s v="RUA GIESTAS, 706 - VILA BELA"/>
    <s v="VILA PRUDENTE"/>
    <d v="2020-11-01T00:00:00"/>
    <d v="2025-10-31T00:00:00"/>
    <n v="2266"/>
    <n v="431.81"/>
    <n v="47194.38"/>
    <n v="49892.189999999995"/>
    <n v="0"/>
    <n v="49892.189999999995"/>
    <s v="93.10.08.243.3013.6226.3.3.50.39.00.0X - Manutenção e Operação de Equipamentos de Proteção Social Especial a Adolescentes em Medida Sócio-Educativas"/>
  </r>
  <r>
    <s v="ESPECIAL - ALTA"/>
    <s v="VILA PRUDENTE"/>
    <s v="262/2018 doc 25/05/2018, retificado em 09/06/2018 e em 13/06/2018"/>
    <s v="262/2018"/>
    <s v="491/SMADS/2018"/>
    <s v="EDITAL"/>
    <s v="6024.2018.0003299-1 "/>
    <x v="5"/>
    <s v="CENTRO DE ACOLHIDA ÀS PESSOAS EM SITUAÇÃO DE RUA"/>
    <s v="CA II - CENTRO DE ACOLHIDA PARA ADULTOS II POR 24 HORAS"/>
    <n v="150"/>
    <n v="50"/>
    <n v="200"/>
    <n v="100"/>
    <n v="100"/>
    <s v="PORTO CIDADÃO 24 HORAS"/>
    <s v="LOCADO DIRETAMENTE POR SMADS"/>
    <s v="RUA IGUARA, 560 - VILA ALPINA"/>
    <s v="VILA PRUDENTE"/>
    <d v="2018-09-28T00:00:00"/>
    <d v="2023-09-27T00:00:00"/>
    <n v="0"/>
    <n v="0"/>
    <n v="94551.87"/>
    <n v="94551.87"/>
    <n v="13928.8"/>
    <n v="108480.67"/>
    <s v="93.10.08.244.3023.2021.3.3.50.39.00.0X - Centro de Acolhida"/>
  </r>
  <r>
    <s v="BÁSICA"/>
    <s v="VILA PRUDENTE"/>
    <s v="234/2018 doc 12/05/2018"/>
    <s v="234/2018"/>
    <s v="418/SMADS/2018"/>
    <s v="EDITAL"/>
    <s v="6024.2018.0002948-6"/>
    <x v="343"/>
    <s v="SCFV - SERVIÇO DE CONVIVÊNCIA E FORTALECIMENTO DE VÍNCULOS"/>
    <s v="CCA - CENTRO PARA CRIANÇAS E ADOLESCENTES COM ATENDIMENTO DE 06 A 14 ANOS E 11 MESES"/>
    <n v="90"/>
    <n v="0"/>
    <n v="90"/>
    <n v="0"/>
    <n v="0"/>
    <s v="CCA ZUMBI DOS PALMARES"/>
    <s v="DISPONIBILIZADO PELA PRÓPRIA ORGANIZAÇÃO"/>
    <s v="RUA SANTA MARIA MADALENA, 21/41 - VILA CALIFÓRNIA"/>
    <s v="VILA PRUDENTE"/>
    <d v="2018-09-01T00:00:00"/>
    <d v="2023-08-31T00:00:00"/>
    <n v="0"/>
    <n v="0"/>
    <n v="37544.71"/>
    <n v="37544.71"/>
    <n v="0"/>
    <n v="37544.71"/>
    <s v="93.10.08.243.3023.2059.3.3.50.39.00.0X - Manutenção e Operação de Equipamentos de Convivência e Fortalecimento de Vínculos para Crianças e Adolescentes"/>
  </r>
  <r>
    <s v="BÁSICA"/>
    <s v="VILA PRUDENTE"/>
    <s v="159/2017 doc 14/12/2017"/>
    <s v="159/2017"/>
    <s v="208/SMADS/2018"/>
    <s v="EDITAL"/>
    <s v="6024.2017.0002820-8"/>
    <x v="343"/>
    <s v="SCFV - SERVIÇO DE CONVIVÊNCIA E FORTALECIMENTO DE VÍNCULOS"/>
    <s v="CCA - CENTRO PARA CRIANÇAS E ADOLESCENTES COM ATENDIMENTO DE 06 A 14 ANOS E 11 MESES"/>
    <n v="90"/>
    <n v="0"/>
    <n v="90"/>
    <n v="0"/>
    <n v="0"/>
    <s v="CCA PASCHOAL BIANCO"/>
    <s v="DISPONIBILIZADO PELA PRÓPRIA ORGANIZAÇÃO"/>
    <s v="RUA ANTENAS, 582 - VILA CALIFÓRNIA"/>
    <s v="VILA PRUDENTE"/>
    <d v="2018-06-01T00:00:00"/>
    <d v="2023-05-31T00:00:00"/>
    <n v="0"/>
    <n v="0"/>
    <n v="37544.71"/>
    <n v="37544.71"/>
    <n v="0"/>
    <n v="37544.71"/>
    <s v="93.10.08.243.3023.2059.3.3.50.39.00.0X - Manutenção e Operação de Equipamentos de Convivência e Fortalecimento de Vínculos para Crianças e Adolescentes"/>
  </r>
  <r>
    <s v="BÁSICA"/>
    <s v="VILA PRUDENTE"/>
    <s v="066/2018 doc 25/01/2018"/>
    <s v="066/2018"/>
    <s v="225/SMADS/2018"/>
    <s v="EDITAL"/>
    <s v="6024.2018.0000369-0"/>
    <x v="344"/>
    <s v="SCFV - SERVIÇO DE CONVIVÊNCIA E FORTALECIMENTO DE VÍNCULOS"/>
    <s v="CCA - CENTRO PARA CRIANÇAS E ADOLESCENTES COM ATENDIMENTO DE 06 A 14 ANOS E 11 MESES"/>
    <n v="180"/>
    <n v="0"/>
    <n v="180"/>
    <n v="0"/>
    <n v="0"/>
    <s v="CCA CONSTRUINDO O FUTURO"/>
    <s v="DISPONIBILIZADO PELA PRÓPRIA ORGANIZAÇÃO"/>
    <s v="RUA COELHO NETO, 164 / 210"/>
    <s v="VILA PRUDENTE"/>
    <d v="2018-06-01T00:00:00"/>
    <d v="2023-05-31T00:00:00"/>
    <n v="0"/>
    <n v="0"/>
    <n v="59800.79"/>
    <n v="59800.79"/>
    <n v="0"/>
    <n v="59800.79"/>
    <s v="93.10.08.243.3023.2059.3.3.50.39.00.0X - Manutenção e Operação de Equipamentos de Convivência e Fortalecimento de Vínculos para Crianças e Adolescentes"/>
  </r>
  <r>
    <s v="BÁSICA"/>
    <s v="VILA PRUDENTE"/>
    <s v="24/2017 DOC 09/11/2017"/>
    <s v="024/2017"/>
    <s v="057/SMADS/2018"/>
    <s v="EDITAL"/>
    <s v="6024.2017.0002499-7"/>
    <x v="345"/>
    <s v="SCFV - SERVIÇO DE CONVIVÊNCIA E FORTALECIMENTO DE VÍNCULOS"/>
    <s v="CCA - CENTRO PARA CRIANÇAS E ADOLESCENTES COM ATENDIMENTO DE 06 A 14 ANOS E 11 MESES"/>
    <n v="120"/>
    <n v="0"/>
    <n v="120"/>
    <n v="0"/>
    <n v="0"/>
    <s v="CCA ARCA DO SABER"/>
    <s v="DISPONIBILIZADO PELA PRÓPRIA ORGANIZAÇÃO"/>
    <s v="RUA DIANOPOLIS, 4100 – COMPLEMENTO VIELA - RUA DA IGREJA, 1557 - PQUE DA MOOCA"/>
    <s v="VILA PRUDENTE"/>
    <d v="2018-03-01T00:00:00"/>
    <d v="2023-02-28T00:00:00"/>
    <n v="0"/>
    <n v="0"/>
    <n v="44639.98"/>
    <n v="44639.98"/>
    <n v="0"/>
    <n v="44639.98"/>
    <s v="93.10.08.243.3023.2059.3.3.50.39.00.0X - Manutenção e Operação de Equipamentos de Convivência e Fortalecimento de Vínculos para Crianças e Adolescentes"/>
  </r>
  <r>
    <s v="ESPECIAL - ALTA"/>
    <s v="VILA PRUDENTE"/>
    <s v="EDITAL 167/SMADS/2020 SEI 6024.2020.5214-7 DOC 18/06/2020 ADAPTADO DOC 01/02/2018 // 070/2015 DOC 25/03/2015"/>
    <s v="167/2020"/>
    <s v="224/SMADS/2020"/>
    <s v="EDITAL"/>
    <s v="6024.2020.0005214-7"/>
    <x v="5"/>
    <s v="CENTRO DE ACOLHIDA ÀS PESSOAS EM SITUAÇÃO DE RUA"/>
    <s v="CAE - CENTRO DE ACOLHIDA ESPECIAL PARA MULHERES"/>
    <n v="100"/>
    <n v="0"/>
    <n v="100"/>
    <n v="0"/>
    <n v="0"/>
    <s v="CAE MULHERES NOVA ESPERANÇA"/>
    <s v="LOCADO DIRETAMENTE POR SMADS"/>
    <s v="PRAÇA CONDE DE SÃO JANUÁRIO, 55 - VILA CALIFÓRNIA"/>
    <s v="VILA PRUDENTE"/>
    <d v="2020-09-14T00:00:00"/>
    <d v="2025-09-13T00:00:00"/>
    <n v="0"/>
    <n v="0"/>
    <n v="138373.63"/>
    <n v="138373.63"/>
    <n v="0"/>
    <n v="138373.63"/>
    <s v="93.10.08.244.3023.2022.3.3.50.39.00.0X - Centro de Acolhida Especial"/>
  </r>
  <r>
    <s v="ESPECIAL - ALTA"/>
    <s v="VILA PRUDENTE"/>
    <s v="EDITAL 106/2019 DOC 19/04/2019 6024.2019. 0002555-5  // ADAPTADO DOC 24/03/2018 170/2014 DOC 18/09/2014"/>
    <s v="106/2019"/>
    <s v="330/SMADS/2019"/>
    <s v="EDITAL"/>
    <s v="6024.2019.0002555-5"/>
    <x v="299"/>
    <s v="SERVIÇO DE ACOLHIMENTO INSTITUCIONAL PARA JOVENS E ADULTOS COM DEFICIÊNCIA EM RESIDÊNCIA INCLUSIVA"/>
    <s v="RI - RESIDÊNCIA INCLUSIVA "/>
    <n v="21"/>
    <n v="0"/>
    <n v="21"/>
    <n v="0"/>
    <n v="0"/>
    <s v="RESIDÊNCIA INCLUSIVA I - NASCE E RESIDÊNCIA 2"/>
    <s v="LOCADO DIRETAMENTE POR SMADS"/>
    <s v="RUA IMBITUBA, 108 E AV. ZELINA, 264 - VILA ZELINA"/>
    <s v="VILA PRUDENTE"/>
    <d v="2019-10-28T00:00:00"/>
    <d v="2024-10-27T00:00:00"/>
    <n v="0"/>
    <n v="0"/>
    <n v="182678.22"/>
    <n v="182678.22"/>
    <n v="0"/>
    <n v="182678.22"/>
    <s v="93.10.08.242.3006.6152.3.3.50.39.00.0X - Manutenção e Operação de Equipamentos de Proteção Social Especial à Pessoa com Deficiência"/>
  </r>
  <r>
    <s v="BÁSICA"/>
    <s v="VILA PRUDENTE"/>
    <s v="068/2019 DOC 21/02/2019"/>
    <s v="068/2019"/>
    <s v="247/SMADS/2019"/>
    <s v="EDITAL"/>
    <s v="6024.2019.0001035-3"/>
    <x v="346"/>
    <s v="SCFV - SERVIÇO DE CONVIVÊNCIA E FORTALECIMENTO DE VÍNCULOS"/>
    <s v="CJ - CENTRO PARA A JUVENTUDE COM ATENDIMENTO DE ADOLESCENTES E JOVENS DE 15 A 17 ANOS E 11 MESES"/>
    <n v="180"/>
    <n v="0"/>
    <n v="180"/>
    <n v="0"/>
    <n v="0"/>
    <s v="CJ LEGIÃO MIRIM"/>
    <s v="DISPONIBILIZADO PELA PRÓPRIA ORGANIZAÇÃO - PERMISSÃO DE USO"/>
    <s v="RUA JOÃO BATISTA MENDO, 200 - JARDIM AVELINO"/>
    <s v="VILA PRUDENTE"/>
    <d v="2019-08-01T00:00:00"/>
    <d v="2024-07-31T00:00:00"/>
    <n v="0"/>
    <n v="0"/>
    <n v="61885.17"/>
    <n v="61885.17"/>
    <n v="0"/>
    <n v="61885.17"/>
    <s v="93.10.08.243.3023.2059.3.3.50.39.00.0X - Manutenção e Operação de Equipamentos de Convivência e Fortalecimento de Vínculos para Crianças e Adolescentes"/>
  </r>
  <r>
    <s v="ESPECIAL - MÉDIA"/>
    <s v="VILA PRUDENTE"/>
    <s v="070/2018"/>
    <s v="070/2018"/>
    <s v="386/SMADS/2018"/>
    <s v="EDITAL"/>
    <s v="6024.2018.0000179-4"/>
    <x v="344"/>
    <s v="NÚCLEO DE APOIO À INCLUSÃO SOCIAL PARA PESSOAS COM DEFICIÊNCIA"/>
    <s v="NAISPD II E III - NÚCLEO DE APOIO À INCLUSÃO SOCIAL PARA PESSOAS COM DEFICIÊNCIA II DE 7 ANOS A 14 ANOS E III A PARTIR DE 15 ANOS"/>
    <n v="120"/>
    <n v="0"/>
    <n v="120"/>
    <n v="0"/>
    <n v="0"/>
    <s v="NAISPD NOSSA ESCOLA"/>
    <s v="DISPONIBILIZADO PELA PRÓPRIA ORGANIZAÇÃO"/>
    <s v="RUA MARQUÊS DE PRAIA GRANDE, 115"/>
    <s v="VILA PRUDENTE"/>
    <d v="2018-08-01T00:00:00"/>
    <d v="2023-07-31T00:00:00"/>
    <n v="0"/>
    <n v="0"/>
    <n v="65575.02"/>
    <n v="65575.02"/>
    <n v="0"/>
    <n v="65575.02"/>
    <s v="93.10.08.242.3006.6152.3.3.50.39.00.0X - Manutenção e Operação de Equipamentos de Proteção Social Especial à Pessoa com Deficiência"/>
  </r>
  <r>
    <s v="ESPECIAL - MÉDIA"/>
    <s v="VILA PRUDENTE"/>
    <s v="EDITAL 117/SMADS/2020 SEI 6024.2020.0001073-8 DOC 11/03/2020 162/2015 DOC 22/05/20153 ADAPTADO DOC 01/02/2018"/>
    <s v="117/2020"/>
    <s v="173/SMADS/2020"/>
    <s v="EDITAL"/>
    <s v="6024.2020.0001073-8"/>
    <x v="287"/>
    <s v="NPJ - NÚCLEO DE PROTEÇÃO JURÍDICO SOCIAL E APOIO PSICOLÓGICO"/>
    <s v="XXXX"/>
    <n v="120"/>
    <n v="0"/>
    <n v="120"/>
    <n v="0"/>
    <n v="0"/>
    <s v="NPJ VILA PRUDENTE"/>
    <s v="LOCADO DIRETAMENTE POR SMADS"/>
    <s v="AV. PAES DE BARROS, 3345"/>
    <s v="VILA PRUDENTE"/>
    <d v="2020-07-24T00:00:00"/>
    <d v="2025-07-23T00:00:00"/>
    <n v="0"/>
    <n v="0"/>
    <n v="34176.839999999997"/>
    <n v="34176.839999999997"/>
    <n v="0"/>
    <n v="34176.839999999997"/>
    <s v="93.10.08.244.3023.6242.3.3.50.39.00.0X - Manutenção e Operação de Equipamentos de Proteção Jurídico Social"/>
  </r>
  <r>
    <s v="BÁSICA"/>
    <s v="BUTANTA"/>
    <s v="282/2017 doc 21/12/2017"/>
    <s v="282/2017"/>
    <s v="516/SMADS/2018"/>
    <s v="EDITAL"/>
    <s v="6024.2017.0003250-7"/>
    <x v="347"/>
    <s v="SCFV - SERVIÇO DE CONVIVÊNCIA E FORTALECIMENTO DE VÍNCULOS"/>
    <s v="CCA - CENTRO PARA CRIANÇAS E ADOLESCENTES COM ATENDIMENTO DE 06 A 14 ANOS E 11 MESES"/>
    <n v="360"/>
    <n v="0"/>
    <n v="360"/>
    <n v="0"/>
    <n v="0"/>
    <s v="CCA INSTITUTO ANA ROSA"/>
    <s v="DISPONIBILIZADO PELA PRÓPRIA ORGANIZAÇÃO"/>
    <s v="RUA CANIO RIZZO, 100"/>
    <s v="VILA SONIA"/>
    <d v="2018-10-01T00:00:00"/>
    <d v="2023-09-30T00:00:00"/>
    <n v="0"/>
    <n v="0"/>
    <n v="103200.55"/>
    <n v="103200.55"/>
    <n v="0"/>
    <n v="103200.55"/>
    <s v="93.10.08.243.3023.2059.3.3.50.39.00.0X - Manutenção e Operação de Equipamentos de Convivência e Fortalecimento de Vínculos para Crianças e Adolescentes"/>
  </r>
  <r>
    <s v="ESPECIAL - MÉDIA"/>
    <s v="BUTANTA"/>
    <s v="EDITAL 015/SMADS/2020 SEI 6024.2019.0008648-1 DOC 18/01/2020 // EDITAL 221/19 SEI 6024.2019.0005125-4 DOC 03/08/2019 PREJUDICADO DOC 11/12/2019 168/2014 doc 18/09/2014"/>
    <s v="015/2020"/>
    <s v="103/SMADS/2020"/>
    <s v="EDITAL"/>
    <s v="6024.2019.0008648-1"/>
    <x v="62"/>
    <s v="CENTRO DE DEFESA E DE CONVIVÊNCIA DA MULHER"/>
    <s v="XXXX"/>
    <n v="100"/>
    <n v="0"/>
    <n v="100"/>
    <n v="0"/>
    <n v="0"/>
    <s v="CDCM CASA MARCIA MARTINS"/>
    <s v="LOCADO PELA ORGANIZAÇÃO COM REPASSE DE RECURSO DA SMADS"/>
    <s v="RUA CANIO RIZZO, 285"/>
    <s v="VILA SONIA"/>
    <d v="2020-06-02T00:00:00"/>
    <d v="2025-06-01T00:00:00"/>
    <n v="4000"/>
    <n v="444.15"/>
    <n v="31283.1"/>
    <n v="35727.25"/>
    <n v="0"/>
    <n v="35727.25"/>
    <s v="93.10.08.422.3013.6178.3.3.50.39.00.0X - Manutenção e Operação de Equipamentos Públicos voltados ao Atendimento de Mulheres"/>
  </r>
  <r>
    <s v="BÁSICA"/>
    <s v="BUTANTA"/>
    <s v="113/2017 DOC 06/12/2019"/>
    <s v="113/2017"/>
    <s v="104/SMADS/2019"/>
    <s v="EDITAL"/>
    <s v="6024.2017.0003006-7"/>
    <x v="348"/>
    <s v="SCFV - SERVIÇO DE CONVIVÊNCIA E FORTALECIMENTO DE VÍNCULOS"/>
    <s v="CCA - CENTRO PARA CRIANÇAS E ADOLESCENTES COM ATENDIMENTO DE 06 A 14 ANOS E 11 MESES"/>
    <n v="90"/>
    <n v="0"/>
    <n v="90"/>
    <n v="0"/>
    <n v="0"/>
    <s v="CCA CLARISSE"/>
    <s v="DISPONIBILIZADO PELA PRÓPRIA ORGANIZAÇÃO"/>
    <s v="RUA CARLANTÔNIO CARLONE, 102 - JARDIM JAQUELINE"/>
    <s v="VILA SONIA"/>
    <d v="2019-03-01T00:00:00"/>
    <d v="2024-02-29T00:00:00"/>
    <n v="0"/>
    <n v="0"/>
    <n v="33927.08"/>
    <n v="33927.08"/>
    <n v="0"/>
    <n v="33927.08"/>
    <s v="93.10.08.243.3023.2059.3.3.50.39.00.0X - Manutenção e Operação de Equipamentos de Convivência e Fortalecimento de Vínculos para Crianças e Adolescentes"/>
  </r>
  <r>
    <s v="BÁSICA"/>
    <s v="BUTANTA"/>
    <s v="111/2017 doc 06/12/2017"/>
    <s v="111/2017"/>
    <s v="126/SMADS/2019"/>
    <s v="EDITAL"/>
    <s v="6024.2017.0003008-3"/>
    <x v="348"/>
    <s v="SCFV - SERVIÇO DE CONVIVÊNCIA E FORTALECIMENTO DE VÍNCULOS"/>
    <s v="CCA - CENTRO PARA CRIANÇAS E ADOLESCENTES COM ATENDIMENTO DE 06 A 14 ANOS E 11 MESES"/>
    <n v="150"/>
    <n v="0"/>
    <n v="150"/>
    <n v="0"/>
    <n v="0"/>
    <s v="CCA CENTRO DE CONVIVÊNCIA GRACINHA"/>
    <s v="DISPONIBILIZADO PELA PRÓPRIA ORGANIZAÇÃO"/>
    <s v="RUA OSIRIS MAGALHÃES DE ALMEIDA, 144 - JD. VILA CAMPO BELO"/>
    <s v="VILA SONIA"/>
    <d v="2019-04-01T00:00:00"/>
    <d v="2024-03-31T00:00:00"/>
    <n v="0"/>
    <n v="0"/>
    <n v="49021.09"/>
    <n v="49021.09"/>
    <n v="0"/>
    <n v="49021.09"/>
    <s v="93.10.08.243.3023.2059.3.3.50.39.00.0X - Manutenção e Operação de Equipamentos de Convivência e Fortalecimento de Vínculos para Crianças e Adolescentes"/>
  </r>
  <r>
    <s v="BÁSICA"/>
    <s v="BUTANTA"/>
    <s v="305/SMADS/2018 DOC 21/06/18"/>
    <s v="305/2018"/>
    <s v="585/SMADS/2018"/>
    <s v="EDITAL"/>
    <s v="6024.2018.0004613-5 _x000a_"/>
    <x v="82"/>
    <s v="SCFV - SERVIÇO DE CONVIVÊNCIA E FORTALECIMENTO DE VÍNCULOS "/>
    <s v="CCA - Centro para Crianças e Adolescentes com atendimento de 06 a 14 anos e 11 meses"/>
    <n v="120"/>
    <n v="0"/>
    <n v="120"/>
    <n v="0"/>
    <n v="0"/>
    <s v="CCA SÃO MATEUS"/>
    <s v="DISPONIBILIZADO PELA PRÓPRIA ORGANIZAÇÃO"/>
    <s v="Rua Denis Chaude, 115"/>
    <s v="VILA SONIA"/>
    <d v="2018-11-28T00:00:00"/>
    <d v="2023-11-27T00:00:00"/>
    <n v="0"/>
    <n v="0"/>
    <n v="40922.32"/>
    <n v="40922.32"/>
    <n v="0"/>
    <n v="40922.32"/>
    <s v="93.10.08.243.3023.2059.3.3.50.39.00.0X - Manutenção e Operação de Equipamentos de Convivência e Fortalecimento de Vínculos para Crianças e Adolescentes"/>
  </r>
  <r>
    <s v="ESPECIAL - ALTA"/>
    <s v="BUTANTA"/>
    <s v="EDITAL 145/SMADS/2019 - 6024.2019.0004150-0 DOC 29/06/19 SAICA"/>
    <s v="145/2019"/>
    <s v="373/SMADS/2019"/>
    <s v="EDITAL"/>
    <s v="6024.2019.0004150-0"/>
    <x v="82"/>
    <s v="SERVIÇO DE ACOLHIMENTO INSTITUCIONAL PARA CRIANÇAS E ADOLESCENTES - SAICA"/>
    <s v="XXXX"/>
    <n v="15"/>
    <n v="0"/>
    <n v="15"/>
    <n v="0"/>
    <n v="0"/>
    <s v="SAICA SANTA DULCE"/>
    <s v="LOCADO PELA ORGANIZAÇÃO COM REPASSE DE RECURSO DA SMADS"/>
    <s v="Rua Frei Bonifácio Dux, 27 - 31 SIGILOSO"/>
    <s v="VILA SONIA"/>
    <d v="2019-12-01T00:00:00"/>
    <d v="2024-11-30T00:00:00"/>
    <n v="4200"/>
    <n v="328.36"/>
    <n v="70349.05"/>
    <n v="74877.41"/>
    <n v="0"/>
    <n v="74877.41"/>
    <s v="93.10.08.243.3023.6221.3.3.50.39.00.00 - Manutenção e operação de equipamentos de proteção social especial a crianças,  adolescentes e jovens em risco social"/>
  </r>
  <r>
    <s v="ESPECIAL - ALTA"/>
    <s v="BUTANTA"/>
    <s v="165/2016 DOC 27/10/2016 adaptado doc 11/08/2018"/>
    <s v="165/2016"/>
    <s v="205/SMADS/2016"/>
    <s v="EDITAL"/>
    <s v="6024.2018.0011760-1 "/>
    <x v="82"/>
    <s v="SERVIÇO DE ACOLHIMENTO INSTITUCIONAL PARA CRIANÇAS E ADOLESCENTES - SAICA"/>
    <s v="XXXX"/>
    <n v="15"/>
    <n v="0"/>
    <n v="15"/>
    <n v="0"/>
    <n v="0"/>
    <s v="SAICA VILA SÔNIA"/>
    <s v="LOCADO PELA ORGANIZAÇÃO COM REPASSE DE RECURSOS DA SMADS"/>
    <s v="RUA CENOBELINO SERRA, 201 - JD. TRUSSARD (SIGILOSO)"/>
    <s v="VILA SÔNIA"/>
    <d v="2017-01-01T00:00:00"/>
    <d v="2021-12-31T00:00:00"/>
    <n v="5000"/>
    <n v="582.74"/>
    <n v="81742.67"/>
    <n v="87325.41"/>
    <n v="0"/>
    <n v="87325.41"/>
    <s v="93.10.08.243.3023.6221.3.3.50.39.00.0X - Manutenção e Operação de Equipamentos de Proteção Social Especial a Crianças, Adolescentes e Jovens em Risco Social"/>
  </r>
  <r>
    <s v="ESPECIAL - MÉDIA"/>
    <s v="BUTANTA"/>
    <s v="164/2016 DOC 22/10/2016 adaptado doc 11/08/2018"/>
    <s v="164/2016"/>
    <s v="209/SMADS/2016"/>
    <s v="EDITAL"/>
    <s v="6024.2018.0011756-3"/>
    <x v="82"/>
    <s v="MSE-MA SERVIÇO DE MEDIDAS SOCIOEDUCATIVAS EM MEIO ABERTO"/>
    <s v="XXXX"/>
    <n v="105"/>
    <n v="0"/>
    <n v="105"/>
    <n v="0"/>
    <n v="0"/>
    <s v="MSE-MA VILA SÔNIA"/>
    <s v="LOCADO PELA ORGANIZAÇÃO COM REPASSE DE RECURSOS DA SMADS"/>
    <s v="RUA GRAUÇA, 445 – 449 E 451"/>
    <s v="VILA SÔNIA"/>
    <d v="2016-12-10T00:00:00"/>
    <d v="2021-12-09T00:00:00"/>
    <n v="5000"/>
    <n v="717.58"/>
    <n v="54795.05"/>
    <n v="60512.630000000005"/>
    <n v="0"/>
    <n v="60512.630000000005"/>
    <s v="93.10.08.243.3013.6226.3.3.50.39.00.0X - Manutenção e Operação de Equipamentos de Proteção Social Especial a Adolescentes em Medida Sócio-Educativas"/>
  </r>
  <r>
    <s v="ESPECIAL - MÉDIA"/>
    <s v="BUTANTA"/>
    <s v="176/2016 doc 27/10/2016 adaptado doc 11/08/2018"/>
    <s v="176/2016"/>
    <s v="017/SMADS/2017"/>
    <s v="EDITAL"/>
    <s v="6024.2018.0011539-0 "/>
    <x v="218"/>
    <s v="SERVIÇO DE PROTEÇÃO SOCIAL ÀS CRIANÇAS E ADOLESCENTES VÍTIMAS DE VIOLÊNCIA -SPSCAVV"/>
    <s v="XXXX"/>
    <n v="80"/>
    <n v="0"/>
    <n v="80"/>
    <n v="0"/>
    <n v="0"/>
    <s v="SPSCAVV"/>
    <s v="LOCADO PELA ORGANIZAÇÃO COM REPASSE DE RECURSOS DA SMADS"/>
    <s v="RUA RIO AZUL, 350 - JD. TRUSSARDI"/>
    <s v="VILA SÔNIA"/>
    <d v="2017-02-01T00:00:00"/>
    <d v="2022-01-31T00:00:00"/>
    <n v="3288.58"/>
    <n v="117.15"/>
    <n v="40775.33"/>
    <n v="44181.060000000005"/>
    <n v="0"/>
    <n v="44181.060000000005"/>
    <s v="93.10.08.243.3013.6169.3.3.50.39.00.0X - Manutenção e Operação de Equipamentos para Crianças e Adolescentes Vítimas de Violência"/>
  </r>
  <r>
    <s v="BÁSICA"/>
    <s v="BUTANTA"/>
    <s v="326/2018 doc 20/07/2018"/>
    <s v="326/2018"/>
    <s v="542/SMADS/2018"/>
    <s v="EDITAL"/>
    <s v="6024.2018.0005814-1    "/>
    <x v="347"/>
    <s v="SCFV - SERVIÇO DE CONVIVÊNCIA E FORTALECIMENTO DE VÍNCULOS"/>
    <s v="CJ - CENTRO PARA A JUVENTUDE COM ATENDIMENTO DE ADOLESCENTES E JOVENS DE 15 A 17 ANOS E 11 MESES"/>
    <n v="240"/>
    <n v="0"/>
    <n v="240"/>
    <n v="0"/>
    <n v="0"/>
    <s v="CJ INSTITUTO ANA ROSA"/>
    <s v="DISPONIBILIZADO PELA PRÓPRIA ORGANIZAÇÃO"/>
    <s v="RUA CÂNIO RIZZO, 100 - VILA SÔNIA"/>
    <s v="VILA SÔNIA"/>
    <d v="2018-11-01T00:00:00"/>
    <d v="2023-10-31T00:00:00"/>
    <n v="0"/>
    <n v="0"/>
    <n v="78231.48"/>
    <n v="78231.48"/>
    <n v="0"/>
    <n v="78231.48"/>
    <s v="93.10.08.243.3023.2059.3.3.50.39.00.0X - Manutenção e Operação de Equipamentos de Convivência e Fortalecimento de Vínculos para Crianças e Adolescentes"/>
  </r>
  <r>
    <s v="BÁSICA"/>
    <s v="BUTANTA"/>
    <s v="300/SMADS/2018"/>
    <s v="300/2018"/>
    <s v="551/SMADS/2018"/>
    <s v="EDITAL"/>
    <s v="6024.2018.0003737-3 "/>
    <x v="82"/>
    <s v="SCFV - SERVIÇO DE CONVIVÊNCIA E FORTALECIMENTO DE VÍNCULOS"/>
    <s v="CCA - CENTRO PARA CRIANÇAS E ADOLESCENTES COM ATENDIMENTO DE 06 A 14 ANOS E 11 MESES"/>
    <n v="60"/>
    <n v="0"/>
    <n v="60"/>
    <n v="0"/>
    <n v="0"/>
    <s v="CCA SÃO GABRIEL"/>
    <s v="PRÓPRIO MUNICIPAL"/>
    <s v="RUA FRANCISCO LEITE ESQUERDO, S/Nº - JD. JAQUELINE"/>
    <s v="VILA SÔNIA"/>
    <d v="2018-11-01T00:00:00"/>
    <d v="2023-10-31T00:00:00"/>
    <n v="0"/>
    <n v="0"/>
    <n v="26461.19"/>
    <n v="26461.19"/>
    <n v="0"/>
    <n v="26461.19"/>
    <s v="93.10.08.243.3023.2059.3.3.50.39.00.0X - Manutenção e Operação de Equipamentos de Convivência e Fortalecimento de Vínculos para Crianças e Adolescentes"/>
  </r>
  <r>
    <s v="BÁSICA"/>
    <s v="BUTANTA"/>
    <s v="347/2018 DOC 15/08/18"/>
    <s v="347/2018"/>
    <s v="568/SMADS/2018"/>
    <s v="EDITAL"/>
    <s v="6024.2018.0005859-1"/>
    <x v="349"/>
    <s v="SCFV - SERVIÇO DE CONVIVÊNCIA E FORTALECIMENTO DE VÍNCULOS"/>
    <s v="CCINTER - CENTRO DE CONVIVÊNCIA INTERGERACIONAL "/>
    <n v="240"/>
    <n v="0"/>
    <n v="240"/>
    <n v="0"/>
    <n v="0"/>
    <n v="0"/>
    <s v="DISPONIBILIZADO PELA PRÓPRIA ORGANIZAÇÃO"/>
    <s v="RUA CLEMENTINE BRENNE, 857"/>
    <s v="VILA SÔNIA"/>
    <d v="2018-11-01T00:00:00"/>
    <d v="2023-10-31T00:00:00"/>
    <n v="0"/>
    <n v="0"/>
    <n v="87659.17"/>
    <n v="87659.17"/>
    <n v="0"/>
    <n v="87659.17"/>
    <s v="93.10.08.244.3023.6206.3.3.50.39.00.0X - Manutenção e Operação de Equipamentos Intergeracionais de Convivência e Fortalecimento de Vínculos"/>
  </r>
  <r>
    <s v="ESPECIAL - ALTA"/>
    <s v="SE"/>
    <s v="EDITAL 237/19 6024.2019.0005240-4"/>
    <s v="237/2019"/>
    <s v="020/SMADS/2020"/>
    <s v="EDITAL"/>
    <s v="6024.2019.0005240-4"/>
    <x v="350"/>
    <s v="SERVIÇO DE ACOLHIMENTO FAMILIAR"/>
    <s v="FAMILIA ACOLHEDORA"/>
    <n v="30"/>
    <n v="0"/>
    <n v="30"/>
    <n v="0"/>
    <n v="0"/>
    <s v="FAMILIA ACOLHEDORA FAZENDO HISTÓRIA"/>
    <s v="LOCADO PELA ORGANIZAÇÃO COM REPASSE DE RECURSO DA SMADS"/>
    <s v="RUA SERGIPE, 441 CJ 132"/>
    <s v="CONSOLAÇÃO"/>
    <d v="2020-02-01T00:00:00"/>
    <d v="2025-01-31T00:00:00"/>
    <n v="3500"/>
    <n v="480"/>
    <n v="78650.559999999998"/>
    <n v="82630.559999999998"/>
    <n v="0"/>
    <n v="82630.559999999998"/>
    <s v="93.10.08.244.3023.2023.3.3.50.39.00.0X - Família Acolhedora"/>
  </r>
  <r>
    <s v="ESPECIAL - MÉDIA"/>
    <s v="CAPELA DO SOCORRO"/>
    <s v="EDITAL 004/SMADS/2020 SEI 6024.2019.0008939-1 DOC 07/01/2020 329/2018 doc 25/07/2018"/>
    <s v="004/2020"/>
    <s v="039/SMADS/2020"/>
    <s v="EDITAL"/>
    <s v="6024.2019.0008939-1"/>
    <x v="97"/>
    <s v="MSE-MA SERVIÇO DE MEDIDAS SOCIOEDUCATIVAS EM MEIO ABERTO"/>
    <s v="XXXX"/>
    <n v="60"/>
    <n v="0"/>
    <n v="60"/>
    <n v="0"/>
    <n v="0"/>
    <s v="MSE - GRAJAÚ - LACE 01"/>
    <s v="LOCADO PELA ORGANIZAÇÃO COM REPASSE DE RECURSOS DA SMADS"/>
    <s v="RUA DOS ECOS, 224 "/>
    <s v="GRAJAU"/>
    <d v="2020-03-04T00:00:00"/>
    <d v="2025-03-03T00:00:00"/>
    <n v="3500"/>
    <n v="220.14"/>
    <n v="35059.919999999998"/>
    <n v="38780.06"/>
    <n v="0"/>
    <n v="38780.06"/>
    <s v="93.10.08.243.3013.6226.3.3.50.39.00.0X - Manutenção e Operação de Equipamentos de Proteção Social Especial a Adolescentes em Medida Sócio-Educativas"/>
  </r>
  <r>
    <s v="ESPECIAL - ALTA"/>
    <s v="M BOI MIRIM"/>
    <s v="EDITAL  254/2019 DOC 14/09/2019 6024.2019.0006112-8 // EDITAL 138/SMADS/2019 - 6024.2019.0003928-9 DOC 28/06/19 SAICA PREJUDICADO DOC 28/08/2019 //"/>
    <s v="254/2019"/>
    <s v="027/SMADS/2020"/>
    <s v="EDITAL"/>
    <s v="6024.2019.0006112-8"/>
    <x v="82"/>
    <s v="SERVIÇO DE ACOLHIMENTO INSTITUCIONAL PARA CRIANÇAS E ADOLESCENTES - SAICA"/>
    <s v="XXXX"/>
    <n v="15"/>
    <n v="0"/>
    <n v="15"/>
    <n v="0"/>
    <n v="0"/>
    <s v="SAICA M BOI MIRIM"/>
    <s v="LOCADO PELA ORGANIZAÇÃO COM REPASSE DE RECURSO DA SMADS"/>
    <s v="RUA FRANCISCO XAVIER DA ROCHA, 300 SIGILOSO"/>
    <n v="0"/>
    <d v="2020-03-01T00:00:00"/>
    <d v="2025-02-28T00:00:00"/>
    <n v="5608.38"/>
    <n v="322.5"/>
    <n v="70349.05"/>
    <n v="76279.930000000008"/>
    <n v="0"/>
    <n v="76279.930000000008"/>
    <s v="93.10.08.243.3023.6221.3.3.50.39.00.0X - Manutenção e Operação de Equipamentos de Proteção Social Especial a Crianças, Adolescentes e Jovens em Risco Social"/>
  </r>
  <r>
    <s v="ESPECIAL - MÉDIA"/>
    <s v="CAPELA DO SOCORRO"/>
    <s v="EDITAL 002/SMADS/2020 SEI 6024.2019.0008928-6 DOC 08/01/2020 061/2015 DOC 14/03/2015 // adaptado doc 06/03/2018"/>
    <s v="002/2020"/>
    <s v="043/SMADS/2020"/>
    <s v="EDITAL"/>
    <s v="6024.2019.0008928-6"/>
    <x v="97"/>
    <s v="MSE-MA SERVIÇO DE MEDIDAS SOCIOEDUCATIVAS EM MEIO ABERTO"/>
    <s v="XXXX"/>
    <n v="75"/>
    <n v="0"/>
    <n v="75"/>
    <n v="0"/>
    <n v="0"/>
    <s v="MSE GRAJAÚ - LACE 02"/>
    <s v="LOCADO PELA ORGANIZAÇÃO COM REPASSE DE RECURSOS DA SMADS"/>
    <s v="RUA EURICO DIAS BAPTISTA, 98"/>
    <s v="GRAJAU"/>
    <d v="2020-03-13T00:00:00"/>
    <d v="2025-03-12T00:00:00"/>
    <n v="4367.2"/>
    <n v="259.33"/>
    <n v="40818.53"/>
    <n v="45445.06"/>
    <n v="0"/>
    <n v="45445.06"/>
    <s v="93.10.08.243.3013.6226.3.3.50.39.00.0X - Manutenção e Operação de Equipamentos de Proteção Social Especial a Adolescentes em Medida Sócio-Educativas"/>
  </r>
  <r>
    <s v="ESPECIAL - ALTA"/>
    <s v="SAPOPEMBA"/>
    <s v="EDITAL 249/2019 SEI 6024.2019.0005113-0"/>
    <s v="249/2019"/>
    <s v="052/SMADS/2020"/>
    <s v="EDITAL"/>
    <s v="6024.2019.0005113-0"/>
    <x v="243"/>
    <s v="SERVIÇO DE ACOLHIMENTO INSTITUCIONAL PARA CRIANÇAS E ADOLESCENTES - SAICA"/>
    <s v="XXXX"/>
    <n v="15"/>
    <n v="0"/>
    <n v="15"/>
    <n v="0"/>
    <n v="0"/>
    <s v="LAR SONHO INFANTIL IV"/>
    <s v="LOCADO PELA ORGANIZAÇÃO COM REPASSE DE RECURSO DA SMADS"/>
    <s v="RUA CRISTOVÃO JAQUES, 235                      SIGILOSO"/>
    <s v="SAPOPEMBA"/>
    <d v="2020-04-01T00:00:00"/>
    <d v="2025-03-31T00:00:00"/>
    <n v="4565.6000000000004"/>
    <n v="243.55"/>
    <n v="81633.570000000007"/>
    <n v="86442.720000000016"/>
    <n v="0"/>
    <n v="86442.720000000016"/>
    <s v="93.10.08.243.3023.2392.3.3.50.39.00.0X - Manutenção e Operação de Serviço de Acolhimento Institucional para Crianças e Adolescentes (SAICA) - Programa de Metas 14.o"/>
  </r>
  <r>
    <s v="BÁSICA"/>
    <s v="SANTO AMARO"/>
    <s v="edital 329/smads/2019 sei 6024.2019.0008736-4 doc 21/12/2019 // PREJUDICADO DOC 09/10  // EDITAL 159/19 DOC 06/07/19 PROC 6024.2019.0004370-7 // adaptado doc 11/04/2018 072/2014 DOC 17/05/2014  SERVIÇO ESTAVA INTERROMPIDO"/>
    <s v="329/2019"/>
    <s v="048/SMADS/2020"/>
    <s v="EDITAL"/>
    <s v="6024.2019.0008736-4"/>
    <x v="75"/>
    <s v="SCFV - SERVIÇO DE CONVIVÊNCIA E FORTALECIMENTO DE VÍNCULOS"/>
    <s v="CCA - CENTRO PARA CRIANÇAS E ADOLESCENTES COM ATENDIMENTO DE 06 A 14 ANOS E 11 MESES"/>
    <n v="60"/>
    <n v="0"/>
    <n v="60"/>
    <n v="0"/>
    <n v="0"/>
    <s v="CCA GROSSARL CAMPO GRANDE"/>
    <s v="LOCADO PELA ORGANIZAÇÃO COM REPASSE DE RECURSOS DA SMADS"/>
    <s v="RUA GUIMARÃES BELFORT SABINO, 599"/>
    <s v="CAMPO GRANDE"/>
    <d v="2020-04-01T00:00:00"/>
    <d v="2025-03-31T00:00:00"/>
    <n v="3854.96"/>
    <n v="321.88"/>
    <n v="27262.81"/>
    <n v="31439.65"/>
    <n v="0"/>
    <n v="31439.65"/>
    <s v="93.10.08.243.3023.2059.3.3.50.39.00.0X - Manutenção e Operação de Equipamentos de Convivência e Fortalecimento de Vínculos para Crianças e Adolescentes"/>
  </r>
  <r>
    <s v="BÁSICA"/>
    <s v="M BOI MIRIM"/>
    <s v="EDITAL 311/SMADS/2019 SEI 6024.2019.0008097-1 DOC 27/11/2019 // EDITAL 160/19 DOC 06/07/19 PROC 6024.2019.0004380-4 PREJUDICADO EM 26/08/19 // adaptado doc 12/05/2018"/>
    <s v="311/2019"/>
    <s v="082/SMADS/2020"/>
    <s v="EDITAL"/>
    <s v="6024.2019.0008097-1"/>
    <x v="76"/>
    <s v="SCFV - SERVIÇO DE CONVIVÊNCIA E FORTALECIMENTO DE VÍNCULOS"/>
    <s v="NCI - NÚCLEO DE CONVIVÊNCIA DE IDOSOS"/>
    <n v="100"/>
    <n v="0"/>
    <n v="100"/>
    <n v="0"/>
    <n v="0"/>
    <s v="NCI PILAR"/>
    <s v="PRÓPRIO MUNICIPAL DISPONIBILIZADO PELA SMADS"/>
    <s v="RUA VARIAÇÕES MUSICAIS, 100 - JD. SANTA LÚCIA"/>
    <s v="JARDIM ÂNGELA"/>
    <d v="2020-05-07T00:00:00"/>
    <d v="2025-05-06T00:00:00"/>
    <n v="0"/>
    <n v="0"/>
    <n v="17937.47"/>
    <n v="17937.47"/>
    <n v="0"/>
    <n v="17937.47"/>
    <s v="93.10.08.241.3007.2902.3.3.50.39.00.0X - Manutenção e Operação de Equipamentos de Convivência e Fortalecimento de Vínculos para a Pessoa Idosa"/>
  </r>
  <r>
    <s v="BÁSICA"/>
    <s v="ITAQUERA"/>
    <s v="INCISO IV 6024.2020.0004595-7"/>
    <s v="DISPENSA"/>
    <s v="089/SMADS/2020"/>
    <s v="DISPENSA"/>
    <s v="6024.2020.0004595-7"/>
    <x v="153"/>
    <s v="SCFV - SERVIÇO DE CONVIVÊNCIA E FORTALECIMENTO DE VÍNCULOS"/>
    <s v="CEDESP - CENTRO DE DESENVOLVIMENTO SOCIAL E PRODUTIVO PARA ADOLESCENTES, JOVENS E ADULTOS"/>
    <n v="280"/>
    <n v="0"/>
    <n v="280"/>
    <n v="0"/>
    <n v="0"/>
    <s v="CEDESP 2"/>
    <s v="DISPONIBILIZADO PELA PRÓPRIA ORGANIZAÇÃO"/>
    <s v="RUA ÁLVARO DE MENDONÇA, 456 E 521 E RUA OITICICA, 456"/>
    <s v="ITAQUERA"/>
    <d v="2020-05-20T00:00:00"/>
    <d v="2025-05-19T00:00:00"/>
    <n v="0"/>
    <n v="0"/>
    <n v="143022.60999999999"/>
    <n v="143022.60999999999"/>
    <n v="0"/>
    <n v="143022.60999999999"/>
    <s v="93.10.08.243.3023.6168.3.3.50.39.00.0X - Manutenção e Operação de Equipamentos para Ações de Orientação ao Mundo do Trabalho para Adolescentes, Jovens e Adultos"/>
  </r>
  <r>
    <s v="ESPECIAL - ALTA"/>
    <s v="MOOCA"/>
    <s v="EDITAL 011/SMADS/2020 SEI 6024.2019.0008905-7 DOC 10/01/2020 207/2014 doc 06/01/2015  ADAPTADO DOC 17/02/2018"/>
    <s v="011/2020"/>
    <s v="163/SMADS/2020"/>
    <s v="EDITAL"/>
    <s v="6024.2019.0008905-7"/>
    <x v="5"/>
    <s v="REPÚBLICA"/>
    <s v="REPÚBLICA PARA ADULTOS"/>
    <n v="60"/>
    <n v="0"/>
    <n v="60"/>
    <n v="0"/>
    <n v="0"/>
    <s v="REPÚBLICA MOOCA I, II, III e IV"/>
    <s v="LOCADO DIRETAMENTE POR SMADS"/>
    <s v="UNIDADE I RUA ANTONIO MACEDO, 318 ; UNIDADE II RUA ANTONIO MACEDO, 326 ; UNIDADE III RUA MELO PEIXOTO, 593; UNIDADE IV RUA FERNANDO FALCÃO, 344 "/>
    <s v="MOOCA"/>
    <d v="2020-04-15T00:00:00"/>
    <d v="2025-04-14T00:00:00"/>
    <n v="0"/>
    <n v="0"/>
    <n v="31291.08"/>
    <n v="31291.08"/>
    <n v="0"/>
    <n v="31291.08"/>
    <s v="93.10.08.244.3023.2018.3.3.50.39.00.0X - República Para Adultos"/>
  </r>
  <r>
    <s v="ESPECIAL - ALTA"/>
    <s v="JACANA"/>
    <s v="EDITAL  328/SMADS/2019"/>
    <s v="328/2019"/>
    <s v="112/SMADS/2020"/>
    <s v="EDITAL"/>
    <s v="6024.2019.0008733-0"/>
    <x v="219"/>
    <s v="SERVIÇO DE ACOLHIMENTO INSTITUCIONAL PARA CRIANÇAS E ADOLESCENTES - SAICA"/>
    <s v="XXXX"/>
    <n v="15"/>
    <n v="0"/>
    <n v="15"/>
    <n v="0"/>
    <n v="0"/>
    <s v="SAICA LAR DE MARIA DE NAZARÉ I"/>
    <s v="LOCADO PELA PRÓPRIA ORGANIZAÇÃO COM REPASSE DE RECURSO DA SMADS"/>
    <s v="AVENIDA CANTAREIRA, 5833 - SIGILOSO"/>
    <s v="TREMEMBÉ"/>
    <d v="2020-06-10T00:00:00"/>
    <d v="2025-06-09T00:00:00"/>
    <n v="8000"/>
    <n v="1088.72"/>
    <n v="70349.05"/>
    <n v="79437.77"/>
    <n v="0"/>
    <n v="79437.77"/>
    <s v="93.10.08.243.3023.2392.3.3.50.39.00.0X - Manutenção e Operação de Serviço de Acolhimento Institucional para Crianças e Adolescentes (SAICA) – Programa de Metas 14.o"/>
  </r>
  <r>
    <s v="ESPECIAL - ALTA"/>
    <s v="PIRITUBA"/>
    <s v="EDITAL 144/SMADS/2020 SEI 6024.2020.0000790-7 DOC 31/03/2020"/>
    <s v="144/2020"/>
    <s v="207/SMADS/2020"/>
    <s v="EDITAL"/>
    <s v="6024.2020.0000790-7"/>
    <x v="59"/>
    <s v="REPÚBLICA"/>
    <s v="REPÚBLICA PARA JOVENS DE 18 A 21 ANOS"/>
    <n v="18"/>
    <n v="0"/>
    <n v="18"/>
    <n v="0"/>
    <n v="0"/>
    <s v="REPÚBLICA JOVEM SAMARITANO"/>
    <s v="LOCADO PELA ORGANIZAÇÃO COM REPASSE DE RECURSO DA SMADS"/>
    <s v="UNIDADE I - RUA CELSO VIEIRA, 104 - MASCULINA; UNIDADE II RUA MAJOR PROCOPIO ALMEIDA, 218 - FEMININA; UNIDADE III RUA JABUL, 103 - MASCULINA"/>
    <s v="PIRITUBA"/>
    <d v="2020-08-17T00:00:00"/>
    <d v="2025-08-16T00:00:00"/>
    <n v="12912.96"/>
    <n v="794.17"/>
    <n v="30587.27"/>
    <n v="44294.399999999994"/>
    <n v="0"/>
    <n v="44294.399999999994"/>
    <s v="93.10.08.244.3023.6221.3.3.50.39.00.0X - Manutenção e Operação de Equipamentos de Proteção Social Especial a Crianças, Adolescentes e Jovens em Risco Social"/>
  </r>
  <r>
    <s v="BÁSICA"/>
    <s v="PENHA"/>
    <s v="EDITAL 034/SMADS/2020 SEI 6024.2020.0000191-7 DOC 30/01/2020 007/2015 DOC 27/01/2015  adaptado doc 19/01/2018"/>
    <s v="034/2020"/>
    <s v="223/SMADS/2020"/>
    <s v="EDITAL"/>
    <s v="6024.2020.0000191-7"/>
    <x v="18"/>
    <s v="SCFV - SERVIÇO DE CONVIVÊNCIA E FORTALECIMENTO DE VÍNCULOS"/>
    <s v="CEDESP - CENTRO DE DESENVOLVIMENTO SOCIAL E PRODUTIVO PARA ADOLESCENTES, JOVENS E ADULTOS"/>
    <n v="480"/>
    <n v="0"/>
    <n v="480"/>
    <n v="0"/>
    <n v="0"/>
    <s v="CEDESP SANTA LUZIA"/>
    <s v="DISPONIBILIZADO PELA PRÓPRIA ORGANIZAÇÃO"/>
    <s v="RUA DA PADROEIRA, 83 - JARDIM NORDESTE"/>
    <s v="ARTUR ALVIM"/>
    <d v="2020-09-10T00:00:00"/>
    <d v="2025-09-09T00:00:00"/>
    <n v="0"/>
    <n v="0"/>
    <n v="232238.65"/>
    <n v="232238.65"/>
    <n v="0"/>
    <n v="232238.65"/>
    <s v="93.10.08.243.3023.6168.3.3.50.39.00.0X - Manutenção e Operação de Equipamentos para Ações de Orientação ao Mundo do Trabalho para Adolescentes, Jovens e Adultos"/>
  </r>
  <r>
    <s v="ESPECIAL - MÉDIA"/>
    <s v="ITAQUERA"/>
    <s v="EDITAL 201/2020 SEI 6024.2020.0006272-0 DOC 06/08/2020  162/2018 doc 14/03/2018"/>
    <s v="201/2020"/>
    <s v="257/SMADS/2020"/>
    <s v="EDITAL"/>
    <s v="6024.2020.0006272-0"/>
    <x v="351"/>
    <s v="NÚCLEO DE APOIO À INCLUSÃO SOCIAL PARA PESSOAS COM DEFICIÊNCIA"/>
    <s v="NAISPD I - NÚCLEO DE APOIO À INCLUSÃO SOCIAL PARA PESSOAS COM DEFICIÊNCIA I PARA CRIANÇAS DE 0 A 6 ANOS"/>
    <n v="40"/>
    <n v="0"/>
    <n v="40"/>
    <n v="0"/>
    <n v="0"/>
    <s v="NAISPD I VIDAS ESPECIAIS"/>
    <s v="DISPONIBILIZADO PELA PRÓPRIA ORGANIZAÇÃO"/>
    <s v="RUA JIPARANÁ, 721"/>
    <s v="ITAQUERA"/>
    <d v="2020-11-09T00:00:00"/>
    <d v="2025-11-08T00:00:00"/>
    <n v="0"/>
    <n v="0"/>
    <n v="27292.33"/>
    <n v="27292.33"/>
    <n v="0"/>
    <n v="27292.33"/>
    <s v="93.10.08.242.3006.6152.3.3.50.39.00.0X - Manutenção e Operação de Equipamentos de Proteção Social Especial à Pessoa com Deficiência"/>
  </r>
  <r>
    <s v="ESPECIAL - ALTA"/>
    <s v="ITAIM PAULISTA"/>
    <s v="EDITAL 149/SMADS/2020 SEI 6024.2020.0002601-4 DOC 07/04/2020 ANULADO DOC 10/07/2020 // EDITAL 010/SMADS/2020 SEI 6024.2019.0009039-0 DOC 10/01/2020 DESERTO 005/2015 doc 22/01/2015  adaptado doc 30/03/2018"/>
    <s v="EMERGENCIAL"/>
    <s v="280/SMADS/2020"/>
    <s v="EMERGENCIAL"/>
    <s v="6024.2020.0008561-4"/>
    <x v="4"/>
    <s v="SERVIÇO DE ACOLHIMENTO INSTITUCIONAL PARA CRIANÇAS E ADOLESCENTES - SAICA"/>
    <s v="XXXX"/>
    <n v="15"/>
    <n v="0"/>
    <n v="15"/>
    <n v="0"/>
    <n v="0"/>
    <s v="CASA PADRE HÉLIO LOPES"/>
    <s v="LOCADO DIRETAMENTE POR SMADS"/>
    <s v="RUA ALFREDO MOREIRA PINTO, 184 (SIGILOSO)"/>
    <s v="ITAIM PAULISTA"/>
    <d v="2020-10-13T00:00:00"/>
    <d v="2021-04-10T00:00:00"/>
    <n v="0"/>
    <n v="0"/>
    <n v="80256.92"/>
    <n v="80256.92"/>
    <n v="0"/>
    <n v="80256.92"/>
    <s v="93.10.08.243.3023.6221.3.3.50.39.00.0X - Manutenção e Operação de Equipamentos de Proteção Social Especial a Crianças, Adolescentes e Jovens em Risco Social"/>
  </r>
  <r>
    <s v="ESPECIAL - ALTA"/>
    <s v="CAMPO LIMPO"/>
    <s v="EDITAL  145/SMADS/2020 SEI 6024.2020.0000836-9 DOC 02/04/2020"/>
    <s v="145/2020"/>
    <s v="232/SMADS/2020"/>
    <s v="EDITAL"/>
    <s v="6024.2020.0000836-9"/>
    <x v="352"/>
    <s v="SERVIÇO DE ACOLHIMENTO INSTITUCIONAL PARA JOVENS E ADULTOS COM DEFICIÊNCIA EM RESIDÊNCIA INCLUSIVA"/>
    <s v="RI - RESIDÊNCIA INCLUSIVA "/>
    <n v="10"/>
    <n v="0"/>
    <n v="10"/>
    <n v="0"/>
    <n v="0"/>
    <s v="RESIDENCIA INCLUSIVA ESPAÇO COM VIVER"/>
    <s v="LOCADO PELA ORGANIZAÇÃO COM REPASSE DE RECURSO DA SMADS"/>
    <s v="RUA ANTONIO ANTUNES, 13"/>
    <s v="CAMPO LIMPO"/>
    <d v="2020-10-01T00:00:00"/>
    <d v="2025-09-30T00:00:00"/>
    <n v="9100"/>
    <n v="479.42"/>
    <n v="96185.79"/>
    <n v="105765.20999999999"/>
    <n v="0"/>
    <n v="105765.20999999999"/>
    <s v="93.10.08.242.3006.6.152.3.3.50.39.00.0X - Manutenção e Operação de Equipamentos de Proteção Social Especial à Pessoa com Deficiência"/>
  </r>
  <r>
    <s v="ESPECIAL - ALTA"/>
    <s v="CIDADE ADEMAR"/>
    <s v="EDITAL 089/SMADS/2020 SEI 6024.2020.0000813-0 DOC 15/02/2020 "/>
    <s v="089/2020"/>
    <s v="238/SMADS/2020"/>
    <s v="EDITAL"/>
    <s v="6024.2020.0000813-0"/>
    <x v="208"/>
    <s v="SERVIÇO DE ACOLHIMENTO INSTITUCIONAL PARA CRIANÇAS E ADOLESCENTES - SAICA"/>
    <s v="XXXX"/>
    <n v="15"/>
    <n v="0"/>
    <n v="15"/>
    <n v="0"/>
    <n v="0"/>
    <s v="SAICA SÃO JOSÈ"/>
    <s v="LOCADO PELA ORGANIZAÇÂO COM REPASSE DE RECURSO DA SMADS"/>
    <s v="RUA FRANCISCO TELES DOURADO, 368 - SIGILOSO"/>
    <n v="0"/>
    <d v="2020-10-16T00:00:00"/>
    <d v="2025-10-15T00:00:00"/>
    <n v="9000"/>
    <n v="891.48"/>
    <n v="81633.570000000007"/>
    <n v="91525.05"/>
    <n v="0"/>
    <n v="91525.05"/>
    <s v="93.10.08.243.3023.2392.3.3.50.39.00.0X - Manutenção e Operação de Serviço de Acolhimento Institucional para Crianças e Adolescentes (SAICA) - Programa de Metas 14.o"/>
  </r>
  <r>
    <s v="ESPECIAL - ALTA"/>
    <s v="JACANA"/>
    <s v="SERVIÇO NOVO                          EDITAL 159/SMADS/2020 SEI 6024.2020.0000743-5 DOC 0705/2020"/>
    <s v="159/2020"/>
    <s v="244/SMADS/2020"/>
    <s v="EDITAL"/>
    <s v="6024.2020.0000743-5"/>
    <x v="59"/>
    <s v="SERVIÇO DE ACOLHIMENTO INSTITUCIONAL PARA JOVENS COM DEFICIÊNCIA EM RESIDÊNCIA INCLUSIVA"/>
    <s v="RI - RESIDÊNCIA INCLUSIVA "/>
    <n v="20"/>
    <n v="0"/>
    <n v="20"/>
    <n v="0"/>
    <n v="0"/>
    <s v="CASA SAMARITANO I e CASA SAMARITANO II"/>
    <s v="LOCADO PELA ORGANIZAÇÃO COM REPASSE DE RECURSOS DA SMADS"/>
    <s v="CASA 1 - RUA CAPITÃO NASCIMENTO, 212             CASA 2 - RUA DOUTOR NICOLINO MORENA, 155"/>
    <s v="JAÇANÃ"/>
    <d v="2020-10-20T00:00:00"/>
    <d v="2025-10-19T00:00:00"/>
    <n v="11872.67"/>
    <n v="774.57"/>
    <n v="183843.24"/>
    <n v="196490.48"/>
    <n v="0"/>
    <n v="196490.48"/>
    <s v="93.10.08.242.3006.6.152.3.3.50.39.00.0X - Manutenção e Operação de Equipamentos de Proteção Social Especial à Pessoa com Deficiência"/>
  </r>
  <r>
    <s v="ESPECIAL - ALTA"/>
    <s v="ERMELINO MATARAZZO"/>
    <s v="SERVIÇO NOVO                                 EDITAL 006/SMADS/2020 SEI 6024.2019.0009022-5 DOC 30/01/2020"/>
    <s v="006/2020"/>
    <s v="234/SMADS/2020"/>
    <s v="EDITAL"/>
    <s v="6024.2019.0009022-5"/>
    <x v="12"/>
    <s v="SERVIÇO DE ACOLHIMENTO INSTITUCIONAL PARA CRIANÇAS E ADOLESCENTES - SAICA"/>
    <s v="XXXX"/>
    <n v="15"/>
    <n v="0"/>
    <n v="15"/>
    <n v="0"/>
    <n v="0"/>
    <s v="SAICA RAIO DE SOL"/>
    <s v="LOCADO PELA ORGANIZAÇÃO COM REPASSE DE RECURSO DA SMADS"/>
    <s v="RUA RAIMUNDO BRANDÃO CELA, 314 (SIGILOSO)"/>
    <n v="0"/>
    <d v="2020-10-02T00:00:00"/>
    <d v="2025-10-01T00:00:00"/>
    <n v="7905.36"/>
    <n v="511.8"/>
    <n v="81633.570000000007"/>
    <n v="90050.73000000001"/>
    <n v="0"/>
    <n v="90050.73000000001"/>
    <s v="93.10.08.243.3023.2392.3.3.50.39.00.0X - Manutenção e Operação de Serviço de Acolhimento Institucional para Crianças e Adolescentes (SAICA) - Programa de Metas 14.o"/>
  </r>
  <r>
    <s v="ESPECIAL - ALTA"/>
    <s v="CASA VERDE"/>
    <s v="SERVIÇO NOVO                                         EDITAL 147/SMADS/2019 - 6024.2019.0004184-4 DOC 04/07/19 SAICA"/>
    <s v="147/2019"/>
    <s v="261/SMADS/2020"/>
    <s v="EDITAL"/>
    <s v="6024.2019.0004184-4"/>
    <x v="96"/>
    <s v="SERVIÇO DE ACOLHIMENTO INSTITUCIONAL PARA CRIANÇAS E ADOLESCENTES - SAICA"/>
    <s v="SAICA - DE 0 A 17 ANOS"/>
    <n v="15"/>
    <n v="0"/>
    <n v="15"/>
    <n v="0"/>
    <n v="0"/>
    <s v="SAICA ESTRELA DO AMANHÃ IV"/>
    <s v="LOCADO PELA ORGANIZAÇÃO COM REPASSE DE RECURSO DA SMADS"/>
    <s v="PRAÇA DIRCEU, 656 - CASA VERDE"/>
    <s v="CASA VERDE"/>
    <d v="2020-11-16T00:00:00"/>
    <d v="2025-11-15T00:00:00"/>
    <n v="6197.14"/>
    <n v="449.25"/>
    <n v="70349.05"/>
    <n v="76995.44"/>
    <n v="0"/>
    <n v="76995.44"/>
    <s v="93.10.08.243.3023.2392.3.3.50.39.00.00 - Manutenção e Operação de Serviço de Acolhimento Institucional para Crianças e Adolescentes (SAICA) - Programa de Metas 14.o"/>
  </r>
  <r>
    <s v="ESPECIAL - ALTA"/>
    <s v="FREGUESIA DO O"/>
    <s v="EDITAL 122/SMADS/2020 SEI 6024.2020.0001099-1 DOC 10/03/2020"/>
    <s v="122/2020"/>
    <s v="258/SMADS/2020"/>
    <s v="EDITAL"/>
    <s v="6024.2020.0001099-1"/>
    <x v="45"/>
    <s v="SERVIÇO DE ACOLHIMENTO INSTITUCIONAL PARA CRIANÇAS E ADOLESCENTES - SAICA"/>
    <s v="XXXX"/>
    <n v="15"/>
    <n v="0"/>
    <n v="15"/>
    <n v="0"/>
    <n v="0"/>
    <s v="SAICA VOVÓ ZUILA II"/>
    <s v="LOCADO PELA ORGANIZAÇÃO COM REPASSE DE RECURSO DA SMADS"/>
    <s v="RUA DIABASE, 91 SIGILOSO"/>
    <n v="0"/>
    <d v="2020-11-09T00:00:00"/>
    <d v="2025-11-08T00:00:00"/>
    <n v="7080"/>
    <n v="494.19"/>
    <n v="81633.570000000007"/>
    <n v="89207.760000000009"/>
    <n v="0"/>
    <n v="89207.760000000009"/>
    <s v="93.10.08.243.3023.2.392.33503900.00 - Manutenção e Operação de Serviço de Acolhimento Institucional para Crianças e Adolescentes (SAICA) - Programa de Metas 14.o"/>
  </r>
  <r>
    <s v="ESPECIAL - ALTA"/>
    <s v="LAPA"/>
    <s v="EDITAL 029/SMADS/2020 SEI 6024.2020.0000238-7 DOC 30/01/2020"/>
    <s v="029/2020"/>
    <s v="264/SMADS/2020"/>
    <s v="EDITAL"/>
    <s v="6024.2020.0000238-7"/>
    <x v="216"/>
    <s v="SERVIÇO DE ACOLHIMENTO INSTITUCIONAL PARA CRIANÇAS E ADOLESCENTES - SAICA"/>
    <s v="SERVIÇO DE ACOLHIMENTO INICIAL - SAI"/>
    <n v="15"/>
    <n v="0"/>
    <n v="15"/>
    <n v="0"/>
    <n v="0"/>
    <s v="SAICA DOM FERNANDO JOSÉ PENTEADO"/>
    <s v="LOCADO PELA ORGANIZAÇÃO COM REPASSE DE RECURSO DA SMADS"/>
    <s v="RUA BRIGADEIRO GAVIÃO PEIXOTO, 868- ALTO DA LAPA"/>
    <n v="0"/>
    <d v="2020-11-16T00:00:00"/>
    <d v="2025-11-15T00:00:00"/>
    <n v="10000"/>
    <n v="1454.31"/>
    <n v="108135.1"/>
    <n v="119589.41"/>
    <n v="0"/>
    <n v="119589.41"/>
    <s v="93.10.08.243.3023.2.392.33503900.00 - Manutenção e Operação de Serviço de Acolhimento Institucional para Crianças e Adolescentes (SAICA) - Programa de Metas 14.o_x000a_"/>
  </r>
  <r>
    <s v="BÁSICA"/>
    <s v="PARELHEIROS"/>
    <s v="EDITAL 174/2020 SEI 6024.2020.0005329-1 DOC 01/07/2020 139/2015 DOC 08/05/2015 ADAPTADO DOC 31/01/2018"/>
    <s v="174/2020"/>
    <s v="249/SMADS/2020"/>
    <s v="EDITAL"/>
    <s v="6024.2020.0005329-1"/>
    <x v="353"/>
    <s v="SCFV - SERVIÇO DE CONVIVÊNCIA E FORTALECIMENTO DE VÍNCULOS"/>
    <s v="CCA - CENTRO PARA CRIANÇAS E ADOLESCENTES COM ATENDIMENTO DE 06 A 14 ANOS E 11 MESES"/>
    <n v="60"/>
    <n v="0"/>
    <n v="60"/>
    <n v="0"/>
    <n v="0"/>
    <s v="CCA SERRA DO MAR"/>
    <s v="LOCADO PELA ORGANIZAÇÃO COM REPASSE DE RECURSOS DA SMADS"/>
    <s v="ESTRADA DA PONTE SECA, 25 "/>
    <s v="MARSILAC"/>
    <d v="2020-11-01T00:00:00"/>
    <d v="2025-10-31T00:00:00"/>
    <n v="4000"/>
    <n v="0"/>
    <n v="27262.81"/>
    <n v="31262.81"/>
    <n v="0"/>
    <n v="31262.81"/>
    <s v="93.10.08.243.3023.2059.3.3.50.39.00.0X - Manutenção e Operação de Equipamentos de Convivência e Fortalecimento de Vínculos para Crianças e Adolescentes"/>
  </r>
  <r>
    <s v="BÁSICA"/>
    <s v="CAMPO LIMPO"/>
    <s v="EDITAL 171/SMADS/2020 SEI 6024.2020.0005433-6 DOC 25/06/2020 229/2018 doc 11/05/2018"/>
    <s v="171/2020"/>
    <s v="267/SMADS/2020"/>
    <s v="EDITAL"/>
    <s v="6024.2020.0005433-6"/>
    <x v="354"/>
    <s v="SCFV - SERVIÇO DE CONVIVÊNCIA E FORTALECIMENTO DE VÍNCULOS"/>
    <s v="NCI - NÚCLEO DE CONVIVÊNCIA DE IDOSOS"/>
    <n v="100"/>
    <n v="0"/>
    <n v="100"/>
    <n v="0"/>
    <n v="0"/>
    <s v="NCI IRMÃ DULCE"/>
    <s v="DISPONIBILIZADO PELA PRÓPRIA ORGANIZAÇÃO"/>
    <s v="RUA CANDIDA BERNALDO DE JESUS, 11"/>
    <s v="CAMPO LIMPO"/>
    <d v="2020-11-16T00:00:00"/>
    <d v="2025-11-15T00:00:00"/>
    <n v="0"/>
    <n v="0"/>
    <n v="18262.55"/>
    <n v="18262.55"/>
    <n v="0"/>
    <n v="18262.55"/>
    <s v="93.10.08.241.3007.2902.3.3.50.39.00.0X - Manutenção e Operação de Equipamentos de Convivência e Fortalecimento de Vínculos para a Pessoa Idosa"/>
  </r>
  <r>
    <s v="ESPECIAL - ALTA"/>
    <s v="MOOCA"/>
    <s v="087/2016 DOC 05/05/2016 ADAPTADO DOC 31/01/2018, adaptado doc 06/02/2018"/>
    <s v="EMERGENCIAL"/>
    <s v="287/SMADS/2020"/>
    <s v="EMERGENCIAL"/>
    <s v="6024.2020.0007747-6"/>
    <x v="29"/>
    <s v="INSTITUIÇÃO DE LONGA PERMANÊNCIA PARA IDOSOS - ILPI"/>
    <s v="XXXX"/>
    <n v="30"/>
    <n v="0"/>
    <n v="30"/>
    <n v="0"/>
    <n v="0"/>
    <s v="ILPI TULIPAS"/>
    <s v="LOCADO DIRETAMENTE POR SMADS"/>
    <s v="RUA FLORIANÓPOLIS, 184"/>
    <s v="MOOCA"/>
    <d v="2020-10-28T00:00:00"/>
    <d v="2021-04-25T00:00:00"/>
    <n v="0"/>
    <n v="0"/>
    <n v="89747.83"/>
    <n v="89747.83"/>
    <n v="0"/>
    <n v="89747.83"/>
    <s v="93.10.08.241.3007.6154.3.3.50.39.00.0X - Manutenção e Operação de Equipamentos de Proteção Social Especial à População Idosa"/>
  </r>
  <r>
    <s v="ESPECIAL - MÉDIA"/>
    <s v="SE"/>
    <s v="EDITAL 125/2020 6024.2020.0000911-0 DOC 11/03/2020 "/>
    <s v="125/2020"/>
    <s v="277/SMADS/2020"/>
    <s v="EDITAL"/>
    <s v="6024.2020.0000911-0"/>
    <x v="355"/>
    <s v="SEAS - SERVIÇO ESPECIALIZADO DE ABORDAGEM SOCIAL ÀS PESSOAS EM SITUAÇÃO DE RUA "/>
    <s v="SEAS I E II - SERVIÇO ESPECIALIZADO DE ABORDAGEM A CRIANÇAS, ADOLESCENTES E ADULTOS EM SITUAÇÃO DE RUA - SEAS MISTO"/>
    <n v="1500"/>
    <n v="0"/>
    <n v="1500"/>
    <n v="0"/>
    <n v="0"/>
    <s v="SEAS SANTA CECILIA/BOM RETIRO"/>
    <s v="DISPONIBILIZADO PELA PRÓPRIA ORGANIZAÇÃO"/>
    <s v="PRAÇA JULIO PRESTES, 191"/>
    <s v="SANTA CECILIA"/>
    <d v="2020-12-01T00:00:00"/>
    <d v="2025-11-30T00:00:00"/>
    <n v="0"/>
    <n v="0"/>
    <n v="211812.58"/>
    <n v="211812.58"/>
    <n v="0"/>
    <n v="211812.58"/>
    <s v="93.10.08.244.3023.2019.3.3.50.39.00.0X - Serviço Especializado de Abordagem Social - SEAS"/>
  </r>
  <r>
    <s v="BÁSICA"/>
    <s v="CAPELA DO SOCORRO"/>
    <s v="EDITAL 003/SMADS/2020 SEI 6024.2019.0008894-8 DOC 07/01/2020 // EDITAL 174/2019 SEI 6024.2019.0004691-9 DOC 18/07/2019 // 174/SMADS/2019 // adaptado doc 27/06/2018 069/2014 DOC 29/04/2014"/>
    <s v="003/2020"/>
    <s v="275/SMADS/2020"/>
    <s v="EDITAL"/>
    <s v="6024.2019.0008894-8"/>
    <x v="356"/>
    <s v="SCFV - SERVIÇO DE CONVIVÊNCIA E FORTALECIMENTO DE VÍNCULOS"/>
    <s v="CCA - CENTRO PARA CRIANÇAS E ADOLESCENTES COM ATENDIMENTO DE 06 A 14 ANOS E 11 MESES"/>
    <n v="150"/>
    <n v="0"/>
    <n v="150"/>
    <n v="0"/>
    <n v="0"/>
    <s v="CCA CRESER II"/>
    <s v="LOCADO PELA ORGANIZAÇÃO COM REPASSE DE RECURSOS DA SMADS"/>
    <s v="RUA BEIJA FLOR, 40"/>
    <s v="GRAJAU"/>
    <d v="2020-12-01T00:00:00"/>
    <d v="2025-11-30T00:00:00"/>
    <n v="4500"/>
    <n v="0"/>
    <n v="49180.34"/>
    <n v="53680.34"/>
    <n v="0"/>
    <n v="53680.34"/>
    <s v="93.10.08.243.3023.2059.3.3.50.39.00.0X - Manutenção e Operação de Equipamentos de Convivência e Fortalecimento de Vínculos para Crianças e Adolescentes"/>
  </r>
  <r>
    <s v="BÁSICA"/>
    <s v="CASA VERDE"/>
    <s v="EDITAL 136/SMADS/2020 SEI 6024.2020.0002264-7 DOC 19/03/2020 // 171/SMADS/2019 // ADAPTADO DOC 05/06/2018 153/2014 DOC 12/09/2014"/>
    <s v="136/2020"/>
    <s v="273/SMADS/2020"/>
    <s v="EDITAL"/>
    <s v="6024.2020.0002264-7"/>
    <x v="97"/>
    <s v="SCFV - SERVIÇO DE CONVIVÊNCIA E FORTALECIMENTO DE VÍNCULOS"/>
    <s v="CCA - CENTRO PARA CRIANÇAS E ADOLESCENTES COM ATENDIMENTO DE 06 A 14 ANOS E 11 MESES"/>
    <n v="120"/>
    <n v="0"/>
    <n v="120"/>
    <n v="0"/>
    <n v="0"/>
    <s v="CCA LACE CACHOEIRINHA"/>
    <s v="LOCADO PELA ORGANIZAÇÃO COM REPASSE DE RECURSO DA SMADS"/>
    <s v="RUA LUIZ MACARIO DE CASTRO, 64"/>
    <s v="CACHOEIRINHA"/>
    <d v="2020-12-01T00:00:00"/>
    <d v="2025-11-30T00:00:00"/>
    <n v="2558.9299999999998"/>
    <n v="107.08"/>
    <n v="40783.599999999999"/>
    <n v="43449.61"/>
    <n v="0"/>
    <n v="43449.61"/>
    <s v="93.10.08.243.3023.2059.3.3.50.39.00.0X - Manutenção e Operação de Equipamentos de Convivência e Fortalecimento de Vínculos para Crianças e Adolescentes"/>
  </r>
  <r>
    <s v="ESPECIAL - ALTA"/>
    <s v="VILA MARIA"/>
    <s v=" Edital 6024.2019.0008782-8 //  ADAPTADO DOC 02/02/2018 028/2016 doc 23/01/2016"/>
    <s v="337/2019"/>
    <s v="292/SMADS/2020"/>
    <s v="EDITAL"/>
    <s v="6024.2019.0008782-8"/>
    <x v="5"/>
    <s v="SERVIÇO DE ACOLHIMENTO INSTITUCIONAL PARA CRIANÇAS E ADOLESCENTES - SAICA"/>
    <s v="XXXX"/>
    <n v="15"/>
    <n v="0"/>
    <n v="15"/>
    <n v="0"/>
    <n v="0"/>
    <s v="SAICA VILA MARIA"/>
    <s v="LOCADO PELA ORGANIZAÇÃO COM REPASSE DE RECURSOS DA SMADS"/>
    <s v="RUA DO IMPERADOR, 57/67 (SIGILOSO)"/>
    <s v="VILA GUILHERME"/>
    <d v="2020-12-16T00:00:00"/>
    <d v="2025-12-15T00:00:00"/>
    <n v="6500"/>
    <n v="857.74"/>
    <n v="70349.05"/>
    <n v="77706.790000000008"/>
    <n v="0"/>
    <n v="77706.790000000008"/>
    <s v="93.10.08.243.3023.6221.3.3.50.39.00.0X - Manutenção e Operação de Equipamentos de Proteção Social Especial a Crianças, Adolescentes e Jovens em Risco Social"/>
  </r>
  <r>
    <s v="BÁSICA"/>
    <s v="IPIRANGA"/>
    <s v="EDITAL 212/SMADS/2020 6024.2020.0007041-2  086/2015 DOC 02/04/2015 adaptado doc 06/02/2018"/>
    <s v="212/2020"/>
    <s v="016/SMADS/2021"/>
    <s v="EDITAL"/>
    <s v="6024.2020.0007041-2"/>
    <x v="357"/>
    <s v="SCFV - SERVIÇO DE CONVIVÊNCIA E FORTALECIMENTO DE VÍNCULOS"/>
    <s v="CEDESP - CENTRO DE DESENVOLVIMENTO SOCIAL E PRODUTIVO PARA ADOLESCENTES, JOVENS E ADULTOS"/>
    <n v="200"/>
    <n v="0"/>
    <n v="200"/>
    <n v="0"/>
    <n v="200"/>
    <s v="CEDESP CAAP-ASA"/>
    <s v="PRÓPRIO MUNICIPAL"/>
    <s v="RUA PROF. VILALVA JÚNIOR, 339 - MOINHO VELHO"/>
    <s v="SACOMÃ"/>
    <d v="2021-01-04T00:00:00"/>
    <d v="2026-01-03T00:00:00"/>
    <n v="0"/>
    <n v="0"/>
    <n v="95996.1"/>
    <n v="95996.1"/>
    <n v="0"/>
    <n v="95996.1"/>
    <s v="93.10.08.243.3023.6168.3.3.50.39.00.0X - Manutenção e Operação de Equipamentos para Ações de Orientação ao Mundo do Trabalho para Adolescentes, Jovens e Adultos"/>
  </r>
  <r>
    <s v="ESPECIAL - ALTA"/>
    <s v="SE"/>
    <s v="SERVIÇO NOVO                                               EDITAL 173/2020 SEI 6024.2020.0005304-6"/>
    <s v="173/2020"/>
    <s v="283/SMADS/2020"/>
    <s v="EDITAL"/>
    <s v="6024.2020.0005304-6"/>
    <x v="25"/>
    <s v="CENTRO DE ACOLHIDA ÀS PESSOAS EM SITUAÇÃO DE RUA"/>
    <s v="CAE - CENTRO DE ACOLHIDA ESPECIAL PARA FAMÍLIAS"/>
    <n v="260"/>
    <n v="0"/>
    <n v="260"/>
    <n v="0"/>
    <n v="0"/>
    <s v="CAE FAMÍLIAS SÉ"/>
    <s v="PRÓPRIO MUNICIPAL DISPONIBILIZADO PELA SMADS"/>
    <s v="AVENIDA SÃO JOÃO, 407"/>
    <s v="REPÚBLICA"/>
    <d v="2020-12-01T00:00:00"/>
    <d v="2025-11-30T00:00:00"/>
    <n v="0"/>
    <n v="0"/>
    <n v="359179.69"/>
    <n v="359179.69"/>
    <n v="0"/>
    <n v="359179.69"/>
    <s v="93.10.08.244.3023.2.022.3.3.50.39.00.0X - Centro de Acolhida Especial"/>
  </r>
  <r>
    <s v="ESPECIAL - ALTA"/>
    <s v="ITAQUERA"/>
    <s v="SERVIÇO NOVO                                                EDITAL 157/SMADS/2020 SEI 6024.2020.0000852-0 DOC 07/05/2020"/>
    <s v="157/2020"/>
    <s v="286/SMADS/2020"/>
    <s v="EDITAL"/>
    <s v="6024.2020.0000852-0"/>
    <x v="4"/>
    <s v="REPÚBLICA"/>
    <s v="REPUBLICA PARA JOVENS DE 18 A 21 ANOS"/>
    <n v="6"/>
    <n v="0"/>
    <n v="6"/>
    <n v="0"/>
    <n v="0"/>
    <s v="REPÚBLICA JOVEM MARIA MARIA"/>
    <s v="LOCADO PELA ORGANIZAÇÃO COM REPASSE DE RECURSO DA SMADS"/>
    <s v="AVENIDA PROFESSOR OSVALDO DE OLIVEIRA, 185"/>
    <s v="JOSÉ BONIFÁCIO"/>
    <d v="2020-12-07T00:00:00"/>
    <d v="2025-12-06T00:00:00"/>
    <n v="3135"/>
    <n v="32.869999999999997"/>
    <n v="22038.23"/>
    <n v="25206.1"/>
    <n v="0"/>
    <n v="25206.1"/>
    <s v="93.10.08.244.3023.6221.3.3.50.39.00.0X - Manutenção e Operação de Equipamentos de Proteção Social Especial a Crianças, Adolescentes e Jovens em Risco Social"/>
  </r>
  <r>
    <s v="ESPECIAL - ALTA"/>
    <s v="PENHA"/>
    <s v="SERVIÇO NOVO                                                   EDITAL 197/2020 SEI 6024.2020.0006488-9 DOC 04/08/2020"/>
    <s v="197/2020"/>
    <s v="281/SMADS/2020"/>
    <s v="EDITAL"/>
    <s v="6024.2020.0006488-9"/>
    <x v="5"/>
    <s v="REPÚBLICA"/>
    <s v="REPÚBLICA PARA JOVENS DE 18 a 21 ANOS"/>
    <n v="18"/>
    <n v="0"/>
    <n v="18"/>
    <n v="0"/>
    <n v="0"/>
    <s v="REPÚBLICA PARA JOVENS PENHA"/>
    <s v="LOCADO PELA ORGANIZAÇÂO COM REPASSE DE RECURSO DA SMADS"/>
    <s v="UNIDADE 1 - MASCULINA RUA MATEO MARTISN CEBANTOS, 71 / UNIDADE 2 - MASCULINA RUA DOUTOR MAGALHÃES DA SILVEIRA, 181 / UNIDADE 3 - FEMININA RUA DOUTOR NELSON MADUREIRA, 51"/>
    <s v="VILA MATILDE"/>
    <d v="2020-12-01T00:00:00"/>
    <d v="2025-11-30T00:00:00"/>
    <n v="13924.67"/>
    <n v="464.23"/>
    <n v="27601.96"/>
    <n v="41990.86"/>
    <n v="0"/>
    <n v="41990.86"/>
    <s v="93.10.08.244.3023.6221.3.3.50.39.00.0X - Manutenção e Operação de Equipamentos de Proteção Social Especial a Crianças, Adolescentes e Jovens em Risco Social"/>
  </r>
  <r>
    <s v="ESPECIAL - ALTA"/>
    <s v="ITAIM PAULISTA"/>
    <s v="EDITAL 101/SMADS/2020 SEI 6024.2020.0000795-8 DOC 22/02/2020 SERVIÇO NOVO"/>
    <s v="101/2020"/>
    <s v="022/SMADS/2021"/>
    <s v="EDITAL"/>
    <s v="6024.2020.0000795-8"/>
    <x v="358"/>
    <s v="SAICA - SERVIÇO DE ACOLHIMENTO INSTITUCIONAL PARA CRIANÇAS E ADOLESCENTES"/>
    <s v="SAICA - DE 0 A 17 ANOS"/>
    <n v="15"/>
    <n v="0"/>
    <n v="15"/>
    <n v="0"/>
    <n v="0"/>
    <s v="SAICA VOVÓ ZUILA"/>
    <s v="LOCADO PELA ORGANIZAÇÂO COM REPASSE DE RECURSO DA SMADS"/>
    <s v="RUA MORRO DA CAPOABA, 125 - SIGILOSO"/>
    <s v="ITAIM PAULISTA"/>
    <d v="2021-01-01T00:00:00"/>
    <d v="2025-12-31T00:00:00"/>
    <n v="3500"/>
    <n v="145.21"/>
    <n v="81633.570000000007"/>
    <n v="85278.780000000013"/>
    <n v="0"/>
    <n v="85278.780000000013"/>
    <s v="93.10.08.243.3023.2392.3.3.50.39.00.0X - Manutenção e Operação de Serviço de Acolhimento Institucional para Crianças e Adolescentes (SAICA) - Programa de Metas 14.o"/>
  </r>
  <r>
    <s v="ESPECIAL - ALTA"/>
    <s v="SANTO AMARO"/>
    <s v="SERVIÇO NOVO EMERGENCIAL PERÍODO DE CALAMIDADE"/>
    <s v="EMERGENCIAL"/>
    <s v="081/SMADS/2020"/>
    <s v="EMERGENCIAL PANDEMIA"/>
    <s v="6024.2020.0002696-0"/>
    <x v="28"/>
    <s v="CENTRO DE ACOLHIDA ÀS PESSOAS EM SITUAÇÃO DE RUA"/>
    <s v="CA II - CENTRO DE ACOLHIDA PARA ADULTOS II POR 24 HORAS"/>
    <n v="0"/>
    <n v="120"/>
    <n v="120"/>
    <n v="60"/>
    <n v="60"/>
    <s v="CA EMERGENCIAL SANTO AMARO"/>
    <s v="PRÓPRIO MUNICIPAL - SECRETARIA MUNICIPAL DE ESPORTES E LAZER"/>
    <s v="AVENIDA PADRE JOSÉ MARIA, 555 X RUA HUMBOLT, 29"/>
    <s v="SANTO AMARO"/>
    <d v="2020-03-22T00:00:00"/>
    <s v="ATÉ 30 DIAS APÓS CESSAÇÃO PANDEMIA"/>
    <n v="0"/>
    <n v="0"/>
    <n v="102654.7"/>
    <n v="102654.7"/>
    <n v="102654.7"/>
    <n v="102654.7"/>
    <s v="93.10.08.244.3023.2021.3.3.50.39.00.0X - Centro de Acolhida"/>
  </r>
  <r>
    <s v="ESPECIAL - ALTA"/>
    <s v="SANTANA"/>
    <s v="SERVIÇO NOVO EMERGENCIAL PERÍODO DE CALAMIDADE"/>
    <s v="EMERGENCIAL"/>
    <s v="072/SMADS/2020"/>
    <s v="EMERGENCIAL PANDEMIA"/>
    <s v="6024.2020.0002710-0"/>
    <x v="28"/>
    <s v="CENTRO DE ACOLHIDA ÀS PESSOAS EM SITUAÇÃO DE RUA"/>
    <s v="CA II - CENTRO DE ACOLHIDA PARA ADULTOS II POR 24 HORAS"/>
    <n v="0"/>
    <n v="60"/>
    <n v="60"/>
    <n v="30"/>
    <n v="30"/>
    <s v="CA EMERGENCIAL SANTANA"/>
    <s v="PRÓPRIO MUNICIPAL - SECRETARIA MUNICIPAL DE ESPORTES E LAZER"/>
    <s v="AVENIDA SANTOS DUMOND, 1318"/>
    <s v="SANTANA"/>
    <d v="2020-03-24T00:00:00"/>
    <s v="ATÉ 30 DIAS APÓS CESSAÇÃO PANDEMIA"/>
    <n v="0"/>
    <n v="0"/>
    <n v="61599.05"/>
    <n v="61599.05"/>
    <n v="61599.05"/>
    <n v="61599.05"/>
    <s v="93.10.08.244.3023.2021.3.3.50.39.00.0X - Centro de Acolhida"/>
  </r>
  <r>
    <s v="ESPECIAL - ALTA"/>
    <s v="SE"/>
    <s v="SERVIÇO NOVO EMERGENCIAL PERÍODO DE CALAMIDADE"/>
    <s v="EMERGENCIAL"/>
    <s v="078/SMADS/2020"/>
    <s v="EMERGENCIAL PANDEMIA"/>
    <s v="6024.2020.0002928-5"/>
    <x v="28"/>
    <s v="CENTRO DE ACOLHIDA ÀS PESSOAS EM SITUAÇÃO DE RUA"/>
    <s v="CA II - CENTRO DE ACOLHIDA PARA ADULTOS II POR 24 HORAS"/>
    <n v="0"/>
    <n v="60"/>
    <n v="60"/>
    <n v="30"/>
    <n v="30"/>
    <s v="CA BARRA FUNDA"/>
    <s v="PRÓPRIO MUNICIPAL - SECRETARIA MUNICIPAL DE ESPORTES E LAZER"/>
    <s v="RUA ANHANGUERA, 484 - SANTA CECILIA"/>
    <s v="SANTA CECILIA"/>
    <d v="2020-03-23T00:00:00"/>
    <s v="ATÉ 30 DIAS APÓS CESSAÇÃO PANDEMIA"/>
    <n v="0"/>
    <n v="0"/>
    <n v="61599.05"/>
    <n v="61599.05"/>
    <n v="61599.05"/>
    <n v="61599.05"/>
    <s v="93.10.08.244.3023.2021.3.3.50.39.00.0X - Centro de Acolhida"/>
  </r>
  <r>
    <s v="ESPECIAL - ALTA"/>
    <s v="CPAS"/>
    <s v="SERVIÇO NOVO EMERGENCIAL PERÍODO DE CALAMIDADE"/>
    <s v="EMERGENCIAL"/>
    <s v="079/SMADS/2020"/>
    <s v="EMERGENCIAL PANDEMIA"/>
    <s v="6024.2020.0003554-4"/>
    <x v="5"/>
    <s v="CENTRO DE ACOLHIDA ÀS PESSOAS EM SITUAÇÃO DE RUA"/>
    <s v="CA II - CENTRO DE ACOLHIDA PARA ADULTOS II POR 24 HORAS"/>
    <n v="0"/>
    <n v="212"/>
    <n v="212"/>
    <n v="106"/>
    <n v="106"/>
    <s v="CA II EMERGENCIAL PELEZÃO"/>
    <s v="PRÓPRIO MUNICIPAL"/>
    <s v="AVENIDA SANTOS DUMOND, 741"/>
    <n v="0"/>
    <d v="2020-04-01T00:00:00"/>
    <s v="ATÉ 30 DIAS APÓS CESSAÇÃO PANDEMIA"/>
    <n v="0"/>
    <n v="0"/>
    <n v="174232.34"/>
    <n v="174232.34"/>
    <n v="174232.34"/>
    <n v="174232.34"/>
    <s v="93.10.08.244.3023.2021.3.3.50.39.00.0X - Centro de Acolhida"/>
  </r>
  <r>
    <s v="ESPECIAL - MÉDIA"/>
    <s v="SE"/>
    <s v="SERVIÇO NOVO EMERGENCIAL PERÍODO DE CALAMIDADE"/>
    <s v="EMERGENCIAL"/>
    <s v="091/SMADS/2020"/>
    <s v="EMERGENCIAL PANDEMIA"/>
    <s v="6024.2020.0003380-0"/>
    <x v="30"/>
    <s v="NÚCLEO DE CONVIVÊNCIA PARA ADULTOS EM SITUAÇÃO DE RUA"/>
    <s v="XXXX"/>
    <n v="0"/>
    <n v="200"/>
    <n v="200"/>
    <n v="0"/>
    <n v="0"/>
    <s v="CASA FRANCISCANA"/>
    <s v="PRÓPRIO MUNICIPAL"/>
    <s v="RUA OTTO DE ALENCAR, 270"/>
    <s v="CAMBUCI"/>
    <d v="2020-04-02T00:00:00"/>
    <s v="ATÉ 30 DIAS APÓS CESSAÇÃO PANDEMIA"/>
    <n v="0"/>
    <n v="0"/>
    <n v="94945.26"/>
    <n v="94945.26"/>
    <n v="94945.26"/>
    <n v="94945.26"/>
    <s v="93.10.08.244.3023.2020.3.3.50.39.00.0X - Serviços de Apoio, Convívio e Inserção Produtiva"/>
  </r>
  <r>
    <s v="ESPECIAL - ALTA"/>
    <s v="MOOCA"/>
    <s v="SERVIÇO NOVO EMERGENCIAL PERÍODO DE CALAMIDADE"/>
    <s v="EMERGENCIAL"/>
    <s v="095/SMADS/2020"/>
    <s v="EMERGENCIAL PANDEMIA"/>
    <s v="6024.2020.0003264-2"/>
    <x v="5"/>
    <s v="CENTRO DE ACOLHIDA ÀS PESSOAS EM SITUAÇÃO DE RUA"/>
    <s v="CA II - CENTRO DE ACOLHIDA PARA ADULTOS II POR 24 HORAS"/>
    <n v="0"/>
    <n v="260"/>
    <n v="260"/>
    <n v="130"/>
    <n v="130"/>
    <s v="CA EMERGENCIAL MOOCA"/>
    <s v="PRÓPRIO MUNICIPAL - SECRETARIA MUNICIPAL DE ESPORTES E LAZER"/>
    <s v="RUA TAQUARI, 635"/>
    <s v="MOOCA"/>
    <d v="2020-04-01T00:00:00"/>
    <s v="ATÉ 30 DIAS APÓS CESSAÇÃO PANDEMIA"/>
    <n v="0"/>
    <n v="0"/>
    <n v="190402.72"/>
    <n v="190402.72"/>
    <n v="190402.72"/>
    <n v="190402.72"/>
    <s v="93.10.08.244.3023.2021.3.3.50.39.00.0X - Centro de Acolhida"/>
  </r>
  <r>
    <s v="ESPECIAL - ALTA"/>
    <s v="SE"/>
    <s v="SERVIÇO NOVO EMERGENCIAL PERÍODO DE CALAMIDADE"/>
    <s v="EMERGENCIAL"/>
    <s v="237/SMADS/2020"/>
    <s v="EMERGENCIAL PANDEMIA"/>
    <s v="6024.2020.0007885-5"/>
    <x v="25"/>
    <s v="CENTRO DE ACOLHIDA ÀS PESSOAS EM SITUAÇÃO DE RUA"/>
    <s v="CAE - CENTRO DE ACOLHIDA ESPECIAL PARA IDOSOS"/>
    <n v="0"/>
    <n v="207"/>
    <n v="207"/>
    <n v="0"/>
    <n v="0"/>
    <s v="CAE IDOSOS"/>
    <s v="LOCADO DIRETAMENTE POR SMADS"/>
    <s v="RUA BARÃO DE CAMPINAS, 140"/>
    <s v="SANTA CECILIA"/>
    <d v="2020-10-07T00:00:00"/>
    <s v="ATÉ 30 DIAS APÓS CESSAÇÃO PANDEMIA"/>
    <n v="0"/>
    <n v="0"/>
    <n v="292472.46999999997"/>
    <n v="292472.46999999997"/>
    <n v="292472.46999999997"/>
    <n v="292472.46999999997"/>
    <s v="93.10.08.244.3023.2022.3.3.50.39.00.0X - Centro de Acolhida Especial"/>
  </r>
  <r>
    <s v="ESPECIAL - ALTA"/>
    <s v="VILA MARIANA"/>
    <s v="SERVIÇO NOVO EMERGENCIAL PERÍODO DE CALAMIDADE"/>
    <s v="EMERGENCIAL"/>
    <s v="263/SMADS/2020"/>
    <s v="EMERGENCIAL PANDEMIA"/>
    <s v="6024.2020.0007709-3"/>
    <x v="359"/>
    <s v="CENTRO DE ACOLHIDA ÀS PESSOAS EM SITUAÇÃO DE RUA"/>
    <s v="CAE - CENTRO DE ACOLHIDA ESPECIAL PARA IDOSOS"/>
    <n v="0"/>
    <s v="30"/>
    <n v="30"/>
    <n v="0"/>
    <n v="0"/>
    <s v="CAE IDOSOS"/>
    <s v="PRÓPRIO MUNICIPAL "/>
    <s v="RUA DOUTOR BACELAR, 22"/>
    <s v="VILA MARIANA"/>
    <d v="2020-09-16T00:00:00"/>
    <s v="ATÉ 30 DIAS APÓS CESSAÇÃO PANDEMIA"/>
    <n v="0"/>
    <n v="0"/>
    <n v="65177"/>
    <n v="65177"/>
    <n v="65177"/>
    <n v="65177"/>
    <s v="93.10.08.244.3023.2022.3.3.50.39.00.0X - Centro de Acolhida Especial"/>
  </r>
  <r>
    <s v="ESPECIAL - ALTA"/>
    <s v="SE"/>
    <s v="SERVIÇO NOVO EMERGENCIAL PERÍODO DE CALAMIDADE"/>
    <s v="EMERGENCIAL"/>
    <s v="285/SMADS/2020"/>
    <s v="EMERGENCIAL PANDEMIA"/>
    <s v="6024.2020.0008956-3"/>
    <x v="5"/>
    <s v="CENTRO DE ACOLHIDA ÀS PESSOAS EM SITUAÇÃO DE RUA"/>
    <s v="CAE - CENTRO DE ACOLHIDA ESPECIAL PARA IDOSOS"/>
    <n v="0"/>
    <s v="180"/>
    <n v="180"/>
    <n v="0"/>
    <n v="0"/>
    <s v="CAE IDOSOS SÉ"/>
    <s v="LOCADO DIRETAMENTE POR SMADS (HOTEIS)"/>
    <s v="HOTEL COLUMBIA - RUA DOS TIMBIRAS, 486 / HOTEL NATAL - RUA GUAIANASES, 41 / LUGUS HOTEL - RUA AURORA, 427 / VOA HOTEL SÃO PAULO DOWTOWN - RUA BARÃO DE CAMPINAS, 94"/>
    <s v="REPÚBLICA"/>
    <d v="2020-10-23T00:00:00"/>
    <s v="ATÉ 30 DIAS APÓS CESSAÇÃO PANDEMIA"/>
    <n v="0"/>
    <n v="0"/>
    <n v="127459.2"/>
    <n v="127459.2"/>
    <n v="127459.2"/>
    <n v="127459.2"/>
    <s v="93.10.08.244.3023.2022.3.3.50.39.00.0X - Centro de Acolhida Especial"/>
  </r>
  <r>
    <s v="BÁSICA"/>
    <s v="GUAIANASES"/>
    <s v="RESCISÃO A PARTIR DE 31/12/2020, SEM TERMO ENTRARÁ EMERGENCIAL // EDITAL 155/SMADS/2020 SEI 6024.2020.0002630-8 DOC 07/05/2020   370/2015 doc 07/01/2016 ADAPTADO DOC 17/02/2018"/>
    <s v="155/2020"/>
    <s v="204/SMADS/2020"/>
    <s v="EDITAL"/>
    <s v="6024.2020.0002630-8"/>
    <x v="360"/>
    <s v="SASF - SERVIÇO DE ASSISTÊNCIA SOCIAL À FAMÍLIA E PROTEÇÃO SOCIAL BÁSICA NO DOMICÍLIO"/>
    <s v="XXXX"/>
    <n v="1000"/>
    <n v="0"/>
    <n v="1000"/>
    <n v="0"/>
    <n v="0"/>
    <s v="SASF GUAIANASES PROJESP"/>
    <s v="LOCADO PELA ORGANIZAÇÃO COM REPASSE DE RECURSOS DA SMADS"/>
    <s v="ESTRADA DE POÁ, 1740 - VILA SÃO GERALDO"/>
    <s v="GUAIANASES"/>
    <d v="2020-08-25T00:00:00"/>
    <d v="2025-08-24T00:00:00"/>
    <n v="5625.66"/>
    <n v="530.63"/>
    <n v="66328.17"/>
    <n v="72484.460000000006"/>
    <n v="0"/>
    <n v="72484.460000000006"/>
    <s v="93.10.08.244.3023.4309.3.3.50.39.00.0X - Manutenção e Operação de Equipamentos de Proteção Social Básica às Famílias"/>
  </r>
  <r>
    <s v="ESPECIAL - MÉDIA"/>
    <s v="GUAIANASES"/>
    <s v="EDITAL 028/2021 6024.2021.0000508-6 DOC 30/01/2021 // RESCISÃO A PARTIR DE 31/12/2020, SEM TERMO ENTRARÁ EMERGENCIAL // 138/2018 doc 10/03/2018"/>
    <s v="138/2018"/>
    <s v="428/SMADS/2018"/>
    <s v="EDITAL"/>
    <s v="6024.2018.0000895-0"/>
    <x v="360"/>
    <s v="MSE-MA SERVIÇO DE MEDIDAS SOCIOEDUCATIVAS EM MEIO ABERTO"/>
    <s v="XXXX"/>
    <n v="45"/>
    <n v="0"/>
    <n v="45"/>
    <n v="0"/>
    <n v="0"/>
    <s v="MSE/MA IZABEL RIBEIRO"/>
    <s v="LOCADO PELA ORGANIZAÇÃO COM REPASSE DE RECURSOS DA SMADS"/>
    <s v="RUA SATURNINO PEREIRA, 432"/>
    <s v="GUAIANASES"/>
    <d v="2018-09-03T00:00:00"/>
    <d v="2023-09-02T00:00:00"/>
    <n v="4200"/>
    <n v="432.88"/>
    <n v="34015.660000000003"/>
    <n v="38648.54"/>
    <n v="0"/>
    <n v="38648.54"/>
    <s v="93.10.08.243.3013.6226.3.3.50.39.00.0X - Manutenção e Operação de Equipamentos de Proteção Social Especial a Adolescentes em Medida Sócio-Educativas"/>
  </r>
  <r>
    <s v="ESPECIAL - ALTA"/>
    <s v="GUAIANASES"/>
    <s v="EDITAL 026/2021 6024.2021.0000520-5 DOC 30/01/2021 // RESCISÃO A PARTIR DE 31/12/2020, SEM TERMO ENTRARÁ EMERGENCIAL  6024.2020.0011259-0 // 199/2018 doc 26/04/2018"/>
    <s v="199/2018"/>
    <s v="420/SMADS/2018"/>
    <s v="EDITAL"/>
    <s v="6024.2018.0002187-6"/>
    <x v="360"/>
    <s v="SERVIÇO DE ACOLHIMENTO INSTITUCIONAL PARA CRIANÇAS E ADOLESCENTES - SAICA"/>
    <s v="XXXX"/>
    <n v="15"/>
    <n v="0"/>
    <n v="15"/>
    <n v="0"/>
    <n v="0"/>
    <s v="SAICA LAR ESPERANÇA"/>
    <s v="LOCADO PELA ORGANIZAÇÃO COM REPASSE DE RECURSOS DA SMADS"/>
    <s v="RUA SANTA ANASTÁCIA Nº 148 (SIGILOSO)"/>
    <s v="GUAIANASES"/>
    <d v="2018-08-22T00:00:00"/>
    <d v="2023-08-21T00:00:00"/>
    <n v="3798.87"/>
    <n v="166.19"/>
    <n v="95328.76"/>
    <n v="99293.819999999992"/>
    <n v="0"/>
    <n v="99293.819999999992"/>
    <s v="93.10.08.243.3023.6221.3.3.50.39.00.0X - Manutenção e Operação de Equipamentos de Proteção Social Especial a Crianças, Adolescentes e Jovens em Risco Social"/>
  </r>
  <r>
    <s v="ESPECIAL - MÉDIA"/>
    <s v="GUAIANASES"/>
    <s v="RESCISÃO A PARTIR DE 31/12/2020, SEM TERMO ENTRARÁ EMERGENCIAL 005/2017 DOC 09/11/2017"/>
    <s v="005/2017"/>
    <s v="020/SMADS/2018"/>
    <s v="EDITAL"/>
    <s v="6024.2017.0002480-6"/>
    <x v="360"/>
    <s v="NPJ - NÚCLEO DE PROTEÇÃO JURÍDICO SOCIAL E APOIO PSICOLÓGICO"/>
    <s v="XXXX"/>
    <n v="120"/>
    <n v="0"/>
    <n v="120"/>
    <n v="0"/>
    <n v="0"/>
    <n v="0"/>
    <s v="LOCADO DIRETAMENTE POR SMADS"/>
    <s v="RUA NABUCO DE ABREU, 4/6 - VILA LOURDES"/>
    <s v="GUAIANASES"/>
    <d v="2018-01-15T00:00:00"/>
    <d v="2023-01-14T00:00:00"/>
    <n v="0"/>
    <n v="0"/>
    <n v="43707.73"/>
    <n v="43707.73"/>
    <n v="0"/>
    <n v="43707.73"/>
    <s v="93.10.08.244.3023.6242.3.3.50.39.00.0X - Manutenção e Operação de Equipamentos de Proteção Jurídico Social"/>
  </r>
  <r>
    <s v="BÁSICA"/>
    <s v="ITAIM PAULISTA"/>
    <s v="EDITAL 027/2021 6024.2021.0000340-7 DOC 30/01/2021 // RESCISÃO A PARTIR DE 31/12/2020, SEM TERMO ENTRARÁ EMERGENCIAL 149/2016 DOC 27/08/2016"/>
    <s v="149/2016"/>
    <s v="202/SMADS/2016"/>
    <s v="EDITAL"/>
    <s v="6024.2018.0011561-7 "/>
    <x v="360"/>
    <s v="SASF - SERVIÇO DE ASSISTÊNCIA SOCIAL À FAMÍLIA E PROTEÇÃO SOCIAL BÁSICA NO DOMICÍLIO"/>
    <s v="XXXX"/>
    <n v="1000"/>
    <n v="0"/>
    <n v="1000"/>
    <n v="0"/>
    <n v="0"/>
    <s v="SASF ITAIM PAULISTA II"/>
    <s v="LOCADO PELA ORGANIZAÇÃO COM REPASSE DE RECURSOS DA SMADS"/>
    <s v="RUA DR. ALMIRO LEAL DA COSTA, 22 - JD. DAS OLIVEIRAS"/>
    <s v="ITAIM PAULISTA"/>
    <d v="2016-12-08T00:00:00"/>
    <d v="2021-12-07T00:00:00"/>
    <n v="4654.58"/>
    <n v="262.22000000000003"/>
    <n v="69454.77"/>
    <n v="74371.570000000007"/>
    <n v="0"/>
    <n v="74371.570000000007"/>
    <s v="93.10.08.244.3023.4309.3.3.50.39.00.0X - Manutenção e Operação de Equipamentos de Proteção Social Básica às Famílias"/>
  </r>
  <r>
    <s v="ESPECIAL - MÉDIA"/>
    <s v="GUAIANASES"/>
    <s v="RESCISÃO A PARTIR DE 31/12/2020, SEM TERMO ENTRARÁ EMERGENCIAL 001/2018 doc 13/01/2018"/>
    <s v="001/2018"/>
    <s v="360/SMADS/2018"/>
    <s v="EDITAL"/>
    <s v="6024.2017.0003535-2"/>
    <x v="360"/>
    <s v="SERVIÇO DE PROTEÇÃO SOCIAL ÀS CRIANÇAS E ADOLESCENTES VÍTIMAS DE VIOLÊNCIA -SPSCAVV"/>
    <s v="XXXX"/>
    <n v="110"/>
    <n v="0"/>
    <n v="110"/>
    <n v="0"/>
    <n v="0"/>
    <n v="0"/>
    <s v="LOCADO PELA ORGANIZAÇÃO COM REPASSE DE RECURSOS DA SMADS"/>
    <s v="RUA BARTOLOMEU CANDIA, 53"/>
    <s v="LAJEADO"/>
    <d v="2018-07-16T00:00:00"/>
    <d v="2023-07-15T00:00:00"/>
    <n v="1734.12"/>
    <n v="124.25"/>
    <n v="58981.95"/>
    <n v="60840.32"/>
    <n v="0"/>
    <n v="60840.32"/>
    <s v="93.10.08.243.3013.6169.3.3.50.39.00.0X - Manutenção e Operação de Equipamentos para Crianças e Adolescentes Vítimas de Violência"/>
  </r>
  <r>
    <s v="ESPECIAL - MÉDIA"/>
    <s v="GUAIANASES"/>
    <s v="RESCISÃO A PARTIR DE 31/12/2020, SEM TERMO ENTRARÁ EMERGENCIAL // 198/2018 doc 21/04/2018 "/>
    <s v="198/2018"/>
    <s v="481/SMADS/2018"/>
    <s v="EDITAL"/>
    <s v="6024.2018.0001533-7 "/>
    <x v="360"/>
    <s v="MSE-MA SERVIÇO DE MEDIDAS SOCIOEDUCATIVAS EM MEIO ABERTO"/>
    <s v="XXXX"/>
    <n v="90"/>
    <n v="0"/>
    <n v="90"/>
    <n v="0"/>
    <n v="0"/>
    <s v="MSE/MA LAJEADO PROJESP"/>
    <s v="LOCADO PELA ORGANIZAÇÃO COM REPASSE DE RECURSOS DA SMADS"/>
    <s v="RUA CAMPANHA GAUCHA, 96"/>
    <s v="LAJEADO"/>
    <d v="2018-09-22T00:00:00"/>
    <d v="2023-09-21T00:00:00"/>
    <n v="1413.27"/>
    <n v="0"/>
    <n v="56392.31"/>
    <n v="57805.579999999994"/>
    <n v="0"/>
    <n v="57805.579999999994"/>
    <s v="93.10.08.243.3013.6226.3.3.50.39.00.0X - Manutenção e Operação de Equipamentos de Proteção Social Especial a Adolescentes em Medida Sócio-Educativas"/>
  </r>
  <r>
    <s v="ESPECIAL - MÉDIA"/>
    <s v="PENHA"/>
    <s v="RESCISÃO A PARTIR DE 31/12/2020, SEM TERMO ENTRARÁ EMERGENCIAL // 108/2016 DOC 01/07/2016"/>
    <s v="108/2016"/>
    <s v="157/SMADS/2016"/>
    <s v="EDITAL"/>
    <s v="6024.2018.0007538-0 "/>
    <x v="360"/>
    <s v="NPJ - NÚCLEO DE PROTEÇÃO JURÍDICO SOCIAL E APOIO PSICOLÓGICO"/>
    <s v="XXXX"/>
    <n v="120"/>
    <n v="0"/>
    <n v="120"/>
    <n v="0"/>
    <n v="0"/>
    <s v="NPJ PROJESP"/>
    <s v="LOCADO DIRETAMENTE POR SMADS"/>
    <s v="RUA ANTONIO TABORDA, 37"/>
    <s v="VILA MATILDE"/>
    <d v="2016-10-07T00:00:00"/>
    <d v="2021-10-06T00:00:00"/>
    <n v="0"/>
    <n v="0"/>
    <n v="34176.839999999997"/>
    <n v="34176.839999999997"/>
    <n v="0"/>
    <n v="34176.839999999997"/>
    <s v="93.10.08.244.3023.6242.3.3.50.39.00.0X - Manutenção e Operação de Equipamentos de Proteção Jurídico Soci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:B363" firstHeaderRow="1" firstDataRow="1" firstDataCol="1"/>
  <pivotFields count="28"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62">
        <item x="149"/>
        <item x="165"/>
        <item x="42"/>
        <item x="325"/>
        <item x="158"/>
        <item x="213"/>
        <item x="44"/>
        <item x="191"/>
        <item x="215"/>
        <item x="343"/>
        <item x="308"/>
        <item x="297"/>
        <item x="293"/>
        <item x="177"/>
        <item x="216"/>
        <item x="175"/>
        <item x="120"/>
        <item x="220"/>
        <item x="171"/>
        <item x="333"/>
        <item x="5"/>
        <item x="203"/>
        <item x="86"/>
        <item x="355"/>
        <item x="33"/>
        <item x="306"/>
        <item x="296"/>
        <item x="15"/>
        <item x="53"/>
        <item x="43"/>
        <item x="145"/>
        <item x="141"/>
        <item x="345"/>
        <item x="232"/>
        <item x="10"/>
        <item x="347"/>
        <item x="98"/>
        <item x="95"/>
        <item x="286"/>
        <item x="74"/>
        <item x="99"/>
        <item x="185"/>
        <item x="202"/>
        <item x="201"/>
        <item x="166"/>
        <item x="238"/>
        <item x="104"/>
        <item x="332"/>
        <item x="239"/>
        <item x="79"/>
        <item x="73"/>
        <item x="287"/>
        <item x="248"/>
        <item x="133"/>
        <item x="211"/>
        <item x="71"/>
        <item x="21"/>
        <item x="142"/>
        <item x="137"/>
        <item x="110"/>
        <item x="46"/>
        <item x="12"/>
        <item x="198"/>
        <item x="280"/>
        <item x="233"/>
        <item x="176"/>
        <item x="193"/>
        <item x="4"/>
        <item x="132"/>
        <item x="186"/>
        <item x="247"/>
        <item x="334"/>
        <item x="241"/>
        <item x="358"/>
        <item x="45"/>
        <item x="179"/>
        <item x="180"/>
        <item x="187"/>
        <item x="130"/>
        <item x="178"/>
        <item x="229"/>
        <item x="208"/>
        <item x="249"/>
        <item x="72"/>
        <item x="266"/>
        <item x="144"/>
        <item x="93"/>
        <item x="240"/>
        <item x="242"/>
        <item x="35"/>
        <item x="94"/>
        <item x="62"/>
        <item x="350"/>
        <item x="192"/>
        <item x="30"/>
        <item x="69"/>
        <item x="258"/>
        <item x="218"/>
        <item x="236"/>
        <item x="337"/>
        <item x="317"/>
        <item x="302"/>
        <item x="222"/>
        <item x="285"/>
        <item x="223"/>
        <item x="131"/>
        <item x="174"/>
        <item x="259"/>
        <item x="318"/>
        <item x="340"/>
        <item x="313"/>
        <item x="111"/>
        <item x="84"/>
        <item x="228"/>
        <item x="253"/>
        <item x="348"/>
        <item x="353"/>
        <item x="78"/>
        <item x="283"/>
        <item x="254"/>
        <item x="19"/>
        <item x="194"/>
        <item x="255"/>
        <item x="81"/>
        <item x="58"/>
        <item x="50"/>
        <item x="263"/>
        <item x="298"/>
        <item x="168"/>
        <item x="305"/>
        <item x="349"/>
        <item x="102"/>
        <item x="195"/>
        <item x="341"/>
        <item x="357"/>
        <item x="309"/>
        <item x="261"/>
        <item x="354"/>
        <item x="82"/>
        <item x="75"/>
        <item x="136"/>
        <item x="147"/>
        <item x="267"/>
        <item x="126"/>
        <item x="214"/>
        <item x="47"/>
        <item x="87"/>
        <item x="226"/>
        <item x="129"/>
        <item x="105"/>
        <item x="67"/>
        <item x="329"/>
        <item x="273"/>
        <item x="342"/>
        <item x="92"/>
        <item x="113"/>
        <item x="146"/>
        <item x="339"/>
        <item x="63"/>
        <item x="227"/>
        <item x="9"/>
        <item x="2"/>
        <item x="64"/>
        <item x="65"/>
        <item x="289"/>
        <item x="112"/>
        <item x="182"/>
        <item x="278"/>
        <item x="190"/>
        <item x="66"/>
        <item x="301"/>
        <item x="119"/>
        <item x="300"/>
        <item x="326"/>
        <item x="143"/>
        <item x="237"/>
        <item x="32"/>
        <item x="117"/>
        <item x="314"/>
        <item x="244"/>
        <item x="150"/>
        <item x="284"/>
        <item x="322"/>
        <item x="359"/>
        <item x="245"/>
        <item x="323"/>
        <item x="36"/>
        <item x="108"/>
        <item x="17"/>
        <item x="118"/>
        <item x="327"/>
        <item x="18"/>
        <item x="0"/>
        <item x="275"/>
        <item x="328"/>
        <item x="169"/>
        <item x="312"/>
        <item x="3"/>
        <item x="124"/>
        <item x="125"/>
        <item x="250"/>
        <item x="272"/>
        <item x="251"/>
        <item x="1"/>
        <item x="344"/>
        <item x="140"/>
        <item x="292"/>
        <item x="279"/>
        <item x="61"/>
        <item x="157"/>
        <item x="338"/>
        <item x="159"/>
        <item x="188"/>
        <item x="7"/>
        <item x="29"/>
        <item x="25"/>
        <item x="231"/>
        <item x="41"/>
        <item x="252"/>
        <item x="303"/>
        <item x="100"/>
        <item x="85"/>
        <item x="224"/>
        <item x="13"/>
        <item x="152"/>
        <item x="22"/>
        <item x="271"/>
        <item x="212"/>
        <item x="330"/>
        <item x="77"/>
        <item x="356"/>
        <item x="101"/>
        <item x="109"/>
        <item x="246"/>
        <item x="31"/>
        <item x="270"/>
        <item x="256"/>
        <item x="8"/>
        <item x="6"/>
        <item x="316"/>
        <item x="39"/>
        <item x="335"/>
        <item x="55"/>
        <item x="199"/>
        <item x="148"/>
        <item x="196"/>
        <item x="170"/>
        <item x="151"/>
        <item x="304"/>
        <item x="204"/>
        <item x="38"/>
        <item x="156"/>
        <item x="154"/>
        <item x="96"/>
        <item x="23"/>
        <item x="24"/>
        <item x="161"/>
        <item x="167"/>
        <item x="324"/>
        <item x="219"/>
        <item x="76"/>
        <item x="235"/>
        <item x="20"/>
        <item x="310"/>
        <item x="57"/>
        <item x="320"/>
        <item x="243"/>
        <item x="56"/>
        <item x="116"/>
        <item x="122"/>
        <item x="97"/>
        <item x="60"/>
        <item x="315"/>
        <item x="351"/>
        <item x="207"/>
        <item x="164"/>
        <item x="14"/>
        <item x="319"/>
        <item x="311"/>
        <item x="346"/>
        <item x="282"/>
        <item x="269"/>
        <item x="121"/>
        <item x="307"/>
        <item x="162"/>
        <item x="172"/>
        <item x="128"/>
        <item x="210"/>
        <item x="88"/>
        <item x="209"/>
        <item x="90"/>
        <item x="184"/>
        <item x="91"/>
        <item x="299"/>
        <item x="230"/>
        <item x="352"/>
        <item x="181"/>
        <item x="163"/>
        <item x="49"/>
        <item x="51"/>
        <item x="331"/>
        <item x="336"/>
        <item x="321"/>
        <item x="155"/>
        <item x="291"/>
        <item x="153"/>
        <item x="160"/>
        <item x="106"/>
        <item x="183"/>
        <item x="290"/>
        <item x="274"/>
        <item x="260"/>
        <item x="54"/>
        <item x="277"/>
        <item x="27"/>
        <item x="276"/>
        <item x="16"/>
        <item x="221"/>
        <item x="262"/>
        <item x="114"/>
        <item x="70"/>
        <item x="234"/>
        <item x="360"/>
        <item x="139"/>
        <item x="52"/>
        <item x="26"/>
        <item x="59"/>
        <item x="107"/>
        <item x="103"/>
        <item x="264"/>
        <item x="281"/>
        <item x="206"/>
        <item x="28"/>
        <item x="80"/>
        <item x="40"/>
        <item x="268"/>
        <item x="294"/>
        <item x="288"/>
        <item x="135"/>
        <item x="257"/>
        <item x="200"/>
        <item x="134"/>
        <item x="217"/>
        <item x="48"/>
        <item x="115"/>
        <item x="225"/>
        <item x="189"/>
        <item x="138"/>
        <item x="173"/>
        <item x="205"/>
        <item x="265"/>
        <item x="295"/>
        <item x="197"/>
        <item x="89"/>
        <item x="34"/>
        <item x="37"/>
        <item x="123"/>
        <item x="11"/>
        <item x="68"/>
        <item x="127"/>
        <item x="83"/>
        <item t="default"/>
      </items>
    </pivotField>
    <pivotField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numFmtId="14" showAll="0"/>
    <pivotField showAll="0"/>
    <pivotField numFmtId="44" showAll="0"/>
    <pivotField numFmtId="44" showAll="0"/>
    <pivotField numFmtId="44" showAll="0"/>
    <pivotField numFmtId="44" showAll="0"/>
    <pivotField showAll="0"/>
    <pivotField numFmtId="44" showAll="0"/>
    <pivotField showAll="0"/>
  </pivotFields>
  <rowFields count="1">
    <field x="7"/>
  </rowFields>
  <rowItems count="3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 t="grand">
      <x/>
    </i>
  </rowItems>
  <colItems count="1">
    <i/>
  </colItems>
  <dataFields count="1">
    <dataField name="Contagem de Organização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50021"/>
  </sheetPr>
  <dimension ref="A1:P1232"/>
  <sheetViews>
    <sheetView tabSelected="1" zoomScale="80" zoomScaleNormal="80" workbookViewId="0">
      <pane ySplit="1" topLeftCell="A2" activePane="bottomLeft" state="frozen"/>
      <selection pane="bottomLeft" activeCell="A2" sqref="A2"/>
    </sheetView>
  </sheetViews>
  <sheetFormatPr defaultRowHeight="12.75" x14ac:dyDescent="0.25"/>
  <cols>
    <col min="1" max="1" width="21.140625" style="2" customWidth="1"/>
    <col min="2" max="2" width="20.7109375" style="2" customWidth="1"/>
    <col min="3" max="3" width="13.85546875" style="2" customWidth="1"/>
    <col min="4" max="4" width="17.5703125" style="2" customWidth="1"/>
    <col min="5" max="5" width="23.140625" style="2" customWidth="1"/>
    <col min="6" max="6" width="19.28515625" style="2" customWidth="1"/>
    <col min="7" max="7" width="18.85546875" style="2" customWidth="1"/>
    <col min="8" max="8" width="23.140625" style="2" customWidth="1"/>
    <col min="9" max="10" width="13.7109375" style="2" customWidth="1"/>
    <col min="11" max="11" width="18.140625" style="2" customWidth="1"/>
    <col min="12" max="12" width="22.7109375" style="2" customWidth="1"/>
    <col min="13" max="13" width="15.140625" style="2" customWidth="1"/>
    <col min="14" max="14" width="20.7109375" style="2" customWidth="1"/>
    <col min="15" max="15" width="17.7109375" style="2" customWidth="1"/>
    <col min="16" max="16" width="33.28515625" style="2" customWidth="1"/>
    <col min="17" max="16384" width="9.140625" style="2"/>
  </cols>
  <sheetData>
    <row r="1" spans="1:16" ht="62.25" customHeight="1" x14ac:dyDescent="0.25">
      <c r="A1" s="45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6" t="s">
        <v>9</v>
      </c>
      <c r="K1" s="47" t="s">
        <v>10</v>
      </c>
      <c r="L1" s="46" t="s">
        <v>11</v>
      </c>
      <c r="M1" s="48" t="s">
        <v>12</v>
      </c>
      <c r="N1" s="48" t="s">
        <v>13</v>
      </c>
      <c r="O1" s="48" t="s">
        <v>14</v>
      </c>
      <c r="P1" s="49" t="s">
        <v>15</v>
      </c>
    </row>
    <row r="2" spans="1:16" s="50" customFormat="1" ht="63.75" x14ac:dyDescent="0.25">
      <c r="A2" s="50" t="s">
        <v>96</v>
      </c>
      <c r="B2" s="50" t="s">
        <v>97</v>
      </c>
      <c r="C2" s="50" t="s">
        <v>98</v>
      </c>
      <c r="D2" s="50" t="s">
        <v>99</v>
      </c>
      <c r="E2" s="51" t="s">
        <v>100</v>
      </c>
      <c r="F2" s="50" t="s">
        <v>101</v>
      </c>
      <c r="G2" s="51" t="s">
        <v>102</v>
      </c>
      <c r="H2" s="51" t="s">
        <v>103</v>
      </c>
      <c r="I2" s="52">
        <v>0</v>
      </c>
      <c r="J2" s="52">
        <v>120</v>
      </c>
      <c r="K2" s="53">
        <v>44639.98</v>
      </c>
      <c r="L2" s="51" t="s">
        <v>104</v>
      </c>
      <c r="M2" s="54">
        <v>43313</v>
      </c>
      <c r="N2" s="54">
        <v>45138</v>
      </c>
      <c r="O2" s="54">
        <v>43322</v>
      </c>
      <c r="P2" s="50" t="s">
        <v>105</v>
      </c>
    </row>
    <row r="3" spans="1:16" s="50" customFormat="1" ht="63.75" x14ac:dyDescent="0.25">
      <c r="A3" s="50" t="s">
        <v>106</v>
      </c>
      <c r="B3" s="50" t="s">
        <v>107</v>
      </c>
      <c r="C3" s="50" t="s">
        <v>98</v>
      </c>
      <c r="D3" s="50" t="s">
        <v>108</v>
      </c>
      <c r="E3" s="51" t="s">
        <v>109</v>
      </c>
      <c r="F3" s="50" t="s">
        <v>110</v>
      </c>
      <c r="G3" s="51" t="s">
        <v>102</v>
      </c>
      <c r="H3" s="51" t="s">
        <v>103</v>
      </c>
      <c r="I3" s="52">
        <v>0</v>
      </c>
      <c r="J3" s="52">
        <v>180</v>
      </c>
      <c r="K3" s="53">
        <v>59800.79</v>
      </c>
      <c r="L3" s="51" t="s">
        <v>111</v>
      </c>
      <c r="M3" s="54">
        <v>43282</v>
      </c>
      <c r="N3" s="54">
        <v>45107</v>
      </c>
      <c r="O3" s="54">
        <v>43297</v>
      </c>
      <c r="P3" s="50" t="s">
        <v>105</v>
      </c>
    </row>
    <row r="4" spans="1:16" s="50" customFormat="1" ht="63.75" x14ac:dyDescent="0.25">
      <c r="A4" s="50" t="s">
        <v>112</v>
      </c>
      <c r="B4" s="50" t="s">
        <v>113</v>
      </c>
      <c r="C4" s="50" t="s">
        <v>98</v>
      </c>
      <c r="D4" s="50" t="s">
        <v>114</v>
      </c>
      <c r="E4" s="51" t="s">
        <v>115</v>
      </c>
      <c r="F4" s="50" t="s">
        <v>116</v>
      </c>
      <c r="G4" s="51" t="s">
        <v>102</v>
      </c>
      <c r="H4" s="51" t="s">
        <v>103</v>
      </c>
      <c r="I4" s="52">
        <v>0</v>
      </c>
      <c r="J4" s="52">
        <v>180</v>
      </c>
      <c r="K4" s="53">
        <v>59800.79</v>
      </c>
      <c r="L4" s="51" t="s">
        <v>117</v>
      </c>
      <c r="M4" s="54">
        <v>43252</v>
      </c>
      <c r="N4" s="54">
        <v>45077</v>
      </c>
      <c r="O4" s="54">
        <v>43276</v>
      </c>
      <c r="P4" s="50" t="s">
        <v>105</v>
      </c>
    </row>
    <row r="5" spans="1:16" s="50" customFormat="1" ht="63.75" x14ac:dyDescent="0.25">
      <c r="A5" s="50" t="s">
        <v>118</v>
      </c>
      <c r="B5" s="50" t="s">
        <v>119</v>
      </c>
      <c r="C5" s="50" t="s">
        <v>98</v>
      </c>
      <c r="D5" s="50" t="s">
        <v>120</v>
      </c>
      <c r="E5" s="51" t="s">
        <v>115</v>
      </c>
      <c r="F5" s="50" t="s">
        <v>121</v>
      </c>
      <c r="G5" s="51" t="s">
        <v>102</v>
      </c>
      <c r="H5" s="51" t="s">
        <v>122</v>
      </c>
      <c r="I5" s="52">
        <v>0</v>
      </c>
      <c r="J5" s="52">
        <v>200</v>
      </c>
      <c r="K5" s="53">
        <v>38695.29</v>
      </c>
      <c r="L5" s="51" t="s">
        <v>123</v>
      </c>
      <c r="M5" s="54">
        <v>43132</v>
      </c>
      <c r="N5" s="54">
        <v>44957</v>
      </c>
      <c r="O5" s="54">
        <v>43152</v>
      </c>
      <c r="P5" s="50" t="s">
        <v>124</v>
      </c>
    </row>
    <row r="6" spans="1:16" s="50" customFormat="1" ht="76.5" x14ac:dyDescent="0.25">
      <c r="A6" s="50" t="s">
        <v>125</v>
      </c>
      <c r="B6" s="50" t="s">
        <v>126</v>
      </c>
      <c r="C6" s="50" t="s">
        <v>98</v>
      </c>
      <c r="D6" s="50" t="s">
        <v>127</v>
      </c>
      <c r="E6" s="51" t="s">
        <v>128</v>
      </c>
      <c r="F6" s="50" t="s">
        <v>129</v>
      </c>
      <c r="G6" s="51" t="s">
        <v>130</v>
      </c>
      <c r="H6" s="51" t="s">
        <v>131</v>
      </c>
      <c r="I6" s="52">
        <v>0</v>
      </c>
      <c r="J6" s="52">
        <v>15</v>
      </c>
      <c r="K6" s="53">
        <v>95328.76</v>
      </c>
      <c r="L6" s="51" t="s">
        <v>132</v>
      </c>
      <c r="M6" s="54">
        <v>43983</v>
      </c>
      <c r="N6" s="54">
        <v>45808</v>
      </c>
      <c r="O6" s="54">
        <v>43985</v>
      </c>
      <c r="P6" s="50" t="s">
        <v>133</v>
      </c>
    </row>
    <row r="7" spans="1:16" s="50" customFormat="1" ht="63.75" x14ac:dyDescent="0.25">
      <c r="A7" s="50" t="s">
        <v>134</v>
      </c>
      <c r="B7" s="50" t="s">
        <v>135</v>
      </c>
      <c r="C7" s="50" t="s">
        <v>98</v>
      </c>
      <c r="D7" s="50" t="s">
        <v>136</v>
      </c>
      <c r="E7" s="51" t="s">
        <v>128</v>
      </c>
      <c r="F7" s="50" t="s">
        <v>129</v>
      </c>
      <c r="G7" s="51" t="s">
        <v>102</v>
      </c>
      <c r="H7" s="51" t="s">
        <v>122</v>
      </c>
      <c r="I7" s="52">
        <v>0</v>
      </c>
      <c r="J7" s="52">
        <v>130</v>
      </c>
      <c r="K7" s="53">
        <v>34363.74</v>
      </c>
      <c r="L7" s="51" t="s">
        <v>137</v>
      </c>
      <c r="M7" s="54">
        <v>43827</v>
      </c>
      <c r="N7" s="54">
        <v>45653</v>
      </c>
      <c r="O7" s="54">
        <v>43825</v>
      </c>
      <c r="P7" s="50" t="s">
        <v>124</v>
      </c>
    </row>
    <row r="8" spans="1:16" s="50" customFormat="1" ht="51" x14ac:dyDescent="0.25">
      <c r="A8" s="50" t="s">
        <v>138</v>
      </c>
      <c r="B8" s="50" t="s">
        <v>139</v>
      </c>
      <c r="C8" s="50" t="s">
        <v>98</v>
      </c>
      <c r="D8" s="50" t="s">
        <v>140</v>
      </c>
      <c r="E8" s="51" t="s">
        <v>141</v>
      </c>
      <c r="F8" s="50" t="s">
        <v>142</v>
      </c>
      <c r="G8" s="51" t="s">
        <v>143</v>
      </c>
      <c r="H8" s="51" t="s">
        <v>144</v>
      </c>
      <c r="I8" s="52">
        <v>390</v>
      </c>
      <c r="J8" s="52">
        <v>880</v>
      </c>
      <c r="K8" s="53">
        <v>424524.07999999996</v>
      </c>
      <c r="L8" s="51" t="s">
        <v>145</v>
      </c>
      <c r="M8" s="54">
        <v>43257</v>
      </c>
      <c r="N8" s="54">
        <v>45082</v>
      </c>
      <c r="O8" s="54">
        <v>43263</v>
      </c>
      <c r="P8" s="50" t="s">
        <v>146</v>
      </c>
    </row>
    <row r="9" spans="1:16" s="50" customFormat="1" ht="102" x14ac:dyDescent="0.25">
      <c r="A9" s="50" t="s">
        <v>147</v>
      </c>
      <c r="B9" s="50" t="s">
        <v>148</v>
      </c>
      <c r="C9" s="50" t="s">
        <v>98</v>
      </c>
      <c r="D9" s="50" t="s">
        <v>149</v>
      </c>
      <c r="E9" s="51" t="s">
        <v>150</v>
      </c>
      <c r="F9" s="50" t="s">
        <v>151</v>
      </c>
      <c r="G9" s="51" t="s">
        <v>152</v>
      </c>
      <c r="H9" s="51" t="s">
        <v>131</v>
      </c>
      <c r="I9" s="52">
        <v>0</v>
      </c>
      <c r="J9" s="52">
        <v>20</v>
      </c>
      <c r="K9" s="53">
        <v>88366.96</v>
      </c>
      <c r="L9" s="51" t="s">
        <v>153</v>
      </c>
      <c r="M9" s="54">
        <v>43417</v>
      </c>
      <c r="N9" s="54">
        <v>45242</v>
      </c>
      <c r="O9" s="54">
        <v>43426</v>
      </c>
      <c r="P9" s="50" t="s">
        <v>133</v>
      </c>
    </row>
    <row r="10" spans="1:16" s="50" customFormat="1" ht="63.75" x14ac:dyDescent="0.25">
      <c r="A10" s="50" t="s">
        <v>154</v>
      </c>
      <c r="B10" s="50" t="s">
        <v>155</v>
      </c>
      <c r="C10" s="50" t="s">
        <v>156</v>
      </c>
      <c r="D10" s="50" t="s">
        <v>157</v>
      </c>
      <c r="E10" s="51" t="s">
        <v>158</v>
      </c>
      <c r="F10" s="50" t="s">
        <v>159</v>
      </c>
      <c r="G10" s="51" t="s">
        <v>102</v>
      </c>
      <c r="H10" s="51" t="s">
        <v>103</v>
      </c>
      <c r="I10" s="52">
        <v>0</v>
      </c>
      <c r="J10" s="52">
        <v>240</v>
      </c>
      <c r="K10" s="53">
        <v>78842.539999999994</v>
      </c>
      <c r="L10" s="51" t="s">
        <v>160</v>
      </c>
      <c r="M10" s="54">
        <v>43374</v>
      </c>
      <c r="N10" s="54">
        <v>45199</v>
      </c>
      <c r="O10" s="54">
        <v>43403</v>
      </c>
      <c r="P10" s="50" t="s">
        <v>105</v>
      </c>
    </row>
    <row r="11" spans="1:16" s="50" customFormat="1" ht="63.75" x14ac:dyDescent="0.25">
      <c r="A11" s="50" t="s">
        <v>161</v>
      </c>
      <c r="B11" s="50" t="s">
        <v>162</v>
      </c>
      <c r="C11" s="50" t="s">
        <v>156</v>
      </c>
      <c r="D11" s="50" t="s">
        <v>163</v>
      </c>
      <c r="E11" s="51" t="s">
        <v>164</v>
      </c>
      <c r="F11" s="50" t="s">
        <v>165</v>
      </c>
      <c r="G11" s="51" t="s">
        <v>102</v>
      </c>
      <c r="H11" s="51" t="s">
        <v>103</v>
      </c>
      <c r="I11" s="52">
        <v>0</v>
      </c>
      <c r="J11" s="52">
        <v>90</v>
      </c>
      <c r="K11" s="53">
        <v>32672.47</v>
      </c>
      <c r="L11" s="51" t="s">
        <v>166</v>
      </c>
      <c r="M11" s="54">
        <v>43191</v>
      </c>
      <c r="N11" s="54">
        <v>45016</v>
      </c>
      <c r="O11" s="54">
        <v>43196</v>
      </c>
      <c r="P11" s="50" t="s">
        <v>105</v>
      </c>
    </row>
    <row r="12" spans="1:16" s="50" customFormat="1" ht="63.75" x14ac:dyDescent="0.25">
      <c r="A12" s="50" t="s">
        <v>167</v>
      </c>
      <c r="B12" s="50" t="s">
        <v>168</v>
      </c>
      <c r="C12" s="50" t="s">
        <v>156</v>
      </c>
      <c r="D12" s="50" t="s">
        <v>169</v>
      </c>
      <c r="E12" s="51" t="s">
        <v>170</v>
      </c>
      <c r="F12" s="50" t="s">
        <v>171</v>
      </c>
      <c r="G12" s="51" t="s">
        <v>102</v>
      </c>
      <c r="H12" s="51" t="s">
        <v>172</v>
      </c>
      <c r="I12" s="52">
        <v>0</v>
      </c>
      <c r="J12" s="52">
        <v>120</v>
      </c>
      <c r="K12" s="53">
        <v>74595.740000000005</v>
      </c>
      <c r="L12" s="51" t="s">
        <v>173</v>
      </c>
      <c r="M12" s="54">
        <v>43766</v>
      </c>
      <c r="N12" s="54">
        <v>45592</v>
      </c>
      <c r="O12" s="54">
        <v>43769</v>
      </c>
      <c r="P12" s="50" t="s">
        <v>174</v>
      </c>
    </row>
    <row r="13" spans="1:16" s="50" customFormat="1" ht="63.75" x14ac:dyDescent="0.25">
      <c r="A13" s="50" t="s">
        <v>175</v>
      </c>
      <c r="B13" s="50" t="s">
        <v>176</v>
      </c>
      <c r="C13" s="50" t="s">
        <v>177</v>
      </c>
      <c r="D13" s="50" t="s">
        <v>178</v>
      </c>
      <c r="E13" s="51" t="s">
        <v>179</v>
      </c>
      <c r="F13" s="50" t="s">
        <v>180</v>
      </c>
      <c r="G13" s="51" t="s">
        <v>102</v>
      </c>
      <c r="H13" s="51" t="s">
        <v>103</v>
      </c>
      <c r="I13" s="52">
        <v>0</v>
      </c>
      <c r="J13" s="52">
        <v>120</v>
      </c>
      <c r="K13" s="53">
        <v>45922.32</v>
      </c>
      <c r="L13" s="51" t="s">
        <v>181</v>
      </c>
      <c r="M13" s="54">
        <v>43311</v>
      </c>
      <c r="N13" s="54">
        <v>45136</v>
      </c>
      <c r="O13" s="54">
        <v>43311</v>
      </c>
      <c r="P13" s="50" t="s">
        <v>105</v>
      </c>
    </row>
    <row r="14" spans="1:16" s="50" customFormat="1" ht="76.5" x14ac:dyDescent="0.25">
      <c r="A14" s="50" t="s">
        <v>182</v>
      </c>
      <c r="B14" s="50" t="s">
        <v>183</v>
      </c>
      <c r="C14" s="50" t="s">
        <v>177</v>
      </c>
      <c r="D14" s="50" t="s">
        <v>184</v>
      </c>
      <c r="E14" s="51" t="s">
        <v>185</v>
      </c>
      <c r="F14" s="50" t="s">
        <v>186</v>
      </c>
      <c r="G14" s="51" t="s">
        <v>102</v>
      </c>
      <c r="H14" s="51" t="s">
        <v>187</v>
      </c>
      <c r="I14" s="52">
        <v>0</v>
      </c>
      <c r="J14" s="52">
        <v>60</v>
      </c>
      <c r="K14" s="53">
        <v>39623.35</v>
      </c>
      <c r="L14" s="51" t="s">
        <v>188</v>
      </c>
      <c r="M14" s="54">
        <v>43937</v>
      </c>
      <c r="N14" s="54">
        <v>45762</v>
      </c>
      <c r="O14" s="54">
        <v>43943</v>
      </c>
      <c r="P14" s="50" t="s">
        <v>105</v>
      </c>
    </row>
    <row r="15" spans="1:16" s="50" customFormat="1" ht="89.25" x14ac:dyDescent="0.25">
      <c r="A15" s="50" t="s">
        <v>189</v>
      </c>
      <c r="B15" s="50" t="s">
        <v>190</v>
      </c>
      <c r="C15" s="50" t="s">
        <v>177</v>
      </c>
      <c r="D15" s="50" t="s">
        <v>191</v>
      </c>
      <c r="E15" s="51" t="s">
        <v>192</v>
      </c>
      <c r="F15" s="50" t="s">
        <v>193</v>
      </c>
      <c r="G15" s="51" t="s">
        <v>194</v>
      </c>
      <c r="H15" s="51" t="s">
        <v>195</v>
      </c>
      <c r="I15" s="52">
        <v>0</v>
      </c>
      <c r="J15" s="52">
        <v>60</v>
      </c>
      <c r="K15" s="53">
        <v>50332.819999999992</v>
      </c>
      <c r="L15" s="51" t="s">
        <v>196</v>
      </c>
      <c r="M15" s="54">
        <v>43862</v>
      </c>
      <c r="N15" s="54">
        <v>45688</v>
      </c>
      <c r="O15" s="54">
        <v>43850</v>
      </c>
      <c r="P15" s="50" t="s">
        <v>197</v>
      </c>
    </row>
    <row r="16" spans="1:16" s="50" customFormat="1" ht="63.75" x14ac:dyDescent="0.25">
      <c r="A16" s="50" t="s">
        <v>198</v>
      </c>
      <c r="B16" s="50" t="s">
        <v>199</v>
      </c>
      <c r="C16" s="50" t="s">
        <v>177</v>
      </c>
      <c r="D16" s="50" t="s">
        <v>200</v>
      </c>
      <c r="E16" s="51" t="s">
        <v>192</v>
      </c>
      <c r="F16" s="50" t="s">
        <v>193</v>
      </c>
      <c r="G16" s="51" t="s">
        <v>102</v>
      </c>
      <c r="H16" s="51" t="s">
        <v>103</v>
      </c>
      <c r="I16" s="52">
        <v>0</v>
      </c>
      <c r="J16" s="52">
        <v>120</v>
      </c>
      <c r="K16" s="53">
        <v>48139.98</v>
      </c>
      <c r="L16" s="51" t="s">
        <v>201</v>
      </c>
      <c r="M16" s="54">
        <v>43272</v>
      </c>
      <c r="N16" s="54">
        <v>45097</v>
      </c>
      <c r="O16" s="54">
        <v>43272</v>
      </c>
      <c r="P16" s="50" t="s">
        <v>105</v>
      </c>
    </row>
    <row r="17" spans="1:16" s="50" customFormat="1" ht="63.75" x14ac:dyDescent="0.25">
      <c r="A17" s="50" t="s">
        <v>202</v>
      </c>
      <c r="B17" s="50" t="s">
        <v>203</v>
      </c>
      <c r="C17" s="50" t="s">
        <v>177</v>
      </c>
      <c r="D17" s="50" t="s">
        <v>204</v>
      </c>
      <c r="E17" s="51" t="s">
        <v>192</v>
      </c>
      <c r="F17" s="50" t="s">
        <v>193</v>
      </c>
      <c r="G17" s="51" t="s">
        <v>102</v>
      </c>
      <c r="H17" s="51" t="s">
        <v>103</v>
      </c>
      <c r="I17" s="52">
        <v>0</v>
      </c>
      <c r="J17" s="52">
        <v>120</v>
      </c>
      <c r="K17" s="53">
        <v>44639.98</v>
      </c>
      <c r="L17" s="51" t="s">
        <v>205</v>
      </c>
      <c r="M17" s="54">
        <v>43191</v>
      </c>
      <c r="N17" s="54">
        <v>45016</v>
      </c>
      <c r="O17" s="54">
        <v>43182</v>
      </c>
      <c r="P17" s="50" t="s">
        <v>105</v>
      </c>
    </row>
    <row r="18" spans="1:16" s="50" customFormat="1" ht="63.75" x14ac:dyDescent="0.25">
      <c r="A18" s="50" t="s">
        <v>206</v>
      </c>
      <c r="B18" s="50" t="s">
        <v>207</v>
      </c>
      <c r="C18" s="50" t="s">
        <v>177</v>
      </c>
      <c r="D18" s="50" t="s">
        <v>208</v>
      </c>
      <c r="E18" s="51" t="s">
        <v>192</v>
      </c>
      <c r="F18" s="50" t="s">
        <v>193</v>
      </c>
      <c r="G18" s="51" t="s">
        <v>102</v>
      </c>
      <c r="H18" s="51" t="s">
        <v>103</v>
      </c>
      <c r="I18" s="52">
        <v>0</v>
      </c>
      <c r="J18" s="52">
        <v>120</v>
      </c>
      <c r="K18" s="53">
        <v>42793.66</v>
      </c>
      <c r="L18" s="51" t="s">
        <v>209</v>
      </c>
      <c r="M18" s="54">
        <v>42626</v>
      </c>
      <c r="N18" s="54">
        <v>44451</v>
      </c>
      <c r="O18" s="54">
        <v>42626</v>
      </c>
      <c r="P18" s="50" t="s">
        <v>105</v>
      </c>
    </row>
    <row r="19" spans="1:16" s="50" customFormat="1" ht="63.75" x14ac:dyDescent="0.25">
      <c r="A19" s="50" t="s">
        <v>210</v>
      </c>
      <c r="B19" s="50" t="s">
        <v>211</v>
      </c>
      <c r="C19" s="50" t="s">
        <v>212</v>
      </c>
      <c r="D19" s="50" t="s">
        <v>213</v>
      </c>
      <c r="E19" s="51" t="s">
        <v>214</v>
      </c>
      <c r="F19" s="50" t="s">
        <v>215</v>
      </c>
      <c r="G19" s="51" t="s">
        <v>102</v>
      </c>
      <c r="H19" s="51" t="s">
        <v>103</v>
      </c>
      <c r="I19" s="52">
        <v>0</v>
      </c>
      <c r="J19" s="52">
        <v>120</v>
      </c>
      <c r="K19" s="53">
        <v>44314.03</v>
      </c>
      <c r="L19" s="51" t="s">
        <v>216</v>
      </c>
      <c r="M19" s="54">
        <v>44136</v>
      </c>
      <c r="N19" s="54">
        <v>45961</v>
      </c>
      <c r="O19" s="54">
        <v>44103</v>
      </c>
      <c r="P19" s="50" t="s">
        <v>105</v>
      </c>
    </row>
    <row r="20" spans="1:16" s="50" customFormat="1" ht="63.75" x14ac:dyDescent="0.25">
      <c r="A20" s="50" t="s">
        <v>210</v>
      </c>
      <c r="B20" s="50" t="s">
        <v>217</v>
      </c>
      <c r="C20" s="50" t="s">
        <v>212</v>
      </c>
      <c r="D20" s="50" t="s">
        <v>218</v>
      </c>
      <c r="E20" s="51" t="s">
        <v>219</v>
      </c>
      <c r="F20" s="50" t="s">
        <v>220</v>
      </c>
      <c r="G20" s="51" t="s">
        <v>102</v>
      </c>
      <c r="H20" s="51" t="s">
        <v>103</v>
      </c>
      <c r="I20" s="52">
        <v>0</v>
      </c>
      <c r="J20" s="52">
        <v>120</v>
      </c>
      <c r="K20" s="53">
        <v>43751.3</v>
      </c>
      <c r="L20" s="51" t="s">
        <v>221</v>
      </c>
      <c r="M20" s="54">
        <v>44032</v>
      </c>
      <c r="N20" s="54">
        <v>45857</v>
      </c>
      <c r="O20" s="54">
        <v>44032</v>
      </c>
      <c r="P20" s="50" t="s">
        <v>105</v>
      </c>
    </row>
    <row r="21" spans="1:16" s="50" customFormat="1" ht="51" x14ac:dyDescent="0.25">
      <c r="A21" s="50" t="s">
        <v>222</v>
      </c>
      <c r="B21" s="50" t="s">
        <v>223</v>
      </c>
      <c r="C21" s="50" t="s">
        <v>212</v>
      </c>
      <c r="D21" s="50" t="s">
        <v>224</v>
      </c>
      <c r="E21" s="51" t="s">
        <v>141</v>
      </c>
      <c r="F21" s="50" t="s">
        <v>142</v>
      </c>
      <c r="G21" s="51" t="s">
        <v>143</v>
      </c>
      <c r="H21" s="51" t="s">
        <v>144</v>
      </c>
      <c r="I21" s="52">
        <v>100</v>
      </c>
      <c r="J21" s="52">
        <v>400</v>
      </c>
      <c r="K21" s="53">
        <v>250037.75</v>
      </c>
      <c r="L21" s="51" t="s">
        <v>225</v>
      </c>
      <c r="M21" s="54">
        <v>43113</v>
      </c>
      <c r="N21" s="54">
        <v>44938</v>
      </c>
      <c r="O21" s="54">
        <v>43116</v>
      </c>
      <c r="P21" s="50" t="s">
        <v>146</v>
      </c>
    </row>
    <row r="22" spans="1:16" s="50" customFormat="1" ht="76.5" x14ac:dyDescent="0.25">
      <c r="A22" s="50" t="s">
        <v>226</v>
      </c>
      <c r="B22" s="50" t="s">
        <v>227</v>
      </c>
      <c r="C22" s="50" t="s">
        <v>212</v>
      </c>
      <c r="D22" s="50" t="s">
        <v>228</v>
      </c>
      <c r="E22" s="51" t="s">
        <v>219</v>
      </c>
      <c r="F22" s="50" t="s">
        <v>220</v>
      </c>
      <c r="G22" s="51" t="s">
        <v>229</v>
      </c>
      <c r="H22" s="51" t="s">
        <v>131</v>
      </c>
      <c r="I22" s="52">
        <v>0</v>
      </c>
      <c r="J22" s="52">
        <v>1000</v>
      </c>
      <c r="K22" s="53">
        <v>66750.42</v>
      </c>
      <c r="L22" s="51" t="s">
        <v>230</v>
      </c>
      <c r="M22" s="54">
        <v>42491</v>
      </c>
      <c r="N22" s="54">
        <v>44316</v>
      </c>
      <c r="O22" s="54">
        <v>42489</v>
      </c>
      <c r="P22" s="50" t="s">
        <v>231</v>
      </c>
    </row>
    <row r="23" spans="1:16" s="50" customFormat="1" ht="63.75" x14ac:dyDescent="0.25">
      <c r="A23" s="50" t="s">
        <v>232</v>
      </c>
      <c r="B23" s="50" t="s">
        <v>233</v>
      </c>
      <c r="C23" s="50" t="s">
        <v>212</v>
      </c>
      <c r="D23" s="50" t="s">
        <v>234</v>
      </c>
      <c r="E23" s="51" t="s">
        <v>214</v>
      </c>
      <c r="F23" s="50" t="s">
        <v>215</v>
      </c>
      <c r="G23" s="51" t="s">
        <v>235</v>
      </c>
      <c r="H23" s="51" t="s">
        <v>131</v>
      </c>
      <c r="I23" s="52">
        <v>0</v>
      </c>
      <c r="J23" s="52">
        <v>60</v>
      </c>
      <c r="K23" s="53">
        <v>43213.999999999993</v>
      </c>
      <c r="L23" s="51" t="s">
        <v>236</v>
      </c>
      <c r="M23" s="54">
        <v>44026</v>
      </c>
      <c r="N23" s="54">
        <v>45851</v>
      </c>
      <c r="O23" s="54">
        <v>44032</v>
      </c>
      <c r="P23" s="50" t="s">
        <v>237</v>
      </c>
    </row>
    <row r="24" spans="1:16" s="50" customFormat="1" ht="63.75" x14ac:dyDescent="0.25">
      <c r="A24" s="50" t="s">
        <v>238</v>
      </c>
      <c r="B24" s="50" t="s">
        <v>239</v>
      </c>
      <c r="C24" s="50" t="s">
        <v>212</v>
      </c>
      <c r="D24" s="50" t="s">
        <v>240</v>
      </c>
      <c r="E24" s="51" t="s">
        <v>219</v>
      </c>
      <c r="F24" s="50" t="s">
        <v>220</v>
      </c>
      <c r="G24" s="51" t="s">
        <v>241</v>
      </c>
      <c r="H24" s="51" t="s">
        <v>131</v>
      </c>
      <c r="I24" s="52">
        <v>0</v>
      </c>
      <c r="J24" s="52">
        <v>20</v>
      </c>
      <c r="K24" s="53">
        <v>46837.42</v>
      </c>
      <c r="L24" s="51" t="s">
        <v>242</v>
      </c>
      <c r="M24" s="54">
        <v>43466</v>
      </c>
      <c r="N24" s="54">
        <v>45291</v>
      </c>
      <c r="O24" s="54">
        <v>43504</v>
      </c>
      <c r="P24" s="50" t="s">
        <v>243</v>
      </c>
    </row>
    <row r="25" spans="1:16" s="50" customFormat="1" ht="102" x14ac:dyDescent="0.25">
      <c r="A25" s="50" t="s">
        <v>210</v>
      </c>
      <c r="B25" s="50" t="s">
        <v>244</v>
      </c>
      <c r="C25" s="50" t="s">
        <v>212</v>
      </c>
      <c r="D25" s="50" t="s">
        <v>245</v>
      </c>
      <c r="E25" s="51" t="s">
        <v>246</v>
      </c>
      <c r="F25" s="50" t="s">
        <v>247</v>
      </c>
      <c r="G25" s="51" t="s">
        <v>248</v>
      </c>
      <c r="H25" s="51" t="s">
        <v>249</v>
      </c>
      <c r="I25" s="52">
        <v>0</v>
      </c>
      <c r="J25" s="52">
        <v>20</v>
      </c>
      <c r="K25" s="53">
        <v>154757.28</v>
      </c>
      <c r="L25" s="51" t="s">
        <v>250</v>
      </c>
      <c r="M25" s="54">
        <v>44197</v>
      </c>
      <c r="N25" s="54">
        <v>46022</v>
      </c>
      <c r="O25" s="54">
        <v>0</v>
      </c>
      <c r="P25" s="50" t="s">
        <v>197</v>
      </c>
    </row>
    <row r="26" spans="1:16" s="50" customFormat="1" ht="63.75" x14ac:dyDescent="0.25">
      <c r="A26" s="50" t="s">
        <v>251</v>
      </c>
      <c r="B26" s="50" t="s">
        <v>252</v>
      </c>
      <c r="C26" s="50" t="s">
        <v>253</v>
      </c>
      <c r="D26" s="50" t="s">
        <v>254</v>
      </c>
      <c r="E26" s="51" t="s">
        <v>255</v>
      </c>
      <c r="F26" s="50" t="s">
        <v>256</v>
      </c>
      <c r="G26" s="51" t="s">
        <v>102</v>
      </c>
      <c r="H26" s="51" t="s">
        <v>103</v>
      </c>
      <c r="I26" s="52">
        <v>0</v>
      </c>
      <c r="J26" s="52">
        <v>120</v>
      </c>
      <c r="K26" s="53">
        <v>45980.18</v>
      </c>
      <c r="L26" s="51" t="s">
        <v>257</v>
      </c>
      <c r="M26" s="54">
        <v>42370</v>
      </c>
      <c r="N26" s="54" t="s">
        <v>258</v>
      </c>
      <c r="O26" s="54">
        <v>42339</v>
      </c>
      <c r="P26" s="50" t="s">
        <v>105</v>
      </c>
    </row>
    <row r="27" spans="1:16" s="50" customFormat="1" ht="89.25" x14ac:dyDescent="0.25">
      <c r="A27" s="50" t="s">
        <v>259</v>
      </c>
      <c r="B27" s="50" t="s">
        <v>260</v>
      </c>
      <c r="C27" s="50" t="s">
        <v>253</v>
      </c>
      <c r="D27" s="50" t="s">
        <v>261</v>
      </c>
      <c r="E27" s="51" t="s">
        <v>262</v>
      </c>
      <c r="F27" s="50" t="s">
        <v>263</v>
      </c>
      <c r="G27" s="51" t="s">
        <v>102</v>
      </c>
      <c r="H27" s="51" t="s">
        <v>103</v>
      </c>
      <c r="I27" s="52">
        <v>0</v>
      </c>
      <c r="J27" s="52">
        <v>120</v>
      </c>
      <c r="K27" s="53">
        <v>43826.73</v>
      </c>
      <c r="L27" s="51" t="s">
        <v>264</v>
      </c>
      <c r="M27" s="54">
        <v>43164</v>
      </c>
      <c r="N27" s="54">
        <v>44989</v>
      </c>
      <c r="O27" s="54">
        <v>43178</v>
      </c>
      <c r="P27" s="50" t="s">
        <v>105</v>
      </c>
    </row>
    <row r="28" spans="1:16" s="50" customFormat="1" ht="63.75" x14ac:dyDescent="0.25">
      <c r="A28" s="50" t="s">
        <v>265</v>
      </c>
      <c r="B28" s="50" t="s">
        <v>266</v>
      </c>
      <c r="C28" s="50" t="s">
        <v>253</v>
      </c>
      <c r="D28" s="50" t="s">
        <v>267</v>
      </c>
      <c r="E28" s="51" t="s">
        <v>268</v>
      </c>
      <c r="F28" s="50" t="s">
        <v>269</v>
      </c>
      <c r="G28" s="51" t="s">
        <v>102</v>
      </c>
      <c r="H28" s="51" t="s">
        <v>122</v>
      </c>
      <c r="I28" s="52">
        <v>0</v>
      </c>
      <c r="J28" s="52">
        <v>130</v>
      </c>
      <c r="K28" s="53">
        <v>24392.38</v>
      </c>
      <c r="L28" s="51" t="s">
        <v>270</v>
      </c>
      <c r="M28" s="54">
        <v>43313</v>
      </c>
      <c r="N28" s="54">
        <v>45138</v>
      </c>
      <c r="O28" s="54">
        <v>43328</v>
      </c>
      <c r="P28" s="50" t="s">
        <v>124</v>
      </c>
    </row>
    <row r="29" spans="1:16" s="50" customFormat="1" ht="63.75" x14ac:dyDescent="0.25">
      <c r="A29" s="50" t="s">
        <v>271</v>
      </c>
      <c r="B29" s="50" t="s">
        <v>272</v>
      </c>
      <c r="C29" s="50" t="s">
        <v>253</v>
      </c>
      <c r="D29" s="50" t="s">
        <v>273</v>
      </c>
      <c r="E29" s="51" t="s">
        <v>274</v>
      </c>
      <c r="F29" s="50" t="s">
        <v>275</v>
      </c>
      <c r="G29" s="51" t="s">
        <v>102</v>
      </c>
      <c r="H29" s="51" t="s">
        <v>103</v>
      </c>
      <c r="I29" s="52">
        <v>0</v>
      </c>
      <c r="J29" s="52">
        <v>420</v>
      </c>
      <c r="K29" s="53">
        <v>118131.44</v>
      </c>
      <c r="L29" s="51" t="s">
        <v>276</v>
      </c>
      <c r="M29" s="54">
        <v>43282</v>
      </c>
      <c r="N29" s="54">
        <v>45107</v>
      </c>
      <c r="O29" s="54">
        <v>43294</v>
      </c>
      <c r="P29" s="50" t="s">
        <v>105</v>
      </c>
    </row>
    <row r="30" spans="1:16" s="50" customFormat="1" ht="63.75" x14ac:dyDescent="0.25">
      <c r="A30" s="50" t="s">
        <v>277</v>
      </c>
      <c r="B30" s="50" t="s">
        <v>278</v>
      </c>
      <c r="C30" s="50" t="s">
        <v>253</v>
      </c>
      <c r="D30" s="50" t="s">
        <v>279</v>
      </c>
      <c r="E30" s="51" t="s">
        <v>274</v>
      </c>
      <c r="F30" s="50" t="s">
        <v>275</v>
      </c>
      <c r="G30" s="51" t="s">
        <v>102</v>
      </c>
      <c r="H30" s="51" t="s">
        <v>103</v>
      </c>
      <c r="I30" s="52">
        <v>0</v>
      </c>
      <c r="J30" s="52">
        <v>120</v>
      </c>
      <c r="K30" s="53">
        <v>40922.32</v>
      </c>
      <c r="L30" s="51" t="s">
        <v>280</v>
      </c>
      <c r="M30" s="54">
        <v>43191</v>
      </c>
      <c r="N30" s="54">
        <v>45016</v>
      </c>
      <c r="O30" s="54">
        <v>43216</v>
      </c>
      <c r="P30" s="50" t="s">
        <v>105</v>
      </c>
    </row>
    <row r="31" spans="1:16" s="50" customFormat="1" ht="63.75" x14ac:dyDescent="0.25">
      <c r="A31" s="50" t="s">
        <v>281</v>
      </c>
      <c r="B31" s="50" t="s">
        <v>282</v>
      </c>
      <c r="C31" s="50" t="s">
        <v>283</v>
      </c>
      <c r="D31" s="50" t="s">
        <v>284</v>
      </c>
      <c r="E31" s="51" t="s">
        <v>285</v>
      </c>
      <c r="F31" s="50" t="s">
        <v>286</v>
      </c>
      <c r="G31" s="51" t="s">
        <v>102</v>
      </c>
      <c r="H31" s="51" t="s">
        <v>122</v>
      </c>
      <c r="I31" s="52">
        <v>0</v>
      </c>
      <c r="J31" s="52">
        <v>200</v>
      </c>
      <c r="K31" s="53">
        <v>38695.29</v>
      </c>
      <c r="L31" s="51" t="s">
        <v>287</v>
      </c>
      <c r="M31" s="54">
        <v>43252</v>
      </c>
      <c r="N31" s="54">
        <v>45077</v>
      </c>
      <c r="O31" s="54">
        <v>43269</v>
      </c>
      <c r="P31" s="50" t="s">
        <v>124</v>
      </c>
    </row>
    <row r="32" spans="1:16" s="50" customFormat="1" ht="63.75" x14ac:dyDescent="0.25">
      <c r="A32" s="50" t="s">
        <v>288</v>
      </c>
      <c r="B32" s="50" t="s">
        <v>289</v>
      </c>
      <c r="C32" s="50" t="s">
        <v>283</v>
      </c>
      <c r="D32" s="50" t="s">
        <v>290</v>
      </c>
      <c r="E32" s="51" t="s">
        <v>291</v>
      </c>
      <c r="F32" s="50" t="s">
        <v>292</v>
      </c>
      <c r="G32" s="51" t="s">
        <v>102</v>
      </c>
      <c r="H32" s="51" t="s">
        <v>103</v>
      </c>
      <c r="I32" s="52">
        <v>0</v>
      </c>
      <c r="J32" s="52">
        <v>120</v>
      </c>
      <c r="K32" s="53">
        <v>40922.32</v>
      </c>
      <c r="L32" s="51" t="s">
        <v>293</v>
      </c>
      <c r="M32" s="54">
        <v>43252</v>
      </c>
      <c r="N32" s="54">
        <v>45077</v>
      </c>
      <c r="O32" s="54">
        <v>43248</v>
      </c>
      <c r="P32" s="50" t="s">
        <v>105</v>
      </c>
    </row>
    <row r="33" spans="1:16" s="50" customFormat="1" ht="63.75" x14ac:dyDescent="0.25">
      <c r="A33" s="50" t="s">
        <v>294</v>
      </c>
      <c r="B33" s="50" t="s">
        <v>295</v>
      </c>
      <c r="C33" s="50" t="s">
        <v>283</v>
      </c>
      <c r="D33" s="50" t="s">
        <v>296</v>
      </c>
      <c r="E33" s="51" t="s">
        <v>297</v>
      </c>
      <c r="F33" s="50" t="s">
        <v>298</v>
      </c>
      <c r="G33" s="51" t="s">
        <v>102</v>
      </c>
      <c r="H33" s="51" t="s">
        <v>103</v>
      </c>
      <c r="I33" s="52">
        <v>0</v>
      </c>
      <c r="J33" s="52">
        <v>180</v>
      </c>
      <c r="K33" s="53">
        <v>59800.79</v>
      </c>
      <c r="L33" s="51" t="s">
        <v>299</v>
      </c>
      <c r="M33" s="54">
        <v>43206</v>
      </c>
      <c r="N33" s="54">
        <v>45031</v>
      </c>
      <c r="O33" s="54">
        <v>43217</v>
      </c>
      <c r="P33" s="50" t="s">
        <v>105</v>
      </c>
    </row>
    <row r="34" spans="1:16" s="50" customFormat="1" ht="63.75" x14ac:dyDescent="0.25">
      <c r="A34" s="50" t="s">
        <v>300</v>
      </c>
      <c r="B34" s="50" t="s">
        <v>301</v>
      </c>
      <c r="C34" s="50" t="s">
        <v>283</v>
      </c>
      <c r="D34" s="50" t="s">
        <v>302</v>
      </c>
      <c r="E34" s="51" t="s">
        <v>291</v>
      </c>
      <c r="F34" s="50" t="s">
        <v>292</v>
      </c>
      <c r="G34" s="51" t="s">
        <v>102</v>
      </c>
      <c r="H34" s="51" t="s">
        <v>172</v>
      </c>
      <c r="I34" s="52">
        <v>0</v>
      </c>
      <c r="J34" s="52">
        <v>160</v>
      </c>
      <c r="K34" s="53">
        <v>87764.74</v>
      </c>
      <c r="L34" s="51" t="s">
        <v>303</v>
      </c>
      <c r="M34" s="54">
        <v>43780</v>
      </c>
      <c r="N34" s="54">
        <v>45606</v>
      </c>
      <c r="O34" s="54">
        <v>43780</v>
      </c>
      <c r="P34" s="50" t="s">
        <v>174</v>
      </c>
    </row>
    <row r="35" spans="1:16" s="50" customFormat="1" ht="76.5" x14ac:dyDescent="0.25">
      <c r="A35" s="50" t="s">
        <v>304</v>
      </c>
      <c r="B35" s="50" t="s">
        <v>305</v>
      </c>
      <c r="C35" s="50" t="s">
        <v>306</v>
      </c>
      <c r="D35" s="50" t="s">
        <v>307</v>
      </c>
      <c r="E35" s="51" t="s">
        <v>141</v>
      </c>
      <c r="F35" s="50" t="s">
        <v>142</v>
      </c>
      <c r="G35" s="51" t="s">
        <v>229</v>
      </c>
      <c r="H35" s="51" t="s">
        <v>131</v>
      </c>
      <c r="I35" s="52">
        <v>0</v>
      </c>
      <c r="J35" s="52">
        <v>1000</v>
      </c>
      <c r="K35" s="53">
        <v>76328.17</v>
      </c>
      <c r="L35" s="51" t="s">
        <v>308</v>
      </c>
      <c r="M35" s="54">
        <v>43955</v>
      </c>
      <c r="N35" s="54">
        <v>45780</v>
      </c>
      <c r="O35" s="54">
        <v>43957</v>
      </c>
      <c r="P35" s="50" t="s">
        <v>231</v>
      </c>
    </row>
    <row r="36" spans="1:16" s="50" customFormat="1" ht="51" x14ac:dyDescent="0.25">
      <c r="A36" s="50" t="s">
        <v>309</v>
      </c>
      <c r="B36" s="50" t="s">
        <v>310</v>
      </c>
      <c r="C36" s="50" t="s">
        <v>306</v>
      </c>
      <c r="D36" s="50" t="s">
        <v>311</v>
      </c>
      <c r="E36" s="51" t="s">
        <v>312</v>
      </c>
      <c r="F36" s="50" t="s">
        <v>313</v>
      </c>
      <c r="G36" s="51" t="s">
        <v>314</v>
      </c>
      <c r="H36" s="51" t="s">
        <v>131</v>
      </c>
      <c r="I36" s="52">
        <v>0</v>
      </c>
      <c r="J36" s="52">
        <v>150</v>
      </c>
      <c r="K36" s="53">
        <v>45953.9</v>
      </c>
      <c r="L36" s="51" t="s">
        <v>315</v>
      </c>
      <c r="M36" s="54">
        <v>42767</v>
      </c>
      <c r="N36" s="54">
        <v>44592</v>
      </c>
      <c r="O36" s="54">
        <v>42766</v>
      </c>
      <c r="P36" s="50" t="s">
        <v>243</v>
      </c>
    </row>
    <row r="37" spans="1:16" s="50" customFormat="1" ht="63.75" x14ac:dyDescent="0.25">
      <c r="A37" s="50" t="s">
        <v>316</v>
      </c>
      <c r="B37" s="50" t="s">
        <v>317</v>
      </c>
      <c r="C37" s="50" t="s">
        <v>306</v>
      </c>
      <c r="D37" s="50" t="s">
        <v>318</v>
      </c>
      <c r="E37" s="51" t="s">
        <v>319</v>
      </c>
      <c r="F37" s="50" t="s">
        <v>320</v>
      </c>
      <c r="G37" s="51" t="s">
        <v>102</v>
      </c>
      <c r="H37" s="51" t="s">
        <v>103</v>
      </c>
      <c r="I37" s="52">
        <v>0</v>
      </c>
      <c r="J37" s="52">
        <v>120</v>
      </c>
      <c r="K37" s="53">
        <v>46324.81</v>
      </c>
      <c r="L37" s="51" t="s">
        <v>321</v>
      </c>
      <c r="M37" s="54">
        <v>43405</v>
      </c>
      <c r="N37" s="54">
        <v>45230</v>
      </c>
      <c r="O37" s="54">
        <v>43418</v>
      </c>
      <c r="P37" s="50" t="s">
        <v>105</v>
      </c>
    </row>
    <row r="38" spans="1:16" s="50" customFormat="1" ht="89.25" x14ac:dyDescent="0.25">
      <c r="A38" s="50" t="s">
        <v>322</v>
      </c>
      <c r="B38" s="50" t="s">
        <v>323</v>
      </c>
      <c r="C38" s="50" t="s">
        <v>306</v>
      </c>
      <c r="D38" s="50" t="s">
        <v>324</v>
      </c>
      <c r="E38" s="51" t="s">
        <v>325</v>
      </c>
      <c r="F38" s="50" t="s">
        <v>326</v>
      </c>
      <c r="G38" s="51" t="s">
        <v>327</v>
      </c>
      <c r="H38" s="51" t="s">
        <v>131</v>
      </c>
      <c r="I38" s="52">
        <v>0</v>
      </c>
      <c r="J38" s="52">
        <v>60</v>
      </c>
      <c r="K38" s="53">
        <v>36992.449999999997</v>
      </c>
      <c r="L38" s="51" t="s">
        <v>328</v>
      </c>
      <c r="M38" s="54">
        <v>43938</v>
      </c>
      <c r="N38" s="54">
        <v>45763</v>
      </c>
      <c r="O38" s="54">
        <v>43943</v>
      </c>
      <c r="P38" s="50" t="s">
        <v>329</v>
      </c>
    </row>
    <row r="39" spans="1:16" s="50" customFormat="1" ht="51" x14ac:dyDescent="0.25">
      <c r="A39" s="50" t="s">
        <v>330</v>
      </c>
      <c r="B39" s="50" t="s">
        <v>331</v>
      </c>
      <c r="C39" s="50" t="s">
        <v>306</v>
      </c>
      <c r="D39" s="50" t="s">
        <v>332</v>
      </c>
      <c r="E39" s="51" t="s">
        <v>333</v>
      </c>
      <c r="F39" s="50" t="s">
        <v>334</v>
      </c>
      <c r="G39" s="51" t="s">
        <v>335</v>
      </c>
      <c r="H39" s="51" t="s">
        <v>336</v>
      </c>
      <c r="I39" s="52">
        <v>0</v>
      </c>
      <c r="J39" s="52">
        <v>30</v>
      </c>
      <c r="K39" s="53">
        <v>65171.6</v>
      </c>
      <c r="L39" s="51" t="s">
        <v>337</v>
      </c>
      <c r="M39" s="54">
        <v>43375</v>
      </c>
      <c r="N39" s="54">
        <v>45200</v>
      </c>
      <c r="O39" s="54">
        <v>43374</v>
      </c>
      <c r="P39" s="50" t="s">
        <v>338</v>
      </c>
    </row>
    <row r="40" spans="1:16" s="50" customFormat="1" ht="63.75" x14ac:dyDescent="0.25">
      <c r="A40" s="50" t="s">
        <v>339</v>
      </c>
      <c r="B40" s="50" t="s">
        <v>340</v>
      </c>
      <c r="C40" s="50" t="s">
        <v>306</v>
      </c>
      <c r="D40" s="50" t="s">
        <v>341</v>
      </c>
      <c r="E40" s="51" t="s">
        <v>342</v>
      </c>
      <c r="F40" s="50" t="s">
        <v>343</v>
      </c>
      <c r="G40" s="51" t="s">
        <v>102</v>
      </c>
      <c r="H40" s="51" t="s">
        <v>103</v>
      </c>
      <c r="I40" s="52">
        <v>0</v>
      </c>
      <c r="J40" s="52">
        <v>270</v>
      </c>
      <c r="K40" s="53">
        <v>81596.789999999994</v>
      </c>
      <c r="L40" s="51" t="s">
        <v>344</v>
      </c>
      <c r="M40" s="54">
        <v>43282</v>
      </c>
      <c r="N40" s="54">
        <v>45107</v>
      </c>
      <c r="O40" s="54">
        <v>43299</v>
      </c>
      <c r="P40" s="50" t="s">
        <v>105</v>
      </c>
    </row>
    <row r="41" spans="1:16" s="50" customFormat="1" ht="63.75" x14ac:dyDescent="0.25">
      <c r="A41" s="50" t="s">
        <v>345</v>
      </c>
      <c r="B41" s="50" t="s">
        <v>346</v>
      </c>
      <c r="C41" s="50" t="s">
        <v>306</v>
      </c>
      <c r="D41" s="50" t="s">
        <v>347</v>
      </c>
      <c r="E41" s="51" t="s">
        <v>348</v>
      </c>
      <c r="F41" s="50" t="s">
        <v>349</v>
      </c>
      <c r="G41" s="51" t="s">
        <v>102</v>
      </c>
      <c r="H41" s="51" t="s">
        <v>103</v>
      </c>
      <c r="I41" s="52">
        <v>0</v>
      </c>
      <c r="J41" s="52">
        <v>300</v>
      </c>
      <c r="K41" s="53">
        <v>89854.82</v>
      </c>
      <c r="L41" s="51" t="s">
        <v>350</v>
      </c>
      <c r="M41" s="54">
        <v>43282</v>
      </c>
      <c r="N41" s="54">
        <v>45107</v>
      </c>
      <c r="O41" s="54">
        <v>43307</v>
      </c>
      <c r="P41" s="50" t="s">
        <v>105</v>
      </c>
    </row>
    <row r="42" spans="1:16" s="50" customFormat="1" ht="63.75" x14ac:dyDescent="0.25">
      <c r="A42" s="50" t="s">
        <v>351</v>
      </c>
      <c r="B42" s="50" t="s">
        <v>352</v>
      </c>
      <c r="C42" s="50" t="s">
        <v>306</v>
      </c>
      <c r="D42" s="50" t="s">
        <v>353</v>
      </c>
      <c r="E42" s="51" t="s">
        <v>348</v>
      </c>
      <c r="F42" s="50" t="s">
        <v>349</v>
      </c>
      <c r="G42" s="51" t="s">
        <v>102</v>
      </c>
      <c r="H42" s="51" t="s">
        <v>122</v>
      </c>
      <c r="I42" s="52">
        <v>0</v>
      </c>
      <c r="J42" s="52">
        <v>130</v>
      </c>
      <c r="K42" s="53">
        <v>22716.63</v>
      </c>
      <c r="L42" s="51" t="s">
        <v>354</v>
      </c>
      <c r="M42" s="54">
        <v>43132</v>
      </c>
      <c r="N42" s="54">
        <v>44957</v>
      </c>
      <c r="O42" s="54">
        <v>43147</v>
      </c>
      <c r="P42" s="50" t="s">
        <v>124</v>
      </c>
    </row>
    <row r="43" spans="1:16" s="50" customFormat="1" ht="76.5" x14ac:dyDescent="0.25">
      <c r="A43" s="50" t="s">
        <v>210</v>
      </c>
      <c r="B43" s="50" t="s">
        <v>355</v>
      </c>
      <c r="C43" s="50" t="s">
        <v>306</v>
      </c>
      <c r="D43" s="50" t="s">
        <v>356</v>
      </c>
      <c r="E43" s="51" t="s">
        <v>357</v>
      </c>
      <c r="F43" s="50" t="s">
        <v>358</v>
      </c>
      <c r="G43" s="51" t="s">
        <v>130</v>
      </c>
      <c r="H43" s="51" t="s">
        <v>131</v>
      </c>
      <c r="I43" s="52">
        <v>0</v>
      </c>
      <c r="J43" s="52">
        <v>15</v>
      </c>
      <c r="K43" s="53">
        <v>80256.92</v>
      </c>
      <c r="L43" s="51" t="s">
        <v>359</v>
      </c>
      <c r="M43" s="54">
        <v>44035</v>
      </c>
      <c r="N43" s="54">
        <v>45860</v>
      </c>
      <c r="O43" s="54">
        <v>44041</v>
      </c>
      <c r="P43" s="50" t="s">
        <v>133</v>
      </c>
    </row>
    <row r="44" spans="1:16" s="50" customFormat="1" ht="51" x14ac:dyDescent="0.25">
      <c r="A44" s="50" t="s">
        <v>360</v>
      </c>
      <c r="B44" s="50" t="s">
        <v>361</v>
      </c>
      <c r="C44" s="50" t="s">
        <v>306</v>
      </c>
      <c r="D44" s="50" t="s">
        <v>362</v>
      </c>
      <c r="E44" s="51" t="s">
        <v>363</v>
      </c>
      <c r="F44" s="50" t="s">
        <v>364</v>
      </c>
      <c r="G44" s="51" t="s">
        <v>335</v>
      </c>
      <c r="H44" s="51" t="s">
        <v>365</v>
      </c>
      <c r="I44" s="52">
        <v>0</v>
      </c>
      <c r="J44" s="52">
        <v>140</v>
      </c>
      <c r="K44" s="53">
        <v>166711</v>
      </c>
      <c r="L44" s="51" t="s">
        <v>366</v>
      </c>
      <c r="M44" s="54">
        <v>43922</v>
      </c>
      <c r="N44" s="54">
        <v>45747</v>
      </c>
      <c r="O44" s="54">
        <v>43923</v>
      </c>
      <c r="P44" s="50" t="s">
        <v>338</v>
      </c>
    </row>
    <row r="45" spans="1:16" s="50" customFormat="1" ht="51" x14ac:dyDescent="0.25">
      <c r="A45" s="50" t="s">
        <v>367</v>
      </c>
      <c r="B45" s="50" t="s">
        <v>368</v>
      </c>
      <c r="C45" s="50" t="s">
        <v>306</v>
      </c>
      <c r="D45" s="50" t="s">
        <v>369</v>
      </c>
      <c r="E45" s="51" t="s">
        <v>370</v>
      </c>
      <c r="F45" s="50" t="s">
        <v>371</v>
      </c>
      <c r="G45" s="51" t="s">
        <v>143</v>
      </c>
      <c r="H45" s="51" t="s">
        <v>144</v>
      </c>
      <c r="I45" s="52">
        <v>30</v>
      </c>
      <c r="J45" s="52">
        <v>220</v>
      </c>
      <c r="K45" s="53">
        <v>126687.84</v>
      </c>
      <c r="L45" s="51" t="s">
        <v>372</v>
      </c>
      <c r="M45" s="54">
        <v>43706</v>
      </c>
      <c r="N45" s="54">
        <v>45532</v>
      </c>
      <c r="O45" s="54">
        <v>43711</v>
      </c>
      <c r="P45" s="50" t="s">
        <v>146</v>
      </c>
    </row>
    <row r="46" spans="1:16" s="50" customFormat="1" ht="63.75" x14ac:dyDescent="0.25">
      <c r="A46" s="50" t="s">
        <v>373</v>
      </c>
      <c r="B46" s="50" t="s">
        <v>374</v>
      </c>
      <c r="C46" s="50" t="s">
        <v>306</v>
      </c>
      <c r="D46" s="50" t="s">
        <v>375</v>
      </c>
      <c r="E46" s="51" t="s">
        <v>319</v>
      </c>
      <c r="F46" s="50" t="s">
        <v>320</v>
      </c>
      <c r="G46" s="51" t="s">
        <v>376</v>
      </c>
      <c r="H46" s="51" t="s">
        <v>131</v>
      </c>
      <c r="I46" s="52">
        <v>0</v>
      </c>
      <c r="J46" s="52">
        <v>300</v>
      </c>
      <c r="K46" s="53">
        <v>142749.09999999998</v>
      </c>
      <c r="L46" s="51" t="s">
        <v>377</v>
      </c>
      <c r="M46" s="54">
        <v>43916</v>
      </c>
      <c r="N46" s="54">
        <v>45741</v>
      </c>
      <c r="O46" s="54">
        <v>43922</v>
      </c>
      <c r="P46" s="50" t="s">
        <v>378</v>
      </c>
    </row>
    <row r="47" spans="1:16" s="50" customFormat="1" ht="63.75" x14ac:dyDescent="0.25">
      <c r="A47" s="50" t="s">
        <v>379</v>
      </c>
      <c r="B47" s="50" t="s">
        <v>380</v>
      </c>
      <c r="C47" s="50" t="s">
        <v>306</v>
      </c>
      <c r="D47" s="50" t="s">
        <v>381</v>
      </c>
      <c r="E47" s="51" t="s">
        <v>382</v>
      </c>
      <c r="F47" s="50" t="s">
        <v>383</v>
      </c>
      <c r="G47" s="51" t="s">
        <v>143</v>
      </c>
      <c r="H47" s="51" t="s">
        <v>384</v>
      </c>
      <c r="I47" s="52">
        <v>0</v>
      </c>
      <c r="J47" s="52">
        <v>13</v>
      </c>
      <c r="K47" s="53">
        <v>46188.81</v>
      </c>
      <c r="L47" s="51" t="s">
        <v>385</v>
      </c>
      <c r="M47" s="54">
        <v>43785</v>
      </c>
      <c r="N47" s="54">
        <v>45611</v>
      </c>
      <c r="O47" s="54">
        <v>43795</v>
      </c>
      <c r="P47" s="50" t="s">
        <v>338</v>
      </c>
    </row>
    <row r="48" spans="1:16" s="50" customFormat="1" ht="63.75" x14ac:dyDescent="0.25">
      <c r="A48" s="50" t="s">
        <v>386</v>
      </c>
      <c r="B48" s="50" t="s">
        <v>387</v>
      </c>
      <c r="C48" s="50" t="s">
        <v>306</v>
      </c>
      <c r="D48" s="50" t="s">
        <v>388</v>
      </c>
      <c r="E48" s="51" t="s">
        <v>348</v>
      </c>
      <c r="F48" s="50" t="s">
        <v>349</v>
      </c>
      <c r="G48" s="51" t="s">
        <v>376</v>
      </c>
      <c r="H48" s="51" t="s">
        <v>131</v>
      </c>
      <c r="I48" s="52">
        <v>0</v>
      </c>
      <c r="J48" s="52">
        <v>190</v>
      </c>
      <c r="K48" s="53">
        <v>89207.24</v>
      </c>
      <c r="L48" s="51" t="s">
        <v>389</v>
      </c>
      <c r="M48" s="54">
        <v>43736</v>
      </c>
      <c r="N48" s="54">
        <v>45562</v>
      </c>
      <c r="O48" s="54">
        <v>43740</v>
      </c>
      <c r="P48" s="50" t="s">
        <v>378</v>
      </c>
    </row>
    <row r="49" spans="1:16" s="50" customFormat="1" ht="76.5" x14ac:dyDescent="0.25">
      <c r="A49" s="50" t="s">
        <v>390</v>
      </c>
      <c r="B49" s="50" t="s">
        <v>391</v>
      </c>
      <c r="C49" s="50" t="s">
        <v>306</v>
      </c>
      <c r="D49" s="50" t="s">
        <v>392</v>
      </c>
      <c r="E49" s="51" t="s">
        <v>393</v>
      </c>
      <c r="F49" s="50" t="s">
        <v>394</v>
      </c>
      <c r="G49" s="51" t="s">
        <v>130</v>
      </c>
      <c r="H49" s="51" t="s">
        <v>131</v>
      </c>
      <c r="I49" s="52">
        <v>0</v>
      </c>
      <c r="J49" s="52">
        <v>15</v>
      </c>
      <c r="K49" s="53">
        <v>80256.92</v>
      </c>
      <c r="L49" s="51" t="s">
        <v>395</v>
      </c>
      <c r="M49" s="54">
        <v>43933</v>
      </c>
      <c r="N49" s="54">
        <v>45758</v>
      </c>
      <c r="O49" s="54">
        <v>43938</v>
      </c>
      <c r="P49" s="50" t="s">
        <v>133</v>
      </c>
    </row>
    <row r="50" spans="1:16" s="50" customFormat="1" ht="76.5" x14ac:dyDescent="0.25">
      <c r="A50" s="50" t="s">
        <v>396</v>
      </c>
      <c r="B50" s="50" t="s">
        <v>397</v>
      </c>
      <c r="C50" s="50" t="s">
        <v>98</v>
      </c>
      <c r="D50" s="50" t="s">
        <v>398</v>
      </c>
      <c r="E50" s="51" t="s">
        <v>128</v>
      </c>
      <c r="F50" s="50" t="s">
        <v>129</v>
      </c>
      <c r="G50" s="51" t="s">
        <v>130</v>
      </c>
      <c r="H50" s="51" t="s">
        <v>131</v>
      </c>
      <c r="I50" s="52">
        <v>0</v>
      </c>
      <c r="J50" s="52">
        <v>15</v>
      </c>
      <c r="K50" s="53">
        <v>87009.349999999991</v>
      </c>
      <c r="L50" s="51" t="s">
        <v>399</v>
      </c>
      <c r="M50" s="54">
        <v>42675</v>
      </c>
      <c r="N50" s="54">
        <v>44500</v>
      </c>
      <c r="O50" s="54">
        <v>42675</v>
      </c>
      <c r="P50" s="50" t="s">
        <v>133</v>
      </c>
    </row>
    <row r="51" spans="1:16" s="50" customFormat="1" ht="76.5" x14ac:dyDescent="0.25">
      <c r="A51" s="50" t="s">
        <v>400</v>
      </c>
      <c r="B51" s="50" t="s">
        <v>401</v>
      </c>
      <c r="C51" s="50" t="s">
        <v>98</v>
      </c>
      <c r="D51" s="50" t="s">
        <v>402</v>
      </c>
      <c r="E51" s="51" t="s">
        <v>128</v>
      </c>
      <c r="F51" s="50" t="s">
        <v>129</v>
      </c>
      <c r="G51" s="51" t="s">
        <v>403</v>
      </c>
      <c r="H51" s="51" t="s">
        <v>131</v>
      </c>
      <c r="I51" s="52">
        <v>0</v>
      </c>
      <c r="J51" s="52">
        <v>20</v>
      </c>
      <c r="K51" s="53">
        <v>102767.15999999999</v>
      </c>
      <c r="L51" s="51" t="s">
        <v>404</v>
      </c>
      <c r="M51" s="54">
        <v>42552</v>
      </c>
      <c r="N51" s="54">
        <v>44377</v>
      </c>
      <c r="O51" s="54">
        <v>42551</v>
      </c>
      <c r="P51" s="50" t="s">
        <v>133</v>
      </c>
    </row>
    <row r="52" spans="1:16" s="50" customFormat="1" ht="51" x14ac:dyDescent="0.25">
      <c r="A52" s="50" t="s">
        <v>405</v>
      </c>
      <c r="B52" s="50" t="s">
        <v>406</v>
      </c>
      <c r="C52" s="50" t="s">
        <v>306</v>
      </c>
      <c r="D52" s="50" t="s">
        <v>407</v>
      </c>
      <c r="E52" s="51" t="s">
        <v>333</v>
      </c>
      <c r="F52" s="50" t="s">
        <v>334</v>
      </c>
      <c r="G52" s="51" t="s">
        <v>143</v>
      </c>
      <c r="H52" s="51" t="s">
        <v>144</v>
      </c>
      <c r="I52" s="52">
        <v>0</v>
      </c>
      <c r="J52" s="52">
        <v>300</v>
      </c>
      <c r="K52" s="53">
        <v>195370.41</v>
      </c>
      <c r="L52" s="51" t="s">
        <v>408</v>
      </c>
      <c r="M52" s="54">
        <v>43252</v>
      </c>
      <c r="N52" s="54">
        <v>45077</v>
      </c>
      <c r="O52" s="54">
        <v>43259</v>
      </c>
      <c r="P52" s="50" t="s">
        <v>146</v>
      </c>
    </row>
    <row r="53" spans="1:16" s="50" customFormat="1" ht="76.5" x14ac:dyDescent="0.25">
      <c r="A53" s="50" t="s">
        <v>409</v>
      </c>
      <c r="B53" s="50" t="s">
        <v>410</v>
      </c>
      <c r="C53" s="50" t="s">
        <v>98</v>
      </c>
      <c r="D53" s="50" t="s">
        <v>411</v>
      </c>
      <c r="E53" s="51" t="s">
        <v>128</v>
      </c>
      <c r="F53" s="50" t="s">
        <v>129</v>
      </c>
      <c r="G53" s="51" t="s">
        <v>130</v>
      </c>
      <c r="H53" s="51" t="s">
        <v>131</v>
      </c>
      <c r="I53" s="52">
        <v>0</v>
      </c>
      <c r="J53" s="52">
        <v>15</v>
      </c>
      <c r="K53" s="53">
        <v>79463.94</v>
      </c>
      <c r="L53" s="51" t="s">
        <v>412</v>
      </c>
      <c r="M53" s="54">
        <v>42654</v>
      </c>
      <c r="N53" s="54">
        <v>44479</v>
      </c>
      <c r="O53" s="54">
        <v>42654</v>
      </c>
      <c r="P53" s="50" t="s">
        <v>133</v>
      </c>
    </row>
    <row r="54" spans="1:16" s="50" customFormat="1" ht="51" x14ac:dyDescent="0.25">
      <c r="A54" s="50" t="s">
        <v>210</v>
      </c>
      <c r="B54" s="50" t="s">
        <v>413</v>
      </c>
      <c r="C54" s="50" t="s">
        <v>98</v>
      </c>
      <c r="D54" s="50" t="s">
        <v>414</v>
      </c>
      <c r="E54" s="51" t="s">
        <v>128</v>
      </c>
      <c r="F54" s="50" t="s">
        <v>129</v>
      </c>
      <c r="G54" s="51" t="s">
        <v>143</v>
      </c>
      <c r="H54" s="51" t="s">
        <v>144</v>
      </c>
      <c r="I54" s="52">
        <v>70</v>
      </c>
      <c r="J54" s="52">
        <v>232</v>
      </c>
      <c r="K54" s="53">
        <v>139869.91</v>
      </c>
      <c r="L54" s="51" t="s">
        <v>415</v>
      </c>
      <c r="M54" s="54">
        <v>44151</v>
      </c>
      <c r="N54" s="54">
        <v>45976</v>
      </c>
      <c r="O54" s="54">
        <v>44169</v>
      </c>
      <c r="P54" s="50" t="s">
        <v>146</v>
      </c>
    </row>
    <row r="55" spans="1:16" s="50" customFormat="1" ht="63.75" x14ac:dyDescent="0.25">
      <c r="A55" s="50" t="s">
        <v>416</v>
      </c>
      <c r="B55" s="50" t="s">
        <v>417</v>
      </c>
      <c r="C55" s="50" t="s">
        <v>98</v>
      </c>
      <c r="D55" s="50" t="s">
        <v>418</v>
      </c>
      <c r="E55" s="51" t="s">
        <v>128</v>
      </c>
      <c r="F55" s="50" t="s">
        <v>129</v>
      </c>
      <c r="G55" s="51" t="s">
        <v>102</v>
      </c>
      <c r="H55" s="51" t="s">
        <v>103</v>
      </c>
      <c r="I55" s="52">
        <v>0</v>
      </c>
      <c r="J55" s="52">
        <v>120</v>
      </c>
      <c r="K55" s="53">
        <v>46522.32</v>
      </c>
      <c r="L55" s="51" t="s">
        <v>419</v>
      </c>
      <c r="M55" s="54">
        <v>42704</v>
      </c>
      <c r="N55" s="54">
        <v>44529</v>
      </c>
      <c r="O55" s="54">
        <v>42704</v>
      </c>
      <c r="P55" s="50" t="s">
        <v>105</v>
      </c>
    </row>
    <row r="56" spans="1:16" s="50" customFormat="1" ht="51" x14ac:dyDescent="0.25">
      <c r="A56" s="50" t="s">
        <v>420</v>
      </c>
      <c r="B56" s="50" t="s">
        <v>421</v>
      </c>
      <c r="C56" s="50" t="s">
        <v>98</v>
      </c>
      <c r="D56" s="50" t="s">
        <v>422</v>
      </c>
      <c r="E56" s="51" t="s">
        <v>285</v>
      </c>
      <c r="F56" s="50" t="s">
        <v>286</v>
      </c>
      <c r="G56" s="51" t="s">
        <v>143</v>
      </c>
      <c r="H56" s="51" t="s">
        <v>365</v>
      </c>
      <c r="I56" s="52">
        <v>0</v>
      </c>
      <c r="J56" s="52">
        <v>82</v>
      </c>
      <c r="K56" s="53">
        <v>109417.26</v>
      </c>
      <c r="L56" s="51" t="s">
        <v>423</v>
      </c>
      <c r="M56" s="54">
        <v>43405</v>
      </c>
      <c r="N56" s="54">
        <v>45230</v>
      </c>
      <c r="O56" s="54">
        <v>43405</v>
      </c>
      <c r="P56" s="50" t="s">
        <v>338</v>
      </c>
    </row>
    <row r="57" spans="1:16" s="50" customFormat="1" ht="63.75" x14ac:dyDescent="0.25">
      <c r="A57" s="50" t="s">
        <v>424</v>
      </c>
      <c r="B57" s="50" t="s">
        <v>425</v>
      </c>
      <c r="C57" s="50" t="s">
        <v>98</v>
      </c>
      <c r="D57" s="50" t="s">
        <v>426</v>
      </c>
      <c r="E57" s="51" t="s">
        <v>427</v>
      </c>
      <c r="F57" s="50" t="s">
        <v>428</v>
      </c>
      <c r="G57" s="51" t="s">
        <v>376</v>
      </c>
      <c r="H57" s="51" t="s">
        <v>131</v>
      </c>
      <c r="I57" s="52">
        <v>0</v>
      </c>
      <c r="J57" s="52">
        <v>400</v>
      </c>
      <c r="K57" s="53">
        <v>201334.61000000002</v>
      </c>
      <c r="L57" s="51" t="s">
        <v>429</v>
      </c>
      <c r="M57" s="54">
        <v>43282</v>
      </c>
      <c r="N57" s="54">
        <v>45107</v>
      </c>
      <c r="O57" s="54">
        <v>43293</v>
      </c>
      <c r="P57" s="50" t="s">
        <v>378</v>
      </c>
    </row>
    <row r="58" spans="1:16" s="50" customFormat="1" ht="76.5" x14ac:dyDescent="0.25">
      <c r="A58" s="50" t="s">
        <v>430</v>
      </c>
      <c r="B58" s="50" t="s">
        <v>431</v>
      </c>
      <c r="C58" s="50" t="s">
        <v>98</v>
      </c>
      <c r="D58" s="50" t="s">
        <v>432</v>
      </c>
      <c r="E58" s="51" t="s">
        <v>128</v>
      </c>
      <c r="F58" s="50" t="s">
        <v>129</v>
      </c>
      <c r="G58" s="51" t="s">
        <v>130</v>
      </c>
      <c r="H58" s="51" t="s">
        <v>131</v>
      </c>
      <c r="I58" s="52">
        <v>0</v>
      </c>
      <c r="J58" s="52">
        <v>15</v>
      </c>
      <c r="K58" s="53">
        <v>95328.76</v>
      </c>
      <c r="L58" s="51" t="s">
        <v>433</v>
      </c>
      <c r="M58" s="54">
        <v>43212</v>
      </c>
      <c r="N58" s="54">
        <v>45037</v>
      </c>
      <c r="O58" s="54">
        <v>43228</v>
      </c>
      <c r="P58" s="50" t="s">
        <v>133</v>
      </c>
    </row>
    <row r="59" spans="1:16" s="50" customFormat="1" ht="63.75" x14ac:dyDescent="0.25">
      <c r="A59" s="50" t="s">
        <v>434</v>
      </c>
      <c r="B59" s="50" t="s">
        <v>435</v>
      </c>
      <c r="C59" s="50" t="s">
        <v>98</v>
      </c>
      <c r="D59" s="50" t="s">
        <v>436</v>
      </c>
      <c r="E59" s="51" t="s">
        <v>128</v>
      </c>
      <c r="F59" s="50" t="s">
        <v>129</v>
      </c>
      <c r="G59" s="51" t="s">
        <v>102</v>
      </c>
      <c r="H59" s="51" t="s">
        <v>103</v>
      </c>
      <c r="I59" s="52">
        <v>0</v>
      </c>
      <c r="J59" s="52">
        <v>120</v>
      </c>
      <c r="K59" s="53">
        <v>40922.32</v>
      </c>
      <c r="L59" s="51" t="s">
        <v>437</v>
      </c>
      <c r="M59" s="54">
        <v>43191</v>
      </c>
      <c r="N59" s="54">
        <v>45077</v>
      </c>
      <c r="O59" s="54">
        <v>43263</v>
      </c>
      <c r="P59" s="50" t="s">
        <v>105</v>
      </c>
    </row>
    <row r="60" spans="1:16" s="50" customFormat="1" ht="63.75" x14ac:dyDescent="0.25">
      <c r="A60" s="50" t="s">
        <v>438</v>
      </c>
      <c r="B60" s="50" t="s">
        <v>439</v>
      </c>
      <c r="C60" s="50" t="s">
        <v>98</v>
      </c>
      <c r="D60" s="50" t="s">
        <v>440</v>
      </c>
      <c r="E60" s="51" t="s">
        <v>128</v>
      </c>
      <c r="F60" s="50" t="s">
        <v>129</v>
      </c>
      <c r="G60" s="51" t="s">
        <v>376</v>
      </c>
      <c r="H60" s="51" t="s">
        <v>131</v>
      </c>
      <c r="I60" s="52">
        <v>200</v>
      </c>
      <c r="J60" s="52">
        <v>800</v>
      </c>
      <c r="K60" s="53">
        <v>332383.93</v>
      </c>
      <c r="L60" s="51" t="s">
        <v>441</v>
      </c>
      <c r="M60" s="54">
        <v>43771</v>
      </c>
      <c r="N60" s="54">
        <v>45597</v>
      </c>
      <c r="O60" s="54">
        <v>43791</v>
      </c>
      <c r="P60" s="50" t="s">
        <v>378</v>
      </c>
    </row>
    <row r="61" spans="1:16" s="50" customFormat="1" ht="51" x14ac:dyDescent="0.25">
      <c r="A61" s="50" t="s">
        <v>442</v>
      </c>
      <c r="B61" s="50" t="s">
        <v>443</v>
      </c>
      <c r="C61" s="50" t="s">
        <v>98</v>
      </c>
      <c r="D61" s="50" t="s">
        <v>444</v>
      </c>
      <c r="E61" s="51" t="s">
        <v>370</v>
      </c>
      <c r="F61" s="50" t="s">
        <v>445</v>
      </c>
      <c r="G61" s="51" t="s">
        <v>446</v>
      </c>
      <c r="H61" s="51" t="s">
        <v>131</v>
      </c>
      <c r="I61" s="52">
        <v>0</v>
      </c>
      <c r="J61" s="52">
        <v>30</v>
      </c>
      <c r="K61" s="53">
        <v>83568.17</v>
      </c>
      <c r="L61" s="51" t="s">
        <v>447</v>
      </c>
      <c r="M61" s="54">
        <v>42522</v>
      </c>
      <c r="N61" s="54">
        <v>44347</v>
      </c>
      <c r="O61" s="54">
        <v>42522</v>
      </c>
      <c r="P61" s="50" t="s">
        <v>448</v>
      </c>
    </row>
    <row r="62" spans="1:16" s="50" customFormat="1" ht="51" x14ac:dyDescent="0.25">
      <c r="A62" s="50" t="s">
        <v>449</v>
      </c>
      <c r="B62" s="50" t="s">
        <v>450</v>
      </c>
      <c r="C62" s="50" t="s">
        <v>306</v>
      </c>
      <c r="D62" s="50" t="s">
        <v>451</v>
      </c>
      <c r="E62" s="51" t="s">
        <v>363</v>
      </c>
      <c r="F62" s="50" t="s">
        <v>364</v>
      </c>
      <c r="G62" s="51" t="s">
        <v>143</v>
      </c>
      <c r="H62" s="51" t="s">
        <v>144</v>
      </c>
      <c r="I62" s="52">
        <v>162</v>
      </c>
      <c r="J62" s="52">
        <v>444</v>
      </c>
      <c r="K62" s="53">
        <v>297836.07</v>
      </c>
      <c r="L62" s="51" t="s">
        <v>452</v>
      </c>
      <c r="M62" s="54">
        <v>43344</v>
      </c>
      <c r="N62" s="54">
        <v>45169</v>
      </c>
      <c r="O62" s="54">
        <v>43353</v>
      </c>
      <c r="P62" s="50" t="s">
        <v>146</v>
      </c>
    </row>
    <row r="63" spans="1:16" s="50" customFormat="1" ht="63.75" x14ac:dyDescent="0.25">
      <c r="A63" s="50" t="s">
        <v>453</v>
      </c>
      <c r="B63" s="50" t="s">
        <v>454</v>
      </c>
      <c r="C63" s="50" t="s">
        <v>306</v>
      </c>
      <c r="D63" s="50" t="s">
        <v>455</v>
      </c>
      <c r="E63" s="51" t="s">
        <v>427</v>
      </c>
      <c r="F63" s="50" t="s">
        <v>428</v>
      </c>
      <c r="G63" s="51" t="s">
        <v>235</v>
      </c>
      <c r="H63" s="51" t="s">
        <v>131</v>
      </c>
      <c r="I63" s="52">
        <v>0</v>
      </c>
      <c r="J63" s="52">
        <v>105</v>
      </c>
      <c r="K63" s="53">
        <v>53580.1</v>
      </c>
      <c r="L63" s="51" t="s">
        <v>456</v>
      </c>
      <c r="M63" s="54">
        <v>43924</v>
      </c>
      <c r="N63" s="54">
        <v>45749</v>
      </c>
      <c r="O63" s="54">
        <v>43934</v>
      </c>
      <c r="P63" s="50" t="s">
        <v>237</v>
      </c>
    </row>
    <row r="64" spans="1:16" s="50" customFormat="1" ht="63.75" x14ac:dyDescent="0.25">
      <c r="A64" s="50" t="s">
        <v>457</v>
      </c>
      <c r="B64" s="50" t="s">
        <v>458</v>
      </c>
      <c r="C64" s="50" t="s">
        <v>306</v>
      </c>
      <c r="D64" s="50" t="s">
        <v>459</v>
      </c>
      <c r="E64" s="51" t="s">
        <v>427</v>
      </c>
      <c r="F64" s="50" t="s">
        <v>428</v>
      </c>
      <c r="G64" s="51" t="s">
        <v>460</v>
      </c>
      <c r="H64" s="51" t="s">
        <v>131</v>
      </c>
      <c r="I64" s="52">
        <v>0</v>
      </c>
      <c r="J64" s="52">
        <v>120</v>
      </c>
      <c r="K64" s="53">
        <v>28750.98</v>
      </c>
      <c r="L64" s="51">
        <v>0</v>
      </c>
      <c r="M64" s="54">
        <v>43617</v>
      </c>
      <c r="N64" s="54">
        <v>45443</v>
      </c>
      <c r="O64" s="54">
        <v>43613</v>
      </c>
      <c r="P64" s="50" t="s">
        <v>461</v>
      </c>
    </row>
    <row r="65" spans="1:16" s="50" customFormat="1" ht="63.75" x14ac:dyDescent="0.25">
      <c r="A65" s="50" t="s">
        <v>462</v>
      </c>
      <c r="B65" s="50" t="s">
        <v>463</v>
      </c>
      <c r="C65" s="50" t="s">
        <v>306</v>
      </c>
      <c r="D65" s="50" t="s">
        <v>464</v>
      </c>
      <c r="E65" s="51" t="s">
        <v>465</v>
      </c>
      <c r="F65" s="50" t="s">
        <v>466</v>
      </c>
      <c r="G65" s="51" t="s">
        <v>235</v>
      </c>
      <c r="H65" s="51" t="s">
        <v>131</v>
      </c>
      <c r="I65" s="52">
        <v>0</v>
      </c>
      <c r="J65" s="52">
        <v>60</v>
      </c>
      <c r="K65" s="53">
        <v>42867.729999999996</v>
      </c>
      <c r="L65" s="51" t="s">
        <v>467</v>
      </c>
      <c r="M65" s="54">
        <v>43934</v>
      </c>
      <c r="N65" s="54">
        <v>45759</v>
      </c>
      <c r="O65" s="54">
        <v>43938</v>
      </c>
      <c r="P65" s="50" t="s">
        <v>237</v>
      </c>
    </row>
    <row r="66" spans="1:16" s="50" customFormat="1" ht="63.75" x14ac:dyDescent="0.25">
      <c r="A66" s="50" t="s">
        <v>468</v>
      </c>
      <c r="B66" s="50" t="s">
        <v>469</v>
      </c>
      <c r="C66" s="50" t="s">
        <v>306</v>
      </c>
      <c r="D66" s="50" t="s">
        <v>470</v>
      </c>
      <c r="E66" s="51" t="s">
        <v>471</v>
      </c>
      <c r="F66" s="50" t="s">
        <v>472</v>
      </c>
      <c r="G66" s="51" t="s">
        <v>376</v>
      </c>
      <c r="H66" s="51" t="s">
        <v>131</v>
      </c>
      <c r="I66" s="52">
        <v>0</v>
      </c>
      <c r="J66" s="52">
        <v>132</v>
      </c>
      <c r="K66" s="53">
        <v>77156.459999999992</v>
      </c>
      <c r="L66" s="51" t="s">
        <v>473</v>
      </c>
      <c r="M66" s="54">
        <v>43405</v>
      </c>
      <c r="N66" s="54">
        <v>45230</v>
      </c>
      <c r="O66" s="54">
        <v>43425</v>
      </c>
      <c r="P66" s="50" t="s">
        <v>378</v>
      </c>
    </row>
    <row r="67" spans="1:16" s="50" customFormat="1" ht="38.25" x14ac:dyDescent="0.25">
      <c r="A67" s="50" t="s">
        <v>474</v>
      </c>
      <c r="B67" s="50" t="s">
        <v>475</v>
      </c>
      <c r="C67" s="50" t="s">
        <v>306</v>
      </c>
      <c r="D67" s="50" t="s">
        <v>476</v>
      </c>
      <c r="E67" s="51" t="s">
        <v>477</v>
      </c>
      <c r="F67" s="50" t="s">
        <v>478</v>
      </c>
      <c r="G67" s="51" t="s">
        <v>479</v>
      </c>
      <c r="H67" s="51" t="s">
        <v>131</v>
      </c>
      <c r="I67" s="52">
        <v>0</v>
      </c>
      <c r="J67" s="52">
        <v>150</v>
      </c>
      <c r="K67" s="53">
        <v>49696.97</v>
      </c>
      <c r="L67" s="51" t="s">
        <v>480</v>
      </c>
      <c r="M67" s="54">
        <v>43374</v>
      </c>
      <c r="N67" s="54">
        <v>45199</v>
      </c>
      <c r="O67" s="54">
        <v>43384</v>
      </c>
      <c r="P67" s="50" t="s">
        <v>378</v>
      </c>
    </row>
    <row r="68" spans="1:16" s="50" customFormat="1" ht="76.5" x14ac:dyDescent="0.25">
      <c r="A68" s="50" t="s">
        <v>481</v>
      </c>
      <c r="B68" s="50" t="s">
        <v>482</v>
      </c>
      <c r="C68" s="50" t="s">
        <v>306</v>
      </c>
      <c r="D68" s="50" t="s">
        <v>483</v>
      </c>
      <c r="E68" s="51" t="s">
        <v>484</v>
      </c>
      <c r="F68" s="50" t="s">
        <v>485</v>
      </c>
      <c r="G68" s="51" t="s">
        <v>229</v>
      </c>
      <c r="H68" s="51" t="s">
        <v>131</v>
      </c>
      <c r="I68" s="52">
        <v>0</v>
      </c>
      <c r="J68" s="52">
        <v>1000</v>
      </c>
      <c r="K68" s="53">
        <v>58957.05</v>
      </c>
      <c r="L68" s="51" t="s">
        <v>486</v>
      </c>
      <c r="M68" s="54">
        <v>43297</v>
      </c>
      <c r="N68" s="54">
        <v>45122</v>
      </c>
      <c r="O68" s="54">
        <v>43315</v>
      </c>
      <c r="P68" s="50" t="s">
        <v>231</v>
      </c>
    </row>
    <row r="69" spans="1:16" s="50" customFormat="1" ht="63.75" x14ac:dyDescent="0.25">
      <c r="A69" s="50" t="s">
        <v>487</v>
      </c>
      <c r="B69" s="50" t="s">
        <v>488</v>
      </c>
      <c r="C69" s="50" t="s">
        <v>306</v>
      </c>
      <c r="D69" s="50" t="s">
        <v>489</v>
      </c>
      <c r="E69" s="51" t="s">
        <v>490</v>
      </c>
      <c r="F69" s="50" t="s">
        <v>491</v>
      </c>
      <c r="G69" s="51" t="s">
        <v>102</v>
      </c>
      <c r="H69" s="51" t="s">
        <v>103</v>
      </c>
      <c r="I69" s="52">
        <v>0</v>
      </c>
      <c r="J69" s="52">
        <v>420</v>
      </c>
      <c r="K69" s="53">
        <v>118131.44</v>
      </c>
      <c r="L69" s="51" t="s">
        <v>492</v>
      </c>
      <c r="M69" s="54">
        <v>43282</v>
      </c>
      <c r="N69" s="54">
        <v>45107</v>
      </c>
      <c r="O69" s="54">
        <v>43304</v>
      </c>
      <c r="P69" s="50" t="s">
        <v>105</v>
      </c>
    </row>
    <row r="70" spans="1:16" s="50" customFormat="1" ht="51" x14ac:dyDescent="0.25">
      <c r="A70" s="50" t="s">
        <v>493</v>
      </c>
      <c r="B70" s="50" t="s">
        <v>494</v>
      </c>
      <c r="C70" s="50" t="s">
        <v>306</v>
      </c>
      <c r="D70" s="50" t="s">
        <v>495</v>
      </c>
      <c r="E70" s="51" t="s">
        <v>141</v>
      </c>
      <c r="F70" s="50" t="s">
        <v>142</v>
      </c>
      <c r="G70" s="51" t="s">
        <v>143</v>
      </c>
      <c r="H70" s="51" t="s">
        <v>144</v>
      </c>
      <c r="I70" s="52">
        <v>140</v>
      </c>
      <c r="J70" s="52">
        <v>480</v>
      </c>
      <c r="K70" s="53">
        <v>265754.18</v>
      </c>
      <c r="L70" s="51" t="s">
        <v>496</v>
      </c>
      <c r="M70" s="54">
        <v>43260</v>
      </c>
      <c r="N70" s="54">
        <v>45085</v>
      </c>
      <c r="O70" s="54">
        <v>43264</v>
      </c>
      <c r="P70" s="50" t="s">
        <v>146</v>
      </c>
    </row>
    <row r="71" spans="1:16" s="50" customFormat="1" ht="51" x14ac:dyDescent="0.25">
      <c r="A71" s="50" t="s">
        <v>210</v>
      </c>
      <c r="B71" s="50" t="s">
        <v>497</v>
      </c>
      <c r="C71" s="50" t="s">
        <v>306</v>
      </c>
      <c r="D71" s="50" t="s">
        <v>498</v>
      </c>
      <c r="E71" s="51" t="s">
        <v>499</v>
      </c>
      <c r="F71" s="50" t="s">
        <v>500</v>
      </c>
      <c r="G71" s="51" t="s">
        <v>501</v>
      </c>
      <c r="H71" s="51" t="s">
        <v>131</v>
      </c>
      <c r="I71" s="52">
        <v>0</v>
      </c>
      <c r="J71" s="52">
        <v>180</v>
      </c>
      <c r="K71" s="53">
        <v>91084.47</v>
      </c>
      <c r="L71" s="51">
        <v>0</v>
      </c>
      <c r="M71" s="54">
        <v>44181</v>
      </c>
      <c r="N71" s="54">
        <v>46006</v>
      </c>
      <c r="O71" s="54">
        <v>44180</v>
      </c>
      <c r="P71" s="50" t="s">
        <v>448</v>
      </c>
    </row>
    <row r="72" spans="1:16" s="50" customFormat="1" ht="51" x14ac:dyDescent="0.25">
      <c r="A72" s="50" t="s">
        <v>210</v>
      </c>
      <c r="B72" s="50" t="s">
        <v>502</v>
      </c>
      <c r="C72" s="50" t="s">
        <v>306</v>
      </c>
      <c r="D72" s="50" t="s">
        <v>503</v>
      </c>
      <c r="E72" s="51" t="s">
        <v>363</v>
      </c>
      <c r="F72" s="50" t="s">
        <v>364</v>
      </c>
      <c r="G72" s="51" t="s">
        <v>143</v>
      </c>
      <c r="H72" s="51" t="s">
        <v>504</v>
      </c>
      <c r="I72" s="52">
        <v>0</v>
      </c>
      <c r="J72" s="52">
        <v>30</v>
      </c>
      <c r="K72" s="53">
        <v>59400.63</v>
      </c>
      <c r="L72" s="51" t="s">
        <v>505</v>
      </c>
      <c r="M72" s="54">
        <v>44035</v>
      </c>
      <c r="N72" s="54">
        <v>45861</v>
      </c>
      <c r="O72" s="54">
        <v>44029</v>
      </c>
      <c r="P72" s="50" t="s">
        <v>338</v>
      </c>
    </row>
    <row r="73" spans="1:16" s="50" customFormat="1" ht="63.75" x14ac:dyDescent="0.25">
      <c r="A73" s="50" t="s">
        <v>506</v>
      </c>
      <c r="B73" s="50" t="s">
        <v>507</v>
      </c>
      <c r="C73" s="50" t="s">
        <v>306</v>
      </c>
      <c r="D73" s="50" t="s">
        <v>508</v>
      </c>
      <c r="E73" s="51" t="s">
        <v>490</v>
      </c>
      <c r="F73" s="50" t="s">
        <v>491</v>
      </c>
      <c r="G73" s="51" t="s">
        <v>102</v>
      </c>
      <c r="H73" s="51" t="s">
        <v>172</v>
      </c>
      <c r="I73" s="52">
        <v>0</v>
      </c>
      <c r="J73" s="52">
        <v>360</v>
      </c>
      <c r="K73" s="53">
        <v>180552.18</v>
      </c>
      <c r="L73" s="51" t="s">
        <v>173</v>
      </c>
      <c r="M73" s="54">
        <v>43766</v>
      </c>
      <c r="N73" s="54">
        <v>45592</v>
      </c>
      <c r="O73" s="54">
        <v>43770</v>
      </c>
      <c r="P73" s="50" t="s">
        <v>174</v>
      </c>
    </row>
    <row r="74" spans="1:16" s="50" customFormat="1" ht="76.5" x14ac:dyDescent="0.25">
      <c r="A74" s="50" t="s">
        <v>509</v>
      </c>
      <c r="B74" s="50" t="s">
        <v>510</v>
      </c>
      <c r="C74" s="50" t="s">
        <v>306</v>
      </c>
      <c r="D74" s="50" t="s">
        <v>511</v>
      </c>
      <c r="E74" s="51" t="s">
        <v>150</v>
      </c>
      <c r="F74" s="50" t="s">
        <v>151</v>
      </c>
      <c r="G74" s="51" t="s">
        <v>512</v>
      </c>
      <c r="H74" s="51" t="s">
        <v>513</v>
      </c>
      <c r="I74" s="52">
        <v>0</v>
      </c>
      <c r="J74" s="52">
        <v>150</v>
      </c>
      <c r="K74" s="53">
        <v>154432.78</v>
      </c>
      <c r="L74" s="51" t="s">
        <v>514</v>
      </c>
      <c r="M74" s="54">
        <v>43899</v>
      </c>
      <c r="N74" s="54">
        <v>45724</v>
      </c>
      <c r="O74" s="54">
        <v>43908</v>
      </c>
      <c r="P74" s="50" t="s">
        <v>146</v>
      </c>
    </row>
    <row r="75" spans="1:16" s="50" customFormat="1" ht="76.5" x14ac:dyDescent="0.25">
      <c r="A75" s="50" t="s">
        <v>515</v>
      </c>
      <c r="B75" s="50" t="s">
        <v>516</v>
      </c>
      <c r="C75" s="50" t="s">
        <v>306</v>
      </c>
      <c r="D75" s="50" t="s">
        <v>517</v>
      </c>
      <c r="E75" s="51" t="s">
        <v>518</v>
      </c>
      <c r="F75" s="50" t="s">
        <v>519</v>
      </c>
      <c r="G75" s="51" t="s">
        <v>376</v>
      </c>
      <c r="H75" s="51" t="s">
        <v>131</v>
      </c>
      <c r="I75" s="52">
        <v>0</v>
      </c>
      <c r="J75" s="52">
        <v>300</v>
      </c>
      <c r="K75" s="53">
        <v>179769.76</v>
      </c>
      <c r="L75" s="51" t="s">
        <v>520</v>
      </c>
      <c r="M75" s="54">
        <v>43586</v>
      </c>
      <c r="N75" s="54">
        <v>45412</v>
      </c>
      <c r="O75" s="54">
        <v>43598</v>
      </c>
      <c r="P75" s="50" t="s">
        <v>378</v>
      </c>
    </row>
    <row r="76" spans="1:16" s="50" customFormat="1" ht="51" x14ac:dyDescent="0.25">
      <c r="A76" s="50" t="s">
        <v>521</v>
      </c>
      <c r="B76" s="50" t="s">
        <v>522</v>
      </c>
      <c r="C76" s="50" t="s">
        <v>306</v>
      </c>
      <c r="D76" s="50" t="s">
        <v>523</v>
      </c>
      <c r="E76" s="51" t="s">
        <v>363</v>
      </c>
      <c r="F76" s="50" t="s">
        <v>364</v>
      </c>
      <c r="G76" s="51" t="s">
        <v>143</v>
      </c>
      <c r="H76" s="51" t="s">
        <v>144</v>
      </c>
      <c r="I76" s="52">
        <v>0</v>
      </c>
      <c r="J76" s="52">
        <v>220</v>
      </c>
      <c r="K76" s="53">
        <v>119766.68</v>
      </c>
      <c r="L76" s="51" t="s">
        <v>524</v>
      </c>
      <c r="M76" s="54">
        <v>43908</v>
      </c>
      <c r="N76" s="54">
        <v>45733</v>
      </c>
      <c r="O76" s="54">
        <v>43913</v>
      </c>
      <c r="P76" s="50" t="s">
        <v>146</v>
      </c>
    </row>
    <row r="77" spans="1:16" s="50" customFormat="1" ht="63.75" x14ac:dyDescent="0.25">
      <c r="A77" s="50" t="s">
        <v>525</v>
      </c>
      <c r="B77" s="50" t="s">
        <v>526</v>
      </c>
      <c r="C77" s="50" t="s">
        <v>306</v>
      </c>
      <c r="D77" s="50" t="s">
        <v>527</v>
      </c>
      <c r="E77" s="51" t="s">
        <v>528</v>
      </c>
      <c r="F77" s="50" t="s">
        <v>364</v>
      </c>
      <c r="G77" s="51" t="s">
        <v>143</v>
      </c>
      <c r="H77" s="51" t="s">
        <v>144</v>
      </c>
      <c r="I77" s="52">
        <v>106</v>
      </c>
      <c r="J77" s="52">
        <v>312</v>
      </c>
      <c r="K77" s="53">
        <v>161450.56</v>
      </c>
      <c r="L77" s="51" t="s">
        <v>529</v>
      </c>
      <c r="M77" s="54">
        <v>43908</v>
      </c>
      <c r="N77" s="54">
        <v>45733</v>
      </c>
      <c r="O77" s="54">
        <v>43913</v>
      </c>
      <c r="P77" s="50" t="s">
        <v>146</v>
      </c>
    </row>
    <row r="78" spans="1:16" s="50" customFormat="1" ht="63.75" x14ac:dyDescent="0.25">
      <c r="A78" s="50" t="s">
        <v>530</v>
      </c>
      <c r="B78" s="50" t="s">
        <v>531</v>
      </c>
      <c r="C78" s="50" t="s">
        <v>306</v>
      </c>
      <c r="D78" s="50" t="s">
        <v>532</v>
      </c>
      <c r="E78" s="51" t="s">
        <v>533</v>
      </c>
      <c r="F78" s="50" t="s">
        <v>534</v>
      </c>
      <c r="G78" s="51" t="s">
        <v>102</v>
      </c>
      <c r="H78" s="51" t="s">
        <v>103</v>
      </c>
      <c r="I78" s="52">
        <v>0</v>
      </c>
      <c r="J78" s="52">
        <v>240</v>
      </c>
      <c r="K78" s="53">
        <v>69646.12</v>
      </c>
      <c r="L78" s="51" t="s">
        <v>535</v>
      </c>
      <c r="M78" s="54">
        <v>43466</v>
      </c>
      <c r="N78" s="54">
        <v>45291</v>
      </c>
      <c r="O78" s="54">
        <v>43503</v>
      </c>
      <c r="P78" s="50" t="s">
        <v>105</v>
      </c>
    </row>
    <row r="79" spans="1:16" s="50" customFormat="1" ht="76.5" x14ac:dyDescent="0.25">
      <c r="A79" s="50" t="s">
        <v>536</v>
      </c>
      <c r="B79" s="50" t="s">
        <v>537</v>
      </c>
      <c r="C79" s="50" t="s">
        <v>306</v>
      </c>
      <c r="D79" s="50" t="s">
        <v>538</v>
      </c>
      <c r="E79" s="51" t="s">
        <v>533</v>
      </c>
      <c r="F79" s="50" t="s">
        <v>534</v>
      </c>
      <c r="G79" s="51" t="s">
        <v>130</v>
      </c>
      <c r="H79" s="51" t="s">
        <v>131</v>
      </c>
      <c r="I79" s="52">
        <v>0</v>
      </c>
      <c r="J79" s="52">
        <v>15</v>
      </c>
      <c r="K79" s="53">
        <v>80366.02</v>
      </c>
      <c r="L79" s="51" t="s">
        <v>539</v>
      </c>
      <c r="M79" s="54">
        <v>43405</v>
      </c>
      <c r="N79" s="54">
        <v>45230</v>
      </c>
      <c r="O79" s="54">
        <v>43413</v>
      </c>
      <c r="P79" s="50" t="s">
        <v>133</v>
      </c>
    </row>
    <row r="80" spans="1:16" s="50" customFormat="1" ht="51" x14ac:dyDescent="0.25">
      <c r="A80" s="50" t="s">
        <v>540</v>
      </c>
      <c r="B80" s="50" t="s">
        <v>541</v>
      </c>
      <c r="C80" s="50" t="s">
        <v>306</v>
      </c>
      <c r="D80" s="50" t="s">
        <v>542</v>
      </c>
      <c r="E80" s="51" t="s">
        <v>484</v>
      </c>
      <c r="F80" s="50" t="s">
        <v>485</v>
      </c>
      <c r="G80" s="51" t="s">
        <v>446</v>
      </c>
      <c r="H80" s="51" t="s">
        <v>131</v>
      </c>
      <c r="I80" s="52">
        <v>0</v>
      </c>
      <c r="J80" s="52">
        <v>30</v>
      </c>
      <c r="K80" s="53">
        <v>83131.539999999994</v>
      </c>
      <c r="L80" s="51" t="s">
        <v>543</v>
      </c>
      <c r="M80" s="54">
        <v>44044</v>
      </c>
      <c r="N80" s="54">
        <v>45869</v>
      </c>
      <c r="O80" s="54">
        <v>44046</v>
      </c>
      <c r="P80" s="50" t="s">
        <v>448</v>
      </c>
    </row>
    <row r="81" spans="1:16" s="50" customFormat="1" ht="51" x14ac:dyDescent="0.25">
      <c r="A81" s="50" t="s">
        <v>544</v>
      </c>
      <c r="B81" s="50" t="s">
        <v>545</v>
      </c>
      <c r="C81" s="50" t="s">
        <v>306</v>
      </c>
      <c r="D81" s="50" t="s">
        <v>546</v>
      </c>
      <c r="E81" s="51" t="s">
        <v>471</v>
      </c>
      <c r="F81" s="50" t="s">
        <v>472</v>
      </c>
      <c r="G81" s="51" t="s">
        <v>143</v>
      </c>
      <c r="H81" s="51" t="s">
        <v>144</v>
      </c>
      <c r="I81" s="52">
        <v>100</v>
      </c>
      <c r="J81" s="52">
        <v>400</v>
      </c>
      <c r="K81" s="53">
        <v>265835.42000000004</v>
      </c>
      <c r="L81" s="51" t="s">
        <v>547</v>
      </c>
      <c r="M81" s="54">
        <v>43107</v>
      </c>
      <c r="N81" s="54">
        <v>44932</v>
      </c>
      <c r="O81" s="54">
        <v>43117</v>
      </c>
      <c r="P81" s="50" t="s">
        <v>146</v>
      </c>
    </row>
    <row r="82" spans="1:16" s="50" customFormat="1" ht="51" x14ac:dyDescent="0.25">
      <c r="A82" s="50" t="s">
        <v>548</v>
      </c>
      <c r="B82" s="50" t="s">
        <v>549</v>
      </c>
      <c r="C82" s="50" t="s">
        <v>306</v>
      </c>
      <c r="D82" s="50" t="s">
        <v>550</v>
      </c>
      <c r="E82" s="51" t="s">
        <v>150</v>
      </c>
      <c r="F82" s="50" t="s">
        <v>151</v>
      </c>
      <c r="G82" s="51" t="s">
        <v>551</v>
      </c>
      <c r="H82" s="51" t="s">
        <v>552</v>
      </c>
      <c r="I82" s="52">
        <v>0</v>
      </c>
      <c r="J82" s="52">
        <v>30</v>
      </c>
      <c r="K82" s="53">
        <v>22202.23</v>
      </c>
      <c r="L82" s="51" t="s">
        <v>553</v>
      </c>
      <c r="M82" s="54">
        <v>42401</v>
      </c>
      <c r="N82" s="54">
        <v>44227</v>
      </c>
      <c r="O82" s="54">
        <v>42398</v>
      </c>
      <c r="P82" s="50" t="s">
        <v>554</v>
      </c>
    </row>
    <row r="83" spans="1:16" s="50" customFormat="1" ht="51" x14ac:dyDescent="0.25">
      <c r="A83" s="50" t="s">
        <v>555</v>
      </c>
      <c r="B83" s="50" t="s">
        <v>556</v>
      </c>
      <c r="C83" s="50" t="s">
        <v>98</v>
      </c>
      <c r="D83" s="50" t="s">
        <v>557</v>
      </c>
      <c r="E83" s="51" t="s">
        <v>393</v>
      </c>
      <c r="F83" s="50" t="s">
        <v>394</v>
      </c>
      <c r="G83" s="51" t="s">
        <v>335</v>
      </c>
      <c r="H83" s="51" t="s">
        <v>336</v>
      </c>
      <c r="I83" s="52">
        <v>0</v>
      </c>
      <c r="J83" s="52">
        <v>80</v>
      </c>
      <c r="K83" s="53">
        <v>119497.36</v>
      </c>
      <c r="L83" s="51" t="s">
        <v>558</v>
      </c>
      <c r="M83" s="54">
        <v>42644</v>
      </c>
      <c r="N83" s="54">
        <v>44469</v>
      </c>
      <c r="O83" s="54">
        <v>42643</v>
      </c>
      <c r="P83" s="50" t="s">
        <v>338</v>
      </c>
    </row>
    <row r="84" spans="1:16" s="50" customFormat="1" ht="38.25" x14ac:dyDescent="0.25">
      <c r="A84" s="50" t="s">
        <v>559</v>
      </c>
      <c r="B84" s="50" t="s">
        <v>560</v>
      </c>
      <c r="C84" s="50" t="s">
        <v>98</v>
      </c>
      <c r="D84" s="50" t="s">
        <v>561</v>
      </c>
      <c r="E84" s="51" t="s">
        <v>393</v>
      </c>
      <c r="F84" s="50" t="s">
        <v>394</v>
      </c>
      <c r="G84" s="51" t="s">
        <v>562</v>
      </c>
      <c r="H84" s="51" t="s">
        <v>131</v>
      </c>
      <c r="I84" s="52">
        <v>0</v>
      </c>
      <c r="J84" s="52" t="s">
        <v>563</v>
      </c>
      <c r="K84" s="53">
        <v>31806.62</v>
      </c>
      <c r="L84" s="51" t="s">
        <v>562</v>
      </c>
      <c r="M84" s="54">
        <v>42552</v>
      </c>
      <c r="N84" s="54">
        <v>44377</v>
      </c>
      <c r="O84" s="54">
        <v>42552</v>
      </c>
      <c r="P84" s="50" t="s">
        <v>378</v>
      </c>
    </row>
    <row r="85" spans="1:16" s="50" customFormat="1" ht="76.5" x14ac:dyDescent="0.25">
      <c r="A85" s="50" t="s">
        <v>564</v>
      </c>
      <c r="B85" s="50" t="s">
        <v>565</v>
      </c>
      <c r="C85" s="50" t="s">
        <v>98</v>
      </c>
      <c r="D85" s="50" t="s">
        <v>566</v>
      </c>
      <c r="E85" s="51" t="s">
        <v>285</v>
      </c>
      <c r="F85" s="50" t="s">
        <v>286</v>
      </c>
      <c r="G85" s="51" t="s">
        <v>567</v>
      </c>
      <c r="H85" s="51" t="s">
        <v>131</v>
      </c>
      <c r="I85" s="52">
        <v>40</v>
      </c>
      <c r="J85" s="52">
        <v>200</v>
      </c>
      <c r="K85" s="53">
        <v>162816.26999999999</v>
      </c>
      <c r="L85" s="51" t="s">
        <v>568</v>
      </c>
      <c r="M85" s="54">
        <v>43766</v>
      </c>
      <c r="N85" s="54">
        <v>45592</v>
      </c>
      <c r="O85" s="54">
        <v>43768</v>
      </c>
      <c r="P85" s="50" t="s">
        <v>146</v>
      </c>
    </row>
    <row r="86" spans="1:16" s="50" customFormat="1" ht="51" x14ac:dyDescent="0.25">
      <c r="A86" s="50" t="s">
        <v>569</v>
      </c>
      <c r="B86" s="50" t="s">
        <v>570</v>
      </c>
      <c r="C86" s="50" t="s">
        <v>98</v>
      </c>
      <c r="D86" s="50" t="s">
        <v>571</v>
      </c>
      <c r="E86" s="51" t="s">
        <v>285</v>
      </c>
      <c r="F86" s="50" t="s">
        <v>286</v>
      </c>
      <c r="G86" s="51" t="s">
        <v>143</v>
      </c>
      <c r="H86" s="51" t="s">
        <v>572</v>
      </c>
      <c r="I86" s="52">
        <v>0</v>
      </c>
      <c r="J86" s="52">
        <v>150</v>
      </c>
      <c r="K86" s="53">
        <v>174888.50999999998</v>
      </c>
      <c r="L86" s="51" t="s">
        <v>573</v>
      </c>
      <c r="M86" s="54">
        <v>43405</v>
      </c>
      <c r="N86" s="54">
        <v>45230</v>
      </c>
      <c r="O86" s="54">
        <v>43416</v>
      </c>
      <c r="P86" s="50" t="s">
        <v>338</v>
      </c>
    </row>
    <row r="87" spans="1:16" s="50" customFormat="1" ht="51" x14ac:dyDescent="0.25">
      <c r="A87" s="50" t="s">
        <v>574</v>
      </c>
      <c r="B87" s="50" t="s">
        <v>575</v>
      </c>
      <c r="C87" s="50" t="s">
        <v>98</v>
      </c>
      <c r="D87" s="50" t="s">
        <v>576</v>
      </c>
      <c r="E87" s="51" t="s">
        <v>150</v>
      </c>
      <c r="F87" s="50" t="s">
        <v>151</v>
      </c>
      <c r="G87" s="51" t="s">
        <v>143</v>
      </c>
      <c r="H87" s="51" t="s">
        <v>144</v>
      </c>
      <c r="I87" s="52">
        <v>114</v>
      </c>
      <c r="J87" s="52">
        <v>328</v>
      </c>
      <c r="K87" s="53">
        <v>182855.02</v>
      </c>
      <c r="L87" s="51" t="s">
        <v>577</v>
      </c>
      <c r="M87" s="54">
        <v>43344</v>
      </c>
      <c r="N87" s="54">
        <v>45169</v>
      </c>
      <c r="O87" s="54">
        <v>43354</v>
      </c>
      <c r="P87" s="50" t="s">
        <v>146</v>
      </c>
    </row>
    <row r="88" spans="1:16" s="50" customFormat="1" ht="63.75" x14ac:dyDescent="0.25">
      <c r="A88" s="50" t="s">
        <v>578</v>
      </c>
      <c r="B88" s="50" t="s">
        <v>579</v>
      </c>
      <c r="C88" s="50" t="s">
        <v>98</v>
      </c>
      <c r="D88" s="50" t="s">
        <v>580</v>
      </c>
      <c r="E88" s="51" t="s">
        <v>150</v>
      </c>
      <c r="F88" s="50" t="s">
        <v>151</v>
      </c>
      <c r="G88" s="51" t="s">
        <v>143</v>
      </c>
      <c r="H88" s="51" t="s">
        <v>581</v>
      </c>
      <c r="I88" s="52">
        <v>80</v>
      </c>
      <c r="J88" s="52">
        <v>160</v>
      </c>
      <c r="K88" s="53">
        <v>128638.63</v>
      </c>
      <c r="L88" s="51" t="s">
        <v>582</v>
      </c>
      <c r="M88" s="54">
        <v>43221</v>
      </c>
      <c r="N88" s="54">
        <v>45046</v>
      </c>
      <c r="O88" s="54">
        <v>43231</v>
      </c>
      <c r="P88" s="50" t="s">
        <v>146</v>
      </c>
    </row>
    <row r="89" spans="1:16" s="50" customFormat="1" ht="63.75" x14ac:dyDescent="0.25">
      <c r="A89" s="50" t="s">
        <v>583</v>
      </c>
      <c r="B89" s="50" t="s">
        <v>584</v>
      </c>
      <c r="C89" s="50" t="s">
        <v>98</v>
      </c>
      <c r="D89" s="50" t="s">
        <v>585</v>
      </c>
      <c r="E89" s="51" t="s">
        <v>586</v>
      </c>
      <c r="F89" s="50" t="s">
        <v>587</v>
      </c>
      <c r="G89" s="51" t="s">
        <v>376</v>
      </c>
      <c r="H89" s="51" t="s">
        <v>131</v>
      </c>
      <c r="I89" s="52">
        <v>0</v>
      </c>
      <c r="J89" s="52">
        <v>450</v>
      </c>
      <c r="K89" s="53">
        <v>193748.3</v>
      </c>
      <c r="L89" s="51" t="s">
        <v>588</v>
      </c>
      <c r="M89" s="54">
        <v>43766</v>
      </c>
      <c r="N89" s="54">
        <v>45592</v>
      </c>
      <c r="O89" s="54">
        <v>43777</v>
      </c>
      <c r="P89" s="50" t="s">
        <v>378</v>
      </c>
    </row>
    <row r="90" spans="1:16" s="50" customFormat="1" ht="63.75" x14ac:dyDescent="0.25">
      <c r="A90" s="50" t="s">
        <v>589</v>
      </c>
      <c r="B90" s="50" t="s">
        <v>590</v>
      </c>
      <c r="C90" s="50" t="s">
        <v>591</v>
      </c>
      <c r="D90" s="50" t="s">
        <v>592</v>
      </c>
      <c r="E90" s="51" t="s">
        <v>593</v>
      </c>
      <c r="F90" s="50" t="s">
        <v>594</v>
      </c>
      <c r="G90" s="51" t="s">
        <v>102</v>
      </c>
      <c r="H90" s="51" t="s">
        <v>103</v>
      </c>
      <c r="I90" s="52">
        <v>0</v>
      </c>
      <c r="J90" s="52">
        <v>120</v>
      </c>
      <c r="K90" s="53">
        <v>50579.630000000005</v>
      </c>
      <c r="L90" s="51" t="s">
        <v>595</v>
      </c>
      <c r="M90" s="54">
        <v>43236</v>
      </c>
      <c r="N90" s="54">
        <v>45061</v>
      </c>
      <c r="O90" s="54">
        <v>43242</v>
      </c>
      <c r="P90" s="50" t="s">
        <v>105</v>
      </c>
    </row>
    <row r="91" spans="1:16" s="50" customFormat="1" ht="76.5" x14ac:dyDescent="0.25">
      <c r="A91" s="50" t="s">
        <v>596</v>
      </c>
      <c r="B91" s="50" t="s">
        <v>597</v>
      </c>
      <c r="C91" s="50" t="s">
        <v>591</v>
      </c>
      <c r="D91" s="50" t="s">
        <v>598</v>
      </c>
      <c r="E91" s="51" t="s">
        <v>593</v>
      </c>
      <c r="F91" s="50" t="s">
        <v>599</v>
      </c>
      <c r="G91" s="51" t="s">
        <v>229</v>
      </c>
      <c r="H91" s="51" t="s">
        <v>131</v>
      </c>
      <c r="I91" s="52">
        <v>0</v>
      </c>
      <c r="J91" s="52">
        <v>1000</v>
      </c>
      <c r="K91" s="53">
        <v>72169.23000000001</v>
      </c>
      <c r="L91" s="51" t="s">
        <v>600</v>
      </c>
      <c r="M91" s="54">
        <v>42826</v>
      </c>
      <c r="N91" s="54">
        <v>44651</v>
      </c>
      <c r="O91" s="54">
        <v>42823</v>
      </c>
      <c r="P91" s="50" t="s">
        <v>231</v>
      </c>
    </row>
    <row r="92" spans="1:16" s="50" customFormat="1" ht="63.75" x14ac:dyDescent="0.25">
      <c r="A92" s="50" t="s">
        <v>601</v>
      </c>
      <c r="B92" s="50" t="s">
        <v>602</v>
      </c>
      <c r="C92" s="50" t="s">
        <v>591</v>
      </c>
      <c r="D92" s="50" t="s">
        <v>603</v>
      </c>
      <c r="E92" s="51" t="s">
        <v>604</v>
      </c>
      <c r="F92" s="50" t="s">
        <v>605</v>
      </c>
      <c r="G92" s="51" t="s">
        <v>235</v>
      </c>
      <c r="H92" s="51" t="s">
        <v>131</v>
      </c>
      <c r="I92" s="52">
        <v>0</v>
      </c>
      <c r="J92" s="52">
        <v>75</v>
      </c>
      <c r="K92" s="53">
        <v>51506.259999999995</v>
      </c>
      <c r="L92" s="51" t="s">
        <v>606</v>
      </c>
      <c r="M92" s="54">
        <v>43891</v>
      </c>
      <c r="N92" s="54">
        <v>45716</v>
      </c>
      <c r="O92" s="54">
        <v>43894</v>
      </c>
      <c r="P92" s="50" t="s">
        <v>237</v>
      </c>
    </row>
    <row r="93" spans="1:16" s="50" customFormat="1" ht="63.75" x14ac:dyDescent="0.25">
      <c r="A93" s="50" t="s">
        <v>607</v>
      </c>
      <c r="B93" s="50" t="s">
        <v>608</v>
      </c>
      <c r="C93" s="50" t="s">
        <v>591</v>
      </c>
      <c r="D93" s="50" t="s">
        <v>609</v>
      </c>
      <c r="E93" s="51" t="s">
        <v>610</v>
      </c>
      <c r="F93" s="50" t="s">
        <v>611</v>
      </c>
      <c r="G93" s="51" t="s">
        <v>102</v>
      </c>
      <c r="H93" s="51" t="s">
        <v>103</v>
      </c>
      <c r="I93" s="52">
        <v>0</v>
      </c>
      <c r="J93" s="52">
        <v>120</v>
      </c>
      <c r="K93" s="53">
        <v>44658.6</v>
      </c>
      <c r="L93" s="51" t="s">
        <v>612</v>
      </c>
      <c r="M93" s="54">
        <v>43313</v>
      </c>
      <c r="N93" s="54">
        <v>45138</v>
      </c>
      <c r="O93" s="54">
        <v>43320</v>
      </c>
      <c r="P93" s="50" t="s">
        <v>105</v>
      </c>
    </row>
    <row r="94" spans="1:16" s="50" customFormat="1" ht="89.25" x14ac:dyDescent="0.25">
      <c r="A94" s="50" t="s">
        <v>613</v>
      </c>
      <c r="B94" s="50" t="s">
        <v>614</v>
      </c>
      <c r="C94" s="50" t="s">
        <v>591</v>
      </c>
      <c r="D94" s="50" t="s">
        <v>615</v>
      </c>
      <c r="E94" s="51" t="s">
        <v>616</v>
      </c>
      <c r="F94" s="50" t="s">
        <v>617</v>
      </c>
      <c r="G94" s="51" t="s">
        <v>194</v>
      </c>
      <c r="H94" s="51" t="s">
        <v>195</v>
      </c>
      <c r="I94" s="52">
        <v>0</v>
      </c>
      <c r="J94" s="52">
        <v>60</v>
      </c>
      <c r="K94" s="53">
        <v>43832.229999999996</v>
      </c>
      <c r="L94" s="51" t="s">
        <v>618</v>
      </c>
      <c r="M94" s="54">
        <v>43297</v>
      </c>
      <c r="N94" s="54">
        <v>45122</v>
      </c>
      <c r="O94" s="54">
        <v>43307</v>
      </c>
      <c r="P94" s="50" t="s">
        <v>197</v>
      </c>
    </row>
    <row r="95" spans="1:16" s="50" customFormat="1" ht="63.75" x14ac:dyDescent="0.25">
      <c r="A95" s="50" t="s">
        <v>619</v>
      </c>
      <c r="B95" s="50" t="s">
        <v>620</v>
      </c>
      <c r="C95" s="50" t="s">
        <v>591</v>
      </c>
      <c r="D95" s="50" t="s">
        <v>621</v>
      </c>
      <c r="E95" s="51" t="s">
        <v>604</v>
      </c>
      <c r="F95" s="50" t="s">
        <v>605</v>
      </c>
      <c r="G95" s="51" t="s">
        <v>235</v>
      </c>
      <c r="H95" s="51" t="s">
        <v>131</v>
      </c>
      <c r="I95" s="52">
        <v>0</v>
      </c>
      <c r="J95" s="52">
        <v>90</v>
      </c>
      <c r="K95" s="53">
        <v>61298.38</v>
      </c>
      <c r="L95" s="51" t="s">
        <v>622</v>
      </c>
      <c r="M95" s="54">
        <v>44030</v>
      </c>
      <c r="N95" s="54">
        <v>45855</v>
      </c>
      <c r="O95" s="54">
        <v>44032</v>
      </c>
      <c r="P95" s="50" t="s">
        <v>237</v>
      </c>
    </row>
    <row r="96" spans="1:16" s="50" customFormat="1" ht="63.75" x14ac:dyDescent="0.25">
      <c r="A96" s="50" t="s">
        <v>623</v>
      </c>
      <c r="B96" s="50" t="s">
        <v>624</v>
      </c>
      <c r="C96" s="50" t="s">
        <v>591</v>
      </c>
      <c r="D96" s="50" t="s">
        <v>625</v>
      </c>
      <c r="E96" s="51" t="s">
        <v>626</v>
      </c>
      <c r="F96" s="50" t="s">
        <v>627</v>
      </c>
      <c r="G96" s="51" t="s">
        <v>102</v>
      </c>
      <c r="H96" s="51" t="s">
        <v>103</v>
      </c>
      <c r="I96" s="52">
        <v>0</v>
      </c>
      <c r="J96" s="52">
        <v>120</v>
      </c>
      <c r="K96" s="53">
        <v>44113.299999999996</v>
      </c>
      <c r="L96" s="51" t="s">
        <v>628</v>
      </c>
      <c r="M96" s="54">
        <v>43435</v>
      </c>
      <c r="N96" s="54">
        <v>45260</v>
      </c>
      <c r="O96" s="54">
        <v>43439</v>
      </c>
      <c r="P96" s="50" t="s">
        <v>105</v>
      </c>
    </row>
    <row r="97" spans="1:16" s="50" customFormat="1" ht="63.75" x14ac:dyDescent="0.25">
      <c r="A97" s="50" t="s">
        <v>629</v>
      </c>
      <c r="B97" s="50" t="s">
        <v>630</v>
      </c>
      <c r="C97" s="50" t="s">
        <v>591</v>
      </c>
      <c r="D97" s="50" t="s">
        <v>631</v>
      </c>
      <c r="E97" s="51" t="s">
        <v>632</v>
      </c>
      <c r="F97" s="50" t="s">
        <v>633</v>
      </c>
      <c r="G97" s="51" t="s">
        <v>102</v>
      </c>
      <c r="H97" s="51" t="s">
        <v>103</v>
      </c>
      <c r="I97" s="52">
        <v>0</v>
      </c>
      <c r="J97" s="52">
        <v>240</v>
      </c>
      <c r="K97" s="53">
        <v>73338.759999999995</v>
      </c>
      <c r="L97" s="51" t="s">
        <v>634</v>
      </c>
      <c r="M97" s="54">
        <v>43282</v>
      </c>
      <c r="N97" s="54">
        <v>45107</v>
      </c>
      <c r="O97" s="54">
        <v>43304</v>
      </c>
      <c r="P97" s="50" t="s">
        <v>105</v>
      </c>
    </row>
    <row r="98" spans="1:16" s="50" customFormat="1" ht="63.75" x14ac:dyDescent="0.25">
      <c r="A98" s="50" t="s">
        <v>635</v>
      </c>
      <c r="B98" s="50" t="s">
        <v>636</v>
      </c>
      <c r="C98" s="50" t="s">
        <v>591</v>
      </c>
      <c r="D98" s="50" t="s">
        <v>637</v>
      </c>
      <c r="E98" s="51" t="s">
        <v>626</v>
      </c>
      <c r="F98" s="50" t="s">
        <v>627</v>
      </c>
      <c r="G98" s="51" t="s">
        <v>102</v>
      </c>
      <c r="H98" s="51" t="s">
        <v>103</v>
      </c>
      <c r="I98" s="52">
        <v>0</v>
      </c>
      <c r="J98" s="52">
        <v>240</v>
      </c>
      <c r="K98" s="53">
        <v>73338.759999999995</v>
      </c>
      <c r="L98" s="51" t="s">
        <v>638</v>
      </c>
      <c r="M98" s="54">
        <v>43282</v>
      </c>
      <c r="N98" s="54">
        <v>45107</v>
      </c>
      <c r="O98" s="54">
        <v>43298</v>
      </c>
      <c r="P98" s="50" t="s">
        <v>105</v>
      </c>
    </row>
    <row r="99" spans="1:16" s="50" customFormat="1" ht="63.75" x14ac:dyDescent="0.25">
      <c r="A99" s="50" t="s">
        <v>639</v>
      </c>
      <c r="B99" s="50" t="s">
        <v>640</v>
      </c>
      <c r="C99" s="50" t="s">
        <v>591</v>
      </c>
      <c r="D99" s="50" t="s">
        <v>641</v>
      </c>
      <c r="E99" s="51" t="s">
        <v>593</v>
      </c>
      <c r="F99" s="50" t="s">
        <v>642</v>
      </c>
      <c r="G99" s="51" t="s">
        <v>102</v>
      </c>
      <c r="H99" s="51" t="s">
        <v>103</v>
      </c>
      <c r="I99" s="52">
        <v>0</v>
      </c>
      <c r="J99" s="52">
        <v>240</v>
      </c>
      <c r="K99" s="53">
        <v>79055.87</v>
      </c>
      <c r="L99" s="51" t="s">
        <v>643</v>
      </c>
      <c r="M99" s="54">
        <v>43252</v>
      </c>
      <c r="N99" s="54">
        <v>45077</v>
      </c>
      <c r="O99" s="54">
        <v>43263</v>
      </c>
      <c r="P99" s="50" t="s">
        <v>105</v>
      </c>
    </row>
    <row r="100" spans="1:16" s="50" customFormat="1" ht="63.75" x14ac:dyDescent="0.25">
      <c r="A100" s="50" t="s">
        <v>644</v>
      </c>
      <c r="B100" s="50" t="s">
        <v>645</v>
      </c>
      <c r="C100" s="50" t="s">
        <v>591</v>
      </c>
      <c r="D100" s="50" t="s">
        <v>646</v>
      </c>
      <c r="E100" s="51" t="s">
        <v>593</v>
      </c>
      <c r="F100" s="50" t="s">
        <v>647</v>
      </c>
      <c r="G100" s="51" t="s">
        <v>102</v>
      </c>
      <c r="H100" s="51" t="s">
        <v>103</v>
      </c>
      <c r="I100" s="52">
        <v>0</v>
      </c>
      <c r="J100" s="52">
        <v>120</v>
      </c>
      <c r="K100" s="53">
        <v>44639.98</v>
      </c>
      <c r="L100" s="51" t="s">
        <v>648</v>
      </c>
      <c r="M100" s="54">
        <v>43252</v>
      </c>
      <c r="N100" s="54">
        <v>45077</v>
      </c>
      <c r="O100" s="54">
        <v>43249</v>
      </c>
      <c r="P100" s="50" t="s">
        <v>105</v>
      </c>
    </row>
    <row r="101" spans="1:16" s="50" customFormat="1" ht="63.75" x14ac:dyDescent="0.25">
      <c r="A101" s="50" t="s">
        <v>649</v>
      </c>
      <c r="B101" s="50" t="s">
        <v>650</v>
      </c>
      <c r="C101" s="50" t="s">
        <v>591</v>
      </c>
      <c r="D101" s="50" t="s">
        <v>651</v>
      </c>
      <c r="E101" s="51" t="s">
        <v>652</v>
      </c>
      <c r="F101" s="50" t="s">
        <v>653</v>
      </c>
      <c r="G101" s="51" t="s">
        <v>102</v>
      </c>
      <c r="H101" s="51" t="s">
        <v>103</v>
      </c>
      <c r="I101" s="52">
        <v>0</v>
      </c>
      <c r="J101" s="52">
        <v>180</v>
      </c>
      <c r="K101" s="53">
        <v>65057.59</v>
      </c>
      <c r="L101" s="51" t="s">
        <v>654</v>
      </c>
      <c r="M101" s="54">
        <v>43221</v>
      </c>
      <c r="N101" s="54">
        <v>45046</v>
      </c>
      <c r="O101" s="54">
        <v>43224</v>
      </c>
      <c r="P101" s="50" t="s">
        <v>105</v>
      </c>
    </row>
    <row r="102" spans="1:16" s="50" customFormat="1" ht="63.75" x14ac:dyDescent="0.25">
      <c r="A102" s="50" t="s">
        <v>655</v>
      </c>
      <c r="B102" s="50" t="s">
        <v>656</v>
      </c>
      <c r="C102" s="50" t="s">
        <v>591</v>
      </c>
      <c r="D102" s="50" t="s">
        <v>657</v>
      </c>
      <c r="E102" s="51" t="s">
        <v>658</v>
      </c>
      <c r="F102" s="50" t="s">
        <v>659</v>
      </c>
      <c r="G102" s="51" t="s">
        <v>102</v>
      </c>
      <c r="H102" s="51" t="s">
        <v>122</v>
      </c>
      <c r="I102" s="52">
        <v>0</v>
      </c>
      <c r="J102" s="52">
        <v>200</v>
      </c>
      <c r="K102" s="53">
        <v>38695.29</v>
      </c>
      <c r="L102" s="51" t="s">
        <v>660</v>
      </c>
      <c r="M102" s="54">
        <v>43132</v>
      </c>
      <c r="N102" s="54">
        <v>44957</v>
      </c>
      <c r="O102" s="54">
        <v>43154</v>
      </c>
      <c r="P102" s="50" t="s">
        <v>124</v>
      </c>
    </row>
    <row r="103" spans="1:16" s="50" customFormat="1" ht="63.75" x14ac:dyDescent="0.25">
      <c r="A103" s="50" t="s">
        <v>210</v>
      </c>
      <c r="B103" s="50" t="s">
        <v>661</v>
      </c>
      <c r="C103" s="50" t="s">
        <v>591</v>
      </c>
      <c r="D103" s="50" t="s">
        <v>662</v>
      </c>
      <c r="E103" s="51" t="s">
        <v>663</v>
      </c>
      <c r="F103" s="50" t="s">
        <v>664</v>
      </c>
      <c r="G103" s="51" t="s">
        <v>102</v>
      </c>
      <c r="H103" s="51" t="s">
        <v>665</v>
      </c>
      <c r="I103" s="52">
        <v>0</v>
      </c>
      <c r="J103" s="52">
        <v>300</v>
      </c>
      <c r="K103" s="53">
        <v>123593.04</v>
      </c>
      <c r="L103" s="51" t="s">
        <v>666</v>
      </c>
      <c r="M103" s="54">
        <v>44197</v>
      </c>
      <c r="N103" s="54">
        <v>46022</v>
      </c>
      <c r="O103" s="54">
        <v>0</v>
      </c>
      <c r="P103" s="50" t="s">
        <v>105</v>
      </c>
    </row>
    <row r="104" spans="1:16" s="50" customFormat="1" ht="63.75" x14ac:dyDescent="0.25">
      <c r="A104" s="50" t="s">
        <v>210</v>
      </c>
      <c r="B104" s="50" t="s">
        <v>667</v>
      </c>
      <c r="C104" s="50" t="s">
        <v>591</v>
      </c>
      <c r="D104" s="50" t="s">
        <v>668</v>
      </c>
      <c r="E104" s="51" t="s">
        <v>669</v>
      </c>
      <c r="F104" s="50" t="s">
        <v>670</v>
      </c>
      <c r="G104" s="51" t="s">
        <v>102</v>
      </c>
      <c r="H104" s="51" t="s">
        <v>103</v>
      </c>
      <c r="I104" s="52">
        <v>0</v>
      </c>
      <c r="J104" s="52">
        <v>120</v>
      </c>
      <c r="K104" s="53">
        <v>44639.98</v>
      </c>
      <c r="L104" s="51" t="s">
        <v>671</v>
      </c>
      <c r="M104" s="54">
        <v>44001</v>
      </c>
      <c r="N104" s="54">
        <v>45826</v>
      </c>
      <c r="O104" s="54">
        <v>44041</v>
      </c>
      <c r="P104" s="50" t="s">
        <v>105</v>
      </c>
    </row>
    <row r="105" spans="1:16" s="50" customFormat="1" ht="63.75" x14ac:dyDescent="0.25">
      <c r="A105" s="50" t="s">
        <v>672</v>
      </c>
      <c r="B105" s="50" t="s">
        <v>673</v>
      </c>
      <c r="C105" s="50" t="s">
        <v>591</v>
      </c>
      <c r="D105" s="50" t="s">
        <v>674</v>
      </c>
      <c r="E105" s="51" t="s">
        <v>427</v>
      </c>
      <c r="F105" s="50" t="s">
        <v>428</v>
      </c>
      <c r="G105" s="51" t="s">
        <v>102</v>
      </c>
      <c r="H105" s="51" t="s">
        <v>675</v>
      </c>
      <c r="I105" s="52">
        <v>0</v>
      </c>
      <c r="J105" s="52">
        <v>90</v>
      </c>
      <c r="K105" s="53">
        <v>40882.03</v>
      </c>
      <c r="L105" s="51" t="s">
        <v>676</v>
      </c>
      <c r="M105" s="54">
        <v>43678</v>
      </c>
      <c r="N105" s="54">
        <v>45504</v>
      </c>
      <c r="O105" s="54">
        <v>43691</v>
      </c>
      <c r="P105" s="50" t="s">
        <v>677</v>
      </c>
    </row>
    <row r="106" spans="1:16" s="50" customFormat="1" ht="63.75" x14ac:dyDescent="0.25">
      <c r="A106" s="50" t="s">
        <v>678</v>
      </c>
      <c r="B106" s="50" t="s">
        <v>679</v>
      </c>
      <c r="C106" s="50" t="s">
        <v>591</v>
      </c>
      <c r="D106" s="50" t="s">
        <v>680</v>
      </c>
      <c r="E106" s="51" t="s">
        <v>681</v>
      </c>
      <c r="F106" s="50" t="s">
        <v>682</v>
      </c>
      <c r="G106" s="51" t="s">
        <v>102</v>
      </c>
      <c r="H106" s="51" t="s">
        <v>103</v>
      </c>
      <c r="I106" s="52">
        <v>0</v>
      </c>
      <c r="J106" s="52">
        <v>300</v>
      </c>
      <c r="K106" s="53">
        <v>96672.67</v>
      </c>
      <c r="L106" s="51" t="s">
        <v>683</v>
      </c>
      <c r="M106" s="54">
        <v>43435</v>
      </c>
      <c r="N106" s="54">
        <v>45260</v>
      </c>
      <c r="O106" s="54">
        <v>43438</v>
      </c>
      <c r="P106" s="50" t="s">
        <v>105</v>
      </c>
    </row>
    <row r="107" spans="1:16" s="50" customFormat="1" ht="63.75" x14ac:dyDescent="0.25">
      <c r="A107" s="50" t="s">
        <v>684</v>
      </c>
      <c r="B107" s="50" t="s">
        <v>685</v>
      </c>
      <c r="C107" s="50" t="s">
        <v>591</v>
      </c>
      <c r="D107" s="50" t="s">
        <v>686</v>
      </c>
      <c r="E107" s="51" t="s">
        <v>687</v>
      </c>
      <c r="F107" s="50" t="s">
        <v>688</v>
      </c>
      <c r="G107" s="51" t="s">
        <v>102</v>
      </c>
      <c r="H107" s="51" t="s">
        <v>103</v>
      </c>
      <c r="I107" s="52">
        <v>0</v>
      </c>
      <c r="J107" s="52">
        <v>300</v>
      </c>
      <c r="K107" s="53">
        <v>92056.87</v>
      </c>
      <c r="L107" s="51" t="s">
        <v>689</v>
      </c>
      <c r="M107" s="54">
        <v>43556</v>
      </c>
      <c r="N107" s="54">
        <v>45382</v>
      </c>
      <c r="O107" s="54">
        <v>43560</v>
      </c>
      <c r="P107" s="50" t="s">
        <v>105</v>
      </c>
    </row>
    <row r="108" spans="1:16" s="50" customFormat="1" ht="63.75" x14ac:dyDescent="0.25">
      <c r="A108" s="50" t="s">
        <v>690</v>
      </c>
      <c r="B108" s="50" t="s">
        <v>691</v>
      </c>
      <c r="C108" s="50" t="s">
        <v>591</v>
      </c>
      <c r="D108" s="50" t="s">
        <v>692</v>
      </c>
      <c r="E108" s="51" t="s">
        <v>626</v>
      </c>
      <c r="F108" s="50" t="s">
        <v>627</v>
      </c>
      <c r="G108" s="51" t="s">
        <v>102</v>
      </c>
      <c r="H108" s="51" t="s">
        <v>103</v>
      </c>
      <c r="I108" s="52">
        <v>0</v>
      </c>
      <c r="J108" s="52">
        <v>180</v>
      </c>
      <c r="K108" s="53">
        <v>65057.59</v>
      </c>
      <c r="L108" s="51" t="s">
        <v>693</v>
      </c>
      <c r="M108" s="54">
        <v>43750</v>
      </c>
      <c r="N108" s="54">
        <v>45576</v>
      </c>
      <c r="O108" s="54">
        <v>43752</v>
      </c>
      <c r="P108" s="50" t="s">
        <v>105</v>
      </c>
    </row>
    <row r="109" spans="1:16" s="50" customFormat="1" ht="63.75" x14ac:dyDescent="0.25">
      <c r="A109" s="50" t="s">
        <v>694</v>
      </c>
      <c r="B109" s="50" t="s">
        <v>695</v>
      </c>
      <c r="C109" s="50" t="s">
        <v>591</v>
      </c>
      <c r="D109" s="50" t="s">
        <v>696</v>
      </c>
      <c r="E109" s="51" t="s">
        <v>697</v>
      </c>
      <c r="F109" s="50" t="s">
        <v>698</v>
      </c>
      <c r="G109" s="51" t="s">
        <v>460</v>
      </c>
      <c r="H109" s="51" t="s">
        <v>131</v>
      </c>
      <c r="I109" s="52">
        <v>0</v>
      </c>
      <c r="J109" s="52">
        <v>180</v>
      </c>
      <c r="K109" s="53">
        <v>44609.29</v>
      </c>
      <c r="L109" s="51" t="s">
        <v>699</v>
      </c>
      <c r="M109" s="54">
        <v>44184</v>
      </c>
      <c r="N109" s="54">
        <v>46009</v>
      </c>
      <c r="O109" s="54">
        <v>44187</v>
      </c>
      <c r="P109" s="50" t="s">
        <v>461</v>
      </c>
    </row>
    <row r="110" spans="1:16" s="50" customFormat="1" ht="89.25" x14ac:dyDescent="0.25">
      <c r="A110" s="50" t="s">
        <v>700</v>
      </c>
      <c r="B110" s="50" t="s">
        <v>701</v>
      </c>
      <c r="C110" s="50" t="s">
        <v>591</v>
      </c>
      <c r="D110" s="50" t="s">
        <v>702</v>
      </c>
      <c r="E110" s="51" t="s">
        <v>697</v>
      </c>
      <c r="F110" s="50" t="s">
        <v>698</v>
      </c>
      <c r="G110" s="51" t="s">
        <v>327</v>
      </c>
      <c r="H110" s="51" t="s">
        <v>131</v>
      </c>
      <c r="I110" s="52">
        <v>0</v>
      </c>
      <c r="J110" s="52">
        <v>110</v>
      </c>
      <c r="K110" s="53">
        <v>48716.81</v>
      </c>
      <c r="L110" s="51" t="s">
        <v>703</v>
      </c>
      <c r="M110" s="54">
        <v>43252</v>
      </c>
      <c r="N110" s="54">
        <v>45077</v>
      </c>
      <c r="O110" s="54">
        <v>43256</v>
      </c>
      <c r="P110" s="50" t="s">
        <v>329</v>
      </c>
    </row>
    <row r="111" spans="1:16" s="50" customFormat="1" ht="63.75" x14ac:dyDescent="0.25">
      <c r="A111" s="50" t="s">
        <v>210</v>
      </c>
      <c r="B111" s="50" t="s">
        <v>704</v>
      </c>
      <c r="C111" s="50" t="s">
        <v>591</v>
      </c>
      <c r="D111" s="50" t="s">
        <v>705</v>
      </c>
      <c r="E111" s="51" t="s">
        <v>663</v>
      </c>
      <c r="F111" s="50" t="s">
        <v>664</v>
      </c>
      <c r="G111" s="51" t="s">
        <v>102</v>
      </c>
      <c r="H111" s="51" t="s">
        <v>172</v>
      </c>
      <c r="I111" s="52">
        <v>0</v>
      </c>
      <c r="J111" s="52">
        <v>120</v>
      </c>
      <c r="K111" s="53">
        <v>60229.27</v>
      </c>
      <c r="L111" s="51" t="s">
        <v>706</v>
      </c>
      <c r="M111" s="54">
        <v>44214</v>
      </c>
      <c r="N111" s="54">
        <v>46039</v>
      </c>
      <c r="O111" s="54">
        <v>0</v>
      </c>
      <c r="P111" s="50" t="s">
        <v>174</v>
      </c>
    </row>
    <row r="112" spans="1:16" s="50" customFormat="1" ht="102" x14ac:dyDescent="0.25">
      <c r="A112" s="50" t="s">
        <v>707</v>
      </c>
      <c r="B112" s="50" t="s">
        <v>708</v>
      </c>
      <c r="C112" s="50" t="s">
        <v>709</v>
      </c>
      <c r="D112" s="50" t="s">
        <v>710</v>
      </c>
      <c r="E112" s="51" t="s">
        <v>711</v>
      </c>
      <c r="F112" s="50" t="s">
        <v>712</v>
      </c>
      <c r="G112" s="51" t="s">
        <v>713</v>
      </c>
      <c r="H112" s="51" t="s">
        <v>714</v>
      </c>
      <c r="I112" s="52">
        <v>0</v>
      </c>
      <c r="J112" s="52">
        <v>140</v>
      </c>
      <c r="K112" s="53">
        <v>90679.409999999989</v>
      </c>
      <c r="L112" s="51" t="s">
        <v>715</v>
      </c>
      <c r="M112" s="54">
        <v>42606</v>
      </c>
      <c r="N112" s="54">
        <v>44431</v>
      </c>
      <c r="O112" s="54">
        <v>42606</v>
      </c>
      <c r="P112" s="50" t="s">
        <v>716</v>
      </c>
    </row>
    <row r="113" spans="1:16" s="50" customFormat="1" ht="63.75" x14ac:dyDescent="0.25">
      <c r="A113" s="50" t="s">
        <v>717</v>
      </c>
      <c r="B113" s="50" t="s">
        <v>718</v>
      </c>
      <c r="C113" s="50" t="s">
        <v>709</v>
      </c>
      <c r="D113" s="50" t="s">
        <v>719</v>
      </c>
      <c r="E113" s="51" t="s">
        <v>720</v>
      </c>
      <c r="F113" s="50" t="s">
        <v>721</v>
      </c>
      <c r="G113" s="51" t="s">
        <v>102</v>
      </c>
      <c r="H113" s="51" t="s">
        <v>103</v>
      </c>
      <c r="I113" s="52">
        <v>0</v>
      </c>
      <c r="J113" s="52">
        <v>90</v>
      </c>
      <c r="K113" s="53">
        <v>34057.21</v>
      </c>
      <c r="L113" s="51" t="s">
        <v>722</v>
      </c>
      <c r="M113" s="54">
        <v>43374</v>
      </c>
      <c r="N113" s="54">
        <v>45199</v>
      </c>
      <c r="O113" s="54">
        <v>43382</v>
      </c>
      <c r="P113" s="50" t="s">
        <v>105</v>
      </c>
    </row>
    <row r="114" spans="1:16" s="50" customFormat="1" ht="63.75" x14ac:dyDescent="0.25">
      <c r="A114" s="50" t="s">
        <v>723</v>
      </c>
      <c r="B114" s="50" t="s">
        <v>724</v>
      </c>
      <c r="C114" s="50" t="s">
        <v>709</v>
      </c>
      <c r="D114" s="50" t="s">
        <v>725</v>
      </c>
      <c r="E114" s="51" t="s">
        <v>726</v>
      </c>
      <c r="F114" s="50" t="s">
        <v>727</v>
      </c>
      <c r="G114" s="51" t="s">
        <v>728</v>
      </c>
      <c r="H114" s="51" t="s">
        <v>131</v>
      </c>
      <c r="I114" s="52">
        <v>0</v>
      </c>
      <c r="J114" s="52">
        <v>60</v>
      </c>
      <c r="K114" s="53">
        <v>179961.7</v>
      </c>
      <c r="L114" s="51" t="s">
        <v>729</v>
      </c>
      <c r="M114" s="54">
        <v>43626</v>
      </c>
      <c r="N114" s="54">
        <v>45452</v>
      </c>
      <c r="O114" s="54">
        <v>43629</v>
      </c>
      <c r="P114" s="50" t="s">
        <v>448</v>
      </c>
    </row>
    <row r="115" spans="1:16" s="50" customFormat="1" ht="76.5" x14ac:dyDescent="0.25">
      <c r="A115" s="50" t="s">
        <v>730</v>
      </c>
      <c r="B115" s="50" t="s">
        <v>731</v>
      </c>
      <c r="C115" s="50" t="s">
        <v>709</v>
      </c>
      <c r="D115" s="50" t="s">
        <v>732</v>
      </c>
      <c r="E115" s="51" t="s">
        <v>733</v>
      </c>
      <c r="F115" s="50" t="s">
        <v>734</v>
      </c>
      <c r="G115" s="51" t="s">
        <v>130</v>
      </c>
      <c r="H115" s="51" t="s">
        <v>131</v>
      </c>
      <c r="I115" s="52">
        <v>0</v>
      </c>
      <c r="J115" s="52">
        <v>15</v>
      </c>
      <c r="K115" s="53">
        <v>80366.02</v>
      </c>
      <c r="L115" s="51" t="s">
        <v>735</v>
      </c>
      <c r="M115" s="54">
        <v>43797</v>
      </c>
      <c r="N115" s="54">
        <v>45623</v>
      </c>
      <c r="O115" s="54">
        <v>43803</v>
      </c>
      <c r="P115" s="50" t="s">
        <v>133</v>
      </c>
    </row>
    <row r="116" spans="1:16" s="50" customFormat="1" ht="51" x14ac:dyDescent="0.25">
      <c r="A116" s="50" t="s">
        <v>736</v>
      </c>
      <c r="B116" s="50" t="s">
        <v>737</v>
      </c>
      <c r="C116" s="50" t="s">
        <v>709</v>
      </c>
      <c r="D116" s="50" t="s">
        <v>738</v>
      </c>
      <c r="E116" s="51" t="s">
        <v>739</v>
      </c>
      <c r="F116" s="50" t="s">
        <v>740</v>
      </c>
      <c r="G116" s="51" t="s">
        <v>446</v>
      </c>
      <c r="H116" s="51" t="s">
        <v>131</v>
      </c>
      <c r="I116" s="52">
        <v>0</v>
      </c>
      <c r="J116" s="52">
        <v>30</v>
      </c>
      <c r="K116" s="53">
        <v>83568.17</v>
      </c>
      <c r="L116" s="51">
        <v>0</v>
      </c>
      <c r="M116" s="54">
        <v>42461</v>
      </c>
      <c r="N116" s="54">
        <v>44286</v>
      </c>
      <c r="O116" s="54">
        <v>42460</v>
      </c>
      <c r="P116" s="50" t="s">
        <v>448</v>
      </c>
    </row>
    <row r="117" spans="1:16" s="50" customFormat="1" ht="63.75" x14ac:dyDescent="0.25">
      <c r="A117" s="50" t="s">
        <v>741</v>
      </c>
      <c r="B117" s="50" t="s">
        <v>742</v>
      </c>
      <c r="C117" s="50" t="s">
        <v>709</v>
      </c>
      <c r="D117" s="50" t="s">
        <v>743</v>
      </c>
      <c r="E117" s="51" t="s">
        <v>744</v>
      </c>
      <c r="F117" s="50" t="s">
        <v>745</v>
      </c>
      <c r="G117" s="51" t="s">
        <v>460</v>
      </c>
      <c r="H117" s="51" t="s">
        <v>131</v>
      </c>
      <c r="I117" s="52">
        <v>0</v>
      </c>
      <c r="J117" s="52">
        <v>120</v>
      </c>
      <c r="K117" s="53">
        <v>28750.98</v>
      </c>
      <c r="L117" s="51" t="s">
        <v>746</v>
      </c>
      <c r="M117" s="54">
        <v>43804</v>
      </c>
      <c r="N117" s="54">
        <v>45630</v>
      </c>
      <c r="O117" s="54">
        <v>43809</v>
      </c>
      <c r="P117" s="50" t="s">
        <v>461</v>
      </c>
    </row>
    <row r="118" spans="1:16" s="50" customFormat="1" ht="63.75" x14ac:dyDescent="0.25">
      <c r="A118" s="50" t="s">
        <v>747</v>
      </c>
      <c r="B118" s="50" t="s">
        <v>748</v>
      </c>
      <c r="C118" s="50" t="s">
        <v>749</v>
      </c>
      <c r="D118" s="50" t="s">
        <v>750</v>
      </c>
      <c r="E118" s="51" t="s">
        <v>626</v>
      </c>
      <c r="F118" s="50" t="s">
        <v>627</v>
      </c>
      <c r="G118" s="51" t="s">
        <v>102</v>
      </c>
      <c r="H118" s="51" t="s">
        <v>103</v>
      </c>
      <c r="I118" s="52">
        <v>0</v>
      </c>
      <c r="J118" s="52">
        <v>180</v>
      </c>
      <c r="K118" s="53">
        <v>67736.31</v>
      </c>
      <c r="L118" s="51" t="s">
        <v>751</v>
      </c>
      <c r="M118" s="54">
        <v>44075</v>
      </c>
      <c r="N118" s="54">
        <v>45900</v>
      </c>
      <c r="O118" s="54">
        <v>44083</v>
      </c>
      <c r="P118" s="50" t="s">
        <v>105</v>
      </c>
    </row>
    <row r="119" spans="1:16" s="50" customFormat="1" ht="63.75" x14ac:dyDescent="0.25">
      <c r="A119" s="50" t="s">
        <v>752</v>
      </c>
      <c r="B119" s="50" t="s">
        <v>753</v>
      </c>
      <c r="C119" s="50" t="s">
        <v>749</v>
      </c>
      <c r="D119" s="50" t="s">
        <v>754</v>
      </c>
      <c r="E119" s="51" t="s">
        <v>179</v>
      </c>
      <c r="F119" s="50" t="s">
        <v>180</v>
      </c>
      <c r="G119" s="51" t="s">
        <v>235</v>
      </c>
      <c r="H119" s="51" t="s">
        <v>131</v>
      </c>
      <c r="I119" s="52">
        <v>0</v>
      </c>
      <c r="J119" s="52">
        <v>90</v>
      </c>
      <c r="K119" s="53">
        <v>52890.590000000004</v>
      </c>
      <c r="L119" s="51" t="s">
        <v>755</v>
      </c>
      <c r="M119" s="54">
        <v>42736</v>
      </c>
      <c r="N119" s="54">
        <v>44561</v>
      </c>
      <c r="O119" s="54">
        <v>42734</v>
      </c>
      <c r="P119" s="50" t="s">
        <v>237</v>
      </c>
    </row>
    <row r="120" spans="1:16" s="50" customFormat="1" ht="63.75" x14ac:dyDescent="0.25">
      <c r="A120" s="50" t="s">
        <v>756</v>
      </c>
      <c r="B120" s="50" t="s">
        <v>757</v>
      </c>
      <c r="C120" s="50" t="s">
        <v>749</v>
      </c>
      <c r="D120" s="50" t="s">
        <v>758</v>
      </c>
      <c r="E120" s="51" t="s">
        <v>759</v>
      </c>
      <c r="F120" s="50" t="s">
        <v>760</v>
      </c>
      <c r="G120" s="51" t="s">
        <v>235</v>
      </c>
      <c r="H120" s="51" t="s">
        <v>131</v>
      </c>
      <c r="I120" s="52">
        <v>0</v>
      </c>
      <c r="J120" s="52">
        <v>90</v>
      </c>
      <c r="K120" s="53">
        <v>58834.17</v>
      </c>
      <c r="L120" s="51" t="s">
        <v>761</v>
      </c>
      <c r="M120" s="54">
        <v>44032</v>
      </c>
      <c r="N120" s="54">
        <v>45857</v>
      </c>
      <c r="O120" s="54">
        <v>44035</v>
      </c>
      <c r="P120" s="50" t="s">
        <v>237</v>
      </c>
    </row>
    <row r="121" spans="1:16" s="50" customFormat="1" ht="63.75" x14ac:dyDescent="0.25">
      <c r="A121" s="50" t="s">
        <v>762</v>
      </c>
      <c r="B121" s="50" t="s">
        <v>763</v>
      </c>
      <c r="C121" s="50" t="s">
        <v>749</v>
      </c>
      <c r="D121" s="50" t="s">
        <v>764</v>
      </c>
      <c r="E121" s="51" t="s">
        <v>765</v>
      </c>
      <c r="F121" s="50" t="s">
        <v>766</v>
      </c>
      <c r="G121" s="51" t="s">
        <v>102</v>
      </c>
      <c r="H121" s="51" t="s">
        <v>103</v>
      </c>
      <c r="I121" s="52">
        <v>0</v>
      </c>
      <c r="J121" s="52">
        <v>120</v>
      </c>
      <c r="K121" s="53">
        <v>44639.98</v>
      </c>
      <c r="L121" s="51" t="s">
        <v>767</v>
      </c>
      <c r="M121" s="54">
        <v>43344</v>
      </c>
      <c r="N121" s="54">
        <v>45169</v>
      </c>
      <c r="O121" s="54">
        <v>43355</v>
      </c>
      <c r="P121" s="50" t="s">
        <v>105</v>
      </c>
    </row>
    <row r="122" spans="1:16" s="50" customFormat="1" ht="63.75" x14ac:dyDescent="0.25">
      <c r="A122" s="50" t="s">
        <v>768</v>
      </c>
      <c r="B122" s="50" t="s">
        <v>769</v>
      </c>
      <c r="C122" s="50" t="s">
        <v>749</v>
      </c>
      <c r="D122" s="50" t="s">
        <v>770</v>
      </c>
      <c r="E122" s="51" t="s">
        <v>771</v>
      </c>
      <c r="F122" s="50" t="s">
        <v>772</v>
      </c>
      <c r="G122" s="51" t="s">
        <v>102</v>
      </c>
      <c r="H122" s="51" t="s">
        <v>103</v>
      </c>
      <c r="I122" s="52">
        <v>0</v>
      </c>
      <c r="J122" s="52">
        <v>120</v>
      </c>
      <c r="K122" s="53">
        <v>44639.98</v>
      </c>
      <c r="L122" s="51" t="s">
        <v>773</v>
      </c>
      <c r="M122" s="54">
        <v>43344</v>
      </c>
      <c r="N122" s="54">
        <v>45169</v>
      </c>
      <c r="O122" s="54">
        <v>43343</v>
      </c>
      <c r="P122" s="50" t="s">
        <v>105</v>
      </c>
    </row>
    <row r="123" spans="1:16" s="50" customFormat="1" ht="63.75" x14ac:dyDescent="0.25">
      <c r="A123" s="50" t="s">
        <v>774</v>
      </c>
      <c r="B123" s="50" t="s">
        <v>775</v>
      </c>
      <c r="C123" s="50" t="s">
        <v>749</v>
      </c>
      <c r="D123" s="50" t="s">
        <v>776</v>
      </c>
      <c r="E123" s="51" t="s">
        <v>759</v>
      </c>
      <c r="F123" s="50" t="s">
        <v>760</v>
      </c>
      <c r="G123" s="51" t="s">
        <v>102</v>
      </c>
      <c r="H123" s="51" t="s">
        <v>103</v>
      </c>
      <c r="I123" s="52">
        <v>0</v>
      </c>
      <c r="J123" s="52">
        <v>240</v>
      </c>
      <c r="K123" s="53">
        <v>79055.87</v>
      </c>
      <c r="L123" s="51" t="s">
        <v>777</v>
      </c>
      <c r="M123" s="54">
        <v>43252</v>
      </c>
      <c r="N123" s="54">
        <v>45077</v>
      </c>
      <c r="O123" s="54">
        <v>43264</v>
      </c>
      <c r="P123" s="50" t="s">
        <v>105</v>
      </c>
    </row>
    <row r="124" spans="1:16" s="50" customFormat="1" ht="76.5" x14ac:dyDescent="0.25">
      <c r="A124" s="50" t="s">
        <v>778</v>
      </c>
      <c r="B124" s="50" t="s">
        <v>779</v>
      </c>
      <c r="C124" s="50" t="s">
        <v>749</v>
      </c>
      <c r="D124" s="50" t="s">
        <v>780</v>
      </c>
      <c r="E124" s="51" t="s">
        <v>759</v>
      </c>
      <c r="F124" s="50" t="s">
        <v>760</v>
      </c>
      <c r="G124" s="51" t="s">
        <v>229</v>
      </c>
      <c r="H124" s="51" t="s">
        <v>131</v>
      </c>
      <c r="I124" s="52">
        <v>0</v>
      </c>
      <c r="J124" s="52">
        <v>1000</v>
      </c>
      <c r="K124" s="53">
        <v>69454.77</v>
      </c>
      <c r="L124" s="51" t="s">
        <v>781</v>
      </c>
      <c r="M124" s="54">
        <v>42491</v>
      </c>
      <c r="N124" s="54">
        <v>44316</v>
      </c>
      <c r="O124" s="54">
        <v>42489</v>
      </c>
      <c r="P124" s="50" t="s">
        <v>231</v>
      </c>
    </row>
    <row r="125" spans="1:16" s="50" customFormat="1" ht="63.75" x14ac:dyDescent="0.25">
      <c r="A125" s="50" t="s">
        <v>782</v>
      </c>
      <c r="B125" s="50" t="s">
        <v>783</v>
      </c>
      <c r="C125" s="50" t="s">
        <v>749</v>
      </c>
      <c r="D125" s="50" t="s">
        <v>784</v>
      </c>
      <c r="E125" s="51" t="s">
        <v>785</v>
      </c>
      <c r="F125" s="50" t="s">
        <v>786</v>
      </c>
      <c r="G125" s="51" t="s">
        <v>102</v>
      </c>
      <c r="H125" s="51" t="s">
        <v>103</v>
      </c>
      <c r="I125" s="52">
        <v>0</v>
      </c>
      <c r="J125" s="52">
        <v>120</v>
      </c>
      <c r="K125" s="53">
        <v>40922.32</v>
      </c>
      <c r="L125" s="51" t="s">
        <v>787</v>
      </c>
      <c r="M125" s="54">
        <v>42430</v>
      </c>
      <c r="N125" s="54">
        <v>44255</v>
      </c>
      <c r="O125" s="54">
        <v>42430</v>
      </c>
      <c r="P125" s="50" t="s">
        <v>105</v>
      </c>
    </row>
    <row r="126" spans="1:16" s="50" customFormat="1" ht="63.75" x14ac:dyDescent="0.25">
      <c r="A126" s="50" t="s">
        <v>210</v>
      </c>
      <c r="B126" s="50" t="s">
        <v>788</v>
      </c>
      <c r="C126" s="50" t="s">
        <v>749</v>
      </c>
      <c r="D126" s="50" t="s">
        <v>789</v>
      </c>
      <c r="E126" s="51" t="s">
        <v>759</v>
      </c>
      <c r="F126" s="50" t="s">
        <v>760</v>
      </c>
      <c r="G126" s="51" t="s">
        <v>102</v>
      </c>
      <c r="H126" s="51" t="s">
        <v>103</v>
      </c>
      <c r="I126" s="52">
        <v>0</v>
      </c>
      <c r="J126" s="52">
        <v>120</v>
      </c>
      <c r="K126" s="53">
        <v>44639.98</v>
      </c>
      <c r="L126" s="51" t="s">
        <v>790</v>
      </c>
      <c r="M126" s="54">
        <v>44130</v>
      </c>
      <c r="N126" s="54">
        <v>45955</v>
      </c>
      <c r="O126" s="54">
        <v>44078</v>
      </c>
      <c r="P126" s="50" t="s">
        <v>105</v>
      </c>
    </row>
    <row r="127" spans="1:16" s="50" customFormat="1" ht="63.75" x14ac:dyDescent="0.25">
      <c r="A127" s="50" t="s">
        <v>791</v>
      </c>
      <c r="B127" s="50" t="s">
        <v>792</v>
      </c>
      <c r="C127" s="50" t="s">
        <v>749</v>
      </c>
      <c r="D127" s="50" t="s">
        <v>793</v>
      </c>
      <c r="E127" s="51" t="s">
        <v>370</v>
      </c>
      <c r="F127" s="50" t="s">
        <v>794</v>
      </c>
      <c r="G127" s="51" t="s">
        <v>102</v>
      </c>
      <c r="H127" s="51" t="s">
        <v>103</v>
      </c>
      <c r="I127" s="52">
        <v>0</v>
      </c>
      <c r="J127" s="52">
        <v>120</v>
      </c>
      <c r="K127" s="53">
        <v>38937.279999999999</v>
      </c>
      <c r="L127" s="51" t="s">
        <v>795</v>
      </c>
      <c r="M127" s="54">
        <v>43558</v>
      </c>
      <c r="N127" s="54">
        <v>45384</v>
      </c>
      <c r="O127" s="54">
        <v>43564</v>
      </c>
      <c r="P127" s="50" t="s">
        <v>105</v>
      </c>
    </row>
    <row r="128" spans="1:16" s="50" customFormat="1" ht="76.5" x14ac:dyDescent="0.25">
      <c r="A128" s="50" t="s">
        <v>796</v>
      </c>
      <c r="B128" s="50" t="s">
        <v>797</v>
      </c>
      <c r="C128" s="50" t="s">
        <v>749</v>
      </c>
      <c r="D128" s="50" t="s">
        <v>798</v>
      </c>
      <c r="E128" s="51" t="s">
        <v>759</v>
      </c>
      <c r="F128" s="50" t="s">
        <v>760</v>
      </c>
      <c r="G128" s="51" t="s">
        <v>102</v>
      </c>
      <c r="H128" s="51" t="s">
        <v>187</v>
      </c>
      <c r="I128" s="52">
        <v>0</v>
      </c>
      <c r="J128" s="52">
        <v>60</v>
      </c>
      <c r="K128" s="53">
        <v>35336</v>
      </c>
      <c r="L128" s="51" t="s">
        <v>799</v>
      </c>
      <c r="M128" s="54">
        <v>43646</v>
      </c>
      <c r="N128" s="54">
        <v>45472</v>
      </c>
      <c r="O128" s="54">
        <v>43628</v>
      </c>
      <c r="P128" s="50" t="s">
        <v>105</v>
      </c>
    </row>
    <row r="129" spans="1:16" s="50" customFormat="1" ht="63.75" x14ac:dyDescent="0.25">
      <c r="A129" s="50" t="s">
        <v>800</v>
      </c>
      <c r="B129" s="50" t="s">
        <v>801</v>
      </c>
      <c r="C129" s="50" t="s">
        <v>749</v>
      </c>
      <c r="D129" s="50" t="s">
        <v>802</v>
      </c>
      <c r="E129" s="51" t="s">
        <v>759</v>
      </c>
      <c r="F129" s="50" t="s">
        <v>760</v>
      </c>
      <c r="G129" s="51" t="s">
        <v>102</v>
      </c>
      <c r="H129" s="51" t="s">
        <v>122</v>
      </c>
      <c r="I129" s="52">
        <v>0</v>
      </c>
      <c r="J129" s="52">
        <v>100</v>
      </c>
      <c r="K129" s="53">
        <v>19938.3</v>
      </c>
      <c r="L129" s="51" t="s">
        <v>803</v>
      </c>
      <c r="M129" s="54">
        <v>43132</v>
      </c>
      <c r="N129" s="54">
        <v>44957</v>
      </c>
      <c r="O129" s="54">
        <v>43152</v>
      </c>
      <c r="P129" s="50" t="s">
        <v>124</v>
      </c>
    </row>
    <row r="130" spans="1:16" s="50" customFormat="1" ht="63.75" x14ac:dyDescent="0.25">
      <c r="A130" s="50" t="s">
        <v>804</v>
      </c>
      <c r="B130" s="50" t="s">
        <v>805</v>
      </c>
      <c r="C130" s="50" t="s">
        <v>306</v>
      </c>
      <c r="D130" s="50" t="s">
        <v>806</v>
      </c>
      <c r="E130" s="51" t="s">
        <v>807</v>
      </c>
      <c r="F130" s="50" t="s">
        <v>808</v>
      </c>
      <c r="G130" s="51" t="s">
        <v>102</v>
      </c>
      <c r="H130" s="51" t="s">
        <v>103</v>
      </c>
      <c r="I130" s="52">
        <v>0</v>
      </c>
      <c r="J130" s="52">
        <v>60</v>
      </c>
      <c r="K130" s="53">
        <v>26461.19</v>
      </c>
      <c r="L130" s="51" t="s">
        <v>809</v>
      </c>
      <c r="M130" s="54">
        <v>43374</v>
      </c>
      <c r="N130" s="54">
        <v>45199</v>
      </c>
      <c r="O130" s="54">
        <v>43383</v>
      </c>
      <c r="P130" s="50" t="s">
        <v>105</v>
      </c>
    </row>
    <row r="131" spans="1:16" s="50" customFormat="1" ht="76.5" x14ac:dyDescent="0.25">
      <c r="A131" s="50" t="s">
        <v>810</v>
      </c>
      <c r="B131" s="50" t="s">
        <v>811</v>
      </c>
      <c r="C131" s="50" t="s">
        <v>306</v>
      </c>
      <c r="D131" s="50" t="s">
        <v>812</v>
      </c>
      <c r="E131" s="51" t="s">
        <v>807</v>
      </c>
      <c r="F131" s="50" t="s">
        <v>808</v>
      </c>
      <c r="G131" s="51" t="s">
        <v>130</v>
      </c>
      <c r="H131" s="51" t="s">
        <v>131</v>
      </c>
      <c r="I131" s="52">
        <v>0</v>
      </c>
      <c r="J131" s="52">
        <v>20</v>
      </c>
      <c r="K131" s="53">
        <v>80271.100000000006</v>
      </c>
      <c r="L131" s="51" t="s">
        <v>813</v>
      </c>
      <c r="M131" s="54">
        <v>43374</v>
      </c>
      <c r="N131" s="54">
        <v>45199</v>
      </c>
      <c r="O131" s="54">
        <v>43383</v>
      </c>
      <c r="P131" s="50" t="s">
        <v>133</v>
      </c>
    </row>
    <row r="132" spans="1:16" s="50" customFormat="1" ht="76.5" x14ac:dyDescent="0.25">
      <c r="A132" s="50" t="s">
        <v>814</v>
      </c>
      <c r="B132" s="50" t="s">
        <v>815</v>
      </c>
      <c r="C132" s="50" t="s">
        <v>306</v>
      </c>
      <c r="D132" s="50" t="s">
        <v>816</v>
      </c>
      <c r="E132" s="51" t="s">
        <v>817</v>
      </c>
      <c r="F132" s="50" t="s">
        <v>818</v>
      </c>
      <c r="G132" s="51" t="s">
        <v>229</v>
      </c>
      <c r="H132" s="51" t="s">
        <v>131</v>
      </c>
      <c r="I132" s="52">
        <v>0</v>
      </c>
      <c r="J132" s="52">
        <v>1000</v>
      </c>
      <c r="K132" s="53">
        <v>69454.77</v>
      </c>
      <c r="L132" s="51" t="s">
        <v>819</v>
      </c>
      <c r="M132" s="54">
        <v>43344</v>
      </c>
      <c r="N132" s="54">
        <v>45169</v>
      </c>
      <c r="O132" s="54">
        <v>43346</v>
      </c>
      <c r="P132" s="50" t="s">
        <v>231</v>
      </c>
    </row>
    <row r="133" spans="1:16" s="50" customFormat="1" ht="63.75" x14ac:dyDescent="0.25">
      <c r="A133" s="50" t="s">
        <v>820</v>
      </c>
      <c r="B133" s="50" t="s">
        <v>821</v>
      </c>
      <c r="C133" s="50" t="s">
        <v>306</v>
      </c>
      <c r="D133" s="50" t="s">
        <v>822</v>
      </c>
      <c r="E133" s="51" t="s">
        <v>109</v>
      </c>
      <c r="F133" s="50" t="s">
        <v>110</v>
      </c>
      <c r="G133" s="51" t="s">
        <v>102</v>
      </c>
      <c r="H133" s="51" t="s">
        <v>103</v>
      </c>
      <c r="I133" s="52">
        <v>0</v>
      </c>
      <c r="J133" s="52">
        <v>300</v>
      </c>
      <c r="K133" s="53">
        <v>89854.82</v>
      </c>
      <c r="L133" s="51" t="s">
        <v>823</v>
      </c>
      <c r="M133" s="54">
        <v>43282</v>
      </c>
      <c r="N133" s="54">
        <v>45107</v>
      </c>
      <c r="O133" s="54">
        <v>43297</v>
      </c>
      <c r="P133" s="50" t="s">
        <v>105</v>
      </c>
    </row>
    <row r="134" spans="1:16" s="50" customFormat="1" ht="51" x14ac:dyDescent="0.25">
      <c r="A134" s="50" t="s">
        <v>824</v>
      </c>
      <c r="B134" s="50" t="s">
        <v>825</v>
      </c>
      <c r="C134" s="50" t="s">
        <v>306</v>
      </c>
      <c r="D134" s="50" t="s">
        <v>826</v>
      </c>
      <c r="E134" s="51" t="s">
        <v>150</v>
      </c>
      <c r="F134" s="50" t="s">
        <v>151</v>
      </c>
      <c r="G134" s="51" t="s">
        <v>143</v>
      </c>
      <c r="H134" s="51" t="s">
        <v>144</v>
      </c>
      <c r="I134" s="52">
        <v>50</v>
      </c>
      <c r="J134" s="52">
        <v>300</v>
      </c>
      <c r="K134" s="53">
        <v>204083.28</v>
      </c>
      <c r="L134" s="51" t="s">
        <v>827</v>
      </c>
      <c r="M134" s="54">
        <v>43429</v>
      </c>
      <c r="N134" s="54">
        <v>45254</v>
      </c>
      <c r="O134" s="54">
        <v>43439</v>
      </c>
      <c r="P134" s="50" t="s">
        <v>146</v>
      </c>
    </row>
    <row r="135" spans="1:16" s="50" customFormat="1" ht="63.75" x14ac:dyDescent="0.25">
      <c r="A135" s="50" t="s">
        <v>828</v>
      </c>
      <c r="B135" s="50" t="s">
        <v>829</v>
      </c>
      <c r="C135" s="50" t="s">
        <v>306</v>
      </c>
      <c r="D135" s="50" t="s">
        <v>830</v>
      </c>
      <c r="E135" s="51" t="s">
        <v>319</v>
      </c>
      <c r="F135" s="50" t="s">
        <v>320</v>
      </c>
      <c r="G135" s="51" t="s">
        <v>143</v>
      </c>
      <c r="H135" s="51" t="s">
        <v>144</v>
      </c>
      <c r="I135" s="52">
        <v>0</v>
      </c>
      <c r="J135" s="52">
        <v>200</v>
      </c>
      <c r="K135" s="53">
        <v>121591.3</v>
      </c>
      <c r="L135" s="51" t="s">
        <v>831</v>
      </c>
      <c r="M135" s="54">
        <v>43586</v>
      </c>
      <c r="N135" s="54">
        <v>45412</v>
      </c>
      <c r="O135" s="54">
        <v>43592</v>
      </c>
      <c r="P135" s="50" t="s">
        <v>146</v>
      </c>
    </row>
    <row r="136" spans="1:16" s="50" customFormat="1" ht="63.75" x14ac:dyDescent="0.25">
      <c r="A136" s="50" t="s">
        <v>832</v>
      </c>
      <c r="B136" s="50" t="s">
        <v>833</v>
      </c>
      <c r="C136" s="50" t="s">
        <v>834</v>
      </c>
      <c r="D136" s="50" t="s">
        <v>835</v>
      </c>
      <c r="E136" s="51" t="s">
        <v>836</v>
      </c>
      <c r="F136" s="50" t="s">
        <v>837</v>
      </c>
      <c r="G136" s="51" t="s">
        <v>102</v>
      </c>
      <c r="H136" s="51" t="s">
        <v>103</v>
      </c>
      <c r="I136" s="52">
        <v>0</v>
      </c>
      <c r="J136" s="52">
        <v>120</v>
      </c>
      <c r="K136" s="53">
        <v>48124.17</v>
      </c>
      <c r="L136" s="51" t="s">
        <v>838</v>
      </c>
      <c r="M136" s="54">
        <v>43497</v>
      </c>
      <c r="N136" s="54">
        <v>45322</v>
      </c>
      <c r="O136" s="54">
        <v>43510</v>
      </c>
      <c r="P136" s="50" t="s">
        <v>105</v>
      </c>
    </row>
    <row r="137" spans="1:16" s="50" customFormat="1" ht="63.75" x14ac:dyDescent="0.25">
      <c r="A137" s="50" t="s">
        <v>839</v>
      </c>
      <c r="B137" s="50" t="s">
        <v>840</v>
      </c>
      <c r="C137" s="50" t="s">
        <v>834</v>
      </c>
      <c r="D137" s="50" t="s">
        <v>841</v>
      </c>
      <c r="E137" s="51" t="s">
        <v>842</v>
      </c>
      <c r="F137" s="50" t="s">
        <v>843</v>
      </c>
      <c r="G137" s="51" t="s">
        <v>102</v>
      </c>
      <c r="H137" s="51" t="s">
        <v>103</v>
      </c>
      <c r="I137" s="52">
        <v>0</v>
      </c>
      <c r="J137" s="52">
        <v>120</v>
      </c>
      <c r="K137" s="53">
        <v>40922.32</v>
      </c>
      <c r="L137" s="51" t="s">
        <v>844</v>
      </c>
      <c r="M137" s="54">
        <v>43405</v>
      </c>
      <c r="N137" s="54">
        <v>45230</v>
      </c>
      <c r="O137" s="54">
        <v>43416</v>
      </c>
      <c r="P137" s="50" t="s">
        <v>105</v>
      </c>
    </row>
    <row r="138" spans="1:16" s="50" customFormat="1" ht="63.75" x14ac:dyDescent="0.25">
      <c r="A138" s="50" t="s">
        <v>845</v>
      </c>
      <c r="B138" s="50" t="s">
        <v>846</v>
      </c>
      <c r="C138" s="50" t="s">
        <v>834</v>
      </c>
      <c r="D138" s="50" t="s">
        <v>847</v>
      </c>
      <c r="E138" s="51" t="s">
        <v>848</v>
      </c>
      <c r="F138" s="50" t="s">
        <v>849</v>
      </c>
      <c r="G138" s="51" t="s">
        <v>102</v>
      </c>
      <c r="H138" s="51" t="s">
        <v>103</v>
      </c>
      <c r="I138" s="52">
        <v>0</v>
      </c>
      <c r="J138" s="52">
        <v>150</v>
      </c>
      <c r="K138" s="53">
        <v>49180.34</v>
      </c>
      <c r="L138" s="51" t="s">
        <v>160</v>
      </c>
      <c r="M138" s="54">
        <v>43374</v>
      </c>
      <c r="N138" s="54">
        <v>45199</v>
      </c>
      <c r="O138" s="54">
        <v>43374</v>
      </c>
      <c r="P138" s="50" t="s">
        <v>105</v>
      </c>
    </row>
    <row r="139" spans="1:16" s="50" customFormat="1" ht="76.5" x14ac:dyDescent="0.25">
      <c r="A139" s="50" t="s">
        <v>850</v>
      </c>
      <c r="B139" s="50" t="s">
        <v>851</v>
      </c>
      <c r="C139" s="50" t="s">
        <v>834</v>
      </c>
      <c r="D139" s="50" t="s">
        <v>852</v>
      </c>
      <c r="E139" s="51" t="s">
        <v>853</v>
      </c>
      <c r="F139" s="50" t="s">
        <v>854</v>
      </c>
      <c r="G139" s="51" t="s">
        <v>102</v>
      </c>
      <c r="H139" s="51" t="s">
        <v>103</v>
      </c>
      <c r="I139" s="52">
        <v>0</v>
      </c>
      <c r="J139" s="52">
        <v>150</v>
      </c>
      <c r="K139" s="53">
        <v>49180.34</v>
      </c>
      <c r="L139" s="51" t="s">
        <v>855</v>
      </c>
      <c r="M139" s="54">
        <v>43282</v>
      </c>
      <c r="N139" s="54">
        <v>45107</v>
      </c>
      <c r="O139" s="54">
        <v>43301</v>
      </c>
      <c r="P139" s="50" t="s">
        <v>105</v>
      </c>
    </row>
    <row r="140" spans="1:16" s="50" customFormat="1" ht="76.5" x14ac:dyDescent="0.25">
      <c r="A140" s="50" t="s">
        <v>856</v>
      </c>
      <c r="B140" s="50" t="s">
        <v>857</v>
      </c>
      <c r="C140" s="50" t="s">
        <v>834</v>
      </c>
      <c r="D140" s="50" t="s">
        <v>858</v>
      </c>
      <c r="E140" s="51" t="s">
        <v>859</v>
      </c>
      <c r="F140" s="50" t="s">
        <v>860</v>
      </c>
      <c r="G140" s="51" t="s">
        <v>194</v>
      </c>
      <c r="H140" s="51" t="s">
        <v>861</v>
      </c>
      <c r="I140" s="52">
        <v>0</v>
      </c>
      <c r="J140" s="52">
        <v>40</v>
      </c>
      <c r="K140" s="53">
        <v>26466.080000000002</v>
      </c>
      <c r="L140" s="51" t="s">
        <v>862</v>
      </c>
      <c r="M140" s="54">
        <v>43435</v>
      </c>
      <c r="N140" s="54">
        <v>45260</v>
      </c>
      <c r="O140" s="54">
        <v>43438</v>
      </c>
      <c r="P140" s="50" t="s">
        <v>197</v>
      </c>
    </row>
    <row r="141" spans="1:16" s="50" customFormat="1" ht="76.5" x14ac:dyDescent="0.25">
      <c r="A141" s="50" t="s">
        <v>863</v>
      </c>
      <c r="B141" s="50" t="s">
        <v>864</v>
      </c>
      <c r="C141" s="50" t="s">
        <v>834</v>
      </c>
      <c r="D141" s="50" t="s">
        <v>865</v>
      </c>
      <c r="E141" s="51" t="s">
        <v>848</v>
      </c>
      <c r="F141" s="50" t="s">
        <v>849</v>
      </c>
      <c r="G141" s="51" t="s">
        <v>102</v>
      </c>
      <c r="H141" s="51" t="s">
        <v>187</v>
      </c>
      <c r="I141" s="52">
        <v>0</v>
      </c>
      <c r="J141" s="52">
        <v>60</v>
      </c>
      <c r="K141" s="53">
        <v>31407.68</v>
      </c>
      <c r="L141" s="51" t="s">
        <v>866</v>
      </c>
      <c r="M141" s="54">
        <v>43677</v>
      </c>
      <c r="N141" s="54">
        <v>45503</v>
      </c>
      <c r="O141" s="54">
        <v>43675</v>
      </c>
      <c r="P141" s="50" t="s">
        <v>105</v>
      </c>
    </row>
    <row r="142" spans="1:16" s="50" customFormat="1" ht="51" x14ac:dyDescent="0.25">
      <c r="A142" s="50" t="s">
        <v>867</v>
      </c>
      <c r="B142" s="50" t="s">
        <v>868</v>
      </c>
      <c r="C142" s="50" t="s">
        <v>834</v>
      </c>
      <c r="D142" s="50" t="s">
        <v>869</v>
      </c>
      <c r="E142" s="51" t="s">
        <v>870</v>
      </c>
      <c r="F142" s="50" t="s">
        <v>871</v>
      </c>
      <c r="G142" s="51" t="s">
        <v>143</v>
      </c>
      <c r="H142" s="51" t="s">
        <v>144</v>
      </c>
      <c r="I142" s="52">
        <v>34</v>
      </c>
      <c r="J142" s="52">
        <v>168</v>
      </c>
      <c r="K142" s="53">
        <v>126364.46</v>
      </c>
      <c r="L142" s="51" t="s">
        <v>872</v>
      </c>
      <c r="M142" s="54">
        <v>43180</v>
      </c>
      <c r="N142" s="54">
        <v>45005</v>
      </c>
      <c r="O142" s="54">
        <v>43186</v>
      </c>
      <c r="P142" s="50" t="s">
        <v>146</v>
      </c>
    </row>
    <row r="143" spans="1:16" s="50" customFormat="1" ht="76.5" x14ac:dyDescent="0.25">
      <c r="A143" s="50" t="s">
        <v>873</v>
      </c>
      <c r="B143" s="50" t="s">
        <v>874</v>
      </c>
      <c r="C143" s="50" t="s">
        <v>834</v>
      </c>
      <c r="D143" s="50" t="s">
        <v>875</v>
      </c>
      <c r="E143" s="51" t="s">
        <v>876</v>
      </c>
      <c r="F143" s="50" t="s">
        <v>877</v>
      </c>
      <c r="G143" s="51" t="s">
        <v>130</v>
      </c>
      <c r="H143" s="51" t="s">
        <v>131</v>
      </c>
      <c r="I143" s="52">
        <v>0</v>
      </c>
      <c r="J143" s="52">
        <v>20</v>
      </c>
      <c r="K143" s="53">
        <v>88718.080000000002</v>
      </c>
      <c r="L143" s="51" t="s">
        <v>878</v>
      </c>
      <c r="M143" s="54">
        <v>43191</v>
      </c>
      <c r="N143" s="54">
        <v>45016</v>
      </c>
      <c r="O143" s="54">
        <v>43206</v>
      </c>
      <c r="P143" s="50" t="s">
        <v>133</v>
      </c>
    </row>
    <row r="144" spans="1:16" s="50" customFormat="1" ht="76.5" x14ac:dyDescent="0.25">
      <c r="A144" s="50" t="s">
        <v>879</v>
      </c>
      <c r="B144" s="50" t="s">
        <v>880</v>
      </c>
      <c r="C144" s="50" t="s">
        <v>834</v>
      </c>
      <c r="D144" s="50" t="s">
        <v>881</v>
      </c>
      <c r="E144" s="51" t="s">
        <v>882</v>
      </c>
      <c r="F144" s="50" t="s">
        <v>883</v>
      </c>
      <c r="G144" s="51" t="s">
        <v>130</v>
      </c>
      <c r="H144" s="51" t="s">
        <v>131</v>
      </c>
      <c r="I144" s="52">
        <v>0</v>
      </c>
      <c r="J144" s="52">
        <v>20</v>
      </c>
      <c r="K144" s="53">
        <v>88375.33</v>
      </c>
      <c r="L144" s="51" t="s">
        <v>884</v>
      </c>
      <c r="M144" s="54">
        <v>43227</v>
      </c>
      <c r="N144" s="54">
        <v>45052</v>
      </c>
      <c r="O144" s="54">
        <v>43236</v>
      </c>
      <c r="P144" s="50" t="s">
        <v>133</v>
      </c>
    </row>
    <row r="145" spans="1:16" s="50" customFormat="1" ht="63.75" x14ac:dyDescent="0.25">
      <c r="A145" s="50" t="s">
        <v>210</v>
      </c>
      <c r="B145" s="50" t="s">
        <v>885</v>
      </c>
      <c r="C145" s="50" t="s">
        <v>834</v>
      </c>
      <c r="D145" s="50" t="s">
        <v>886</v>
      </c>
      <c r="E145" s="51" t="s">
        <v>848</v>
      </c>
      <c r="F145" s="50">
        <v>0</v>
      </c>
      <c r="G145" s="51" t="s">
        <v>102</v>
      </c>
      <c r="H145" s="51" t="s">
        <v>103</v>
      </c>
      <c r="I145" s="52">
        <v>0</v>
      </c>
      <c r="J145" s="52">
        <v>60</v>
      </c>
      <c r="K145" s="53">
        <v>33059.61</v>
      </c>
      <c r="L145" s="51" t="s">
        <v>887</v>
      </c>
      <c r="M145" s="54">
        <v>44091</v>
      </c>
      <c r="N145" s="54">
        <v>45916</v>
      </c>
      <c r="O145" s="54">
        <v>44096</v>
      </c>
      <c r="P145" s="50" t="s">
        <v>105</v>
      </c>
    </row>
    <row r="146" spans="1:16" s="50" customFormat="1" ht="63.75" x14ac:dyDescent="0.25">
      <c r="A146" s="50" t="s">
        <v>210</v>
      </c>
      <c r="B146" s="50" t="s">
        <v>888</v>
      </c>
      <c r="C146" s="50" t="s">
        <v>834</v>
      </c>
      <c r="D146" s="50" t="s">
        <v>889</v>
      </c>
      <c r="E146" s="51" t="s">
        <v>890</v>
      </c>
      <c r="F146" s="50" t="s">
        <v>891</v>
      </c>
      <c r="G146" s="51" t="s">
        <v>102</v>
      </c>
      <c r="H146" s="51" t="s">
        <v>103</v>
      </c>
      <c r="I146" s="52">
        <v>0</v>
      </c>
      <c r="J146" s="52">
        <v>60</v>
      </c>
      <c r="K146" s="53">
        <v>34078.730000000003</v>
      </c>
      <c r="L146" s="51" t="s">
        <v>892</v>
      </c>
      <c r="M146" s="54">
        <v>44091</v>
      </c>
      <c r="N146" s="54">
        <v>45916</v>
      </c>
      <c r="O146" s="54">
        <v>44096</v>
      </c>
      <c r="P146" s="50" t="s">
        <v>105</v>
      </c>
    </row>
    <row r="147" spans="1:16" s="50" customFormat="1" ht="63.75" x14ac:dyDescent="0.25">
      <c r="A147" s="50" t="s">
        <v>210</v>
      </c>
      <c r="B147" s="50" t="s">
        <v>893</v>
      </c>
      <c r="C147" s="50" t="s">
        <v>834</v>
      </c>
      <c r="D147" s="50" t="s">
        <v>894</v>
      </c>
      <c r="E147" s="51" t="s">
        <v>319</v>
      </c>
      <c r="F147" s="50" t="s">
        <v>320</v>
      </c>
      <c r="G147" s="51" t="s">
        <v>235</v>
      </c>
      <c r="H147" s="51" t="s">
        <v>131</v>
      </c>
      <c r="I147" s="52">
        <v>0</v>
      </c>
      <c r="J147" s="52">
        <v>60</v>
      </c>
      <c r="K147" s="53">
        <v>38389.129999999997</v>
      </c>
      <c r="L147" s="51" t="s">
        <v>895</v>
      </c>
      <c r="M147" s="54">
        <v>44075</v>
      </c>
      <c r="N147" s="54">
        <v>45900</v>
      </c>
      <c r="O147" s="54">
        <v>44103</v>
      </c>
      <c r="P147" s="50" t="s">
        <v>237</v>
      </c>
    </row>
    <row r="148" spans="1:16" s="50" customFormat="1" ht="63.75" x14ac:dyDescent="0.25">
      <c r="A148" s="50" t="s">
        <v>896</v>
      </c>
      <c r="B148" s="50" t="s">
        <v>897</v>
      </c>
      <c r="C148" s="50" t="s">
        <v>834</v>
      </c>
      <c r="D148" s="50" t="s">
        <v>898</v>
      </c>
      <c r="E148" s="51" t="s">
        <v>890</v>
      </c>
      <c r="F148" s="50" t="s">
        <v>891</v>
      </c>
      <c r="G148" s="51" t="s">
        <v>102</v>
      </c>
      <c r="H148" s="51" t="s">
        <v>122</v>
      </c>
      <c r="I148" s="52">
        <v>0</v>
      </c>
      <c r="J148" s="52">
        <v>200</v>
      </c>
      <c r="K148" s="53">
        <v>42485.18</v>
      </c>
      <c r="L148" s="51" t="s">
        <v>899</v>
      </c>
      <c r="M148" s="54">
        <v>43313</v>
      </c>
      <c r="N148" s="54">
        <v>45138</v>
      </c>
      <c r="O148" s="54">
        <v>43320</v>
      </c>
      <c r="P148" s="50" t="s">
        <v>124</v>
      </c>
    </row>
    <row r="149" spans="1:16" s="50" customFormat="1" ht="63.75" x14ac:dyDescent="0.25">
      <c r="A149" s="50" t="s">
        <v>900</v>
      </c>
      <c r="B149" s="50" t="s">
        <v>901</v>
      </c>
      <c r="C149" s="50" t="s">
        <v>834</v>
      </c>
      <c r="D149" s="50" t="s">
        <v>902</v>
      </c>
      <c r="E149" s="51" t="s">
        <v>848</v>
      </c>
      <c r="F149" s="50">
        <v>0</v>
      </c>
      <c r="G149" s="51" t="s">
        <v>102</v>
      </c>
      <c r="H149" s="51" t="s">
        <v>103</v>
      </c>
      <c r="I149" s="52">
        <v>0</v>
      </c>
      <c r="J149" s="52">
        <v>120</v>
      </c>
      <c r="K149" s="53">
        <v>39076</v>
      </c>
      <c r="L149" s="51" t="s">
        <v>903</v>
      </c>
      <c r="M149" s="54">
        <v>42721</v>
      </c>
      <c r="N149" s="54">
        <v>44546</v>
      </c>
      <c r="O149" s="54">
        <v>42704</v>
      </c>
      <c r="P149" s="50" t="s">
        <v>105</v>
      </c>
    </row>
    <row r="150" spans="1:16" s="50" customFormat="1" ht="76.5" x14ac:dyDescent="0.25">
      <c r="A150" s="50" t="s">
        <v>904</v>
      </c>
      <c r="B150" s="50" t="s">
        <v>905</v>
      </c>
      <c r="C150" s="50" t="s">
        <v>834</v>
      </c>
      <c r="D150" s="50" t="s">
        <v>906</v>
      </c>
      <c r="E150" s="51" t="s">
        <v>907</v>
      </c>
      <c r="F150" s="50" t="s">
        <v>908</v>
      </c>
      <c r="G150" s="51" t="s">
        <v>130</v>
      </c>
      <c r="H150" s="51" t="s">
        <v>131</v>
      </c>
      <c r="I150" s="52">
        <v>0</v>
      </c>
      <c r="J150" s="52">
        <v>15</v>
      </c>
      <c r="K150" s="53">
        <v>80366.02</v>
      </c>
      <c r="L150" s="51" t="s">
        <v>909</v>
      </c>
      <c r="M150" s="54">
        <v>43662</v>
      </c>
      <c r="N150" s="54">
        <v>45488</v>
      </c>
      <c r="O150" s="54">
        <v>43662</v>
      </c>
      <c r="P150" s="50" t="s">
        <v>133</v>
      </c>
    </row>
    <row r="151" spans="1:16" s="50" customFormat="1" ht="76.5" x14ac:dyDescent="0.25">
      <c r="A151" s="50" t="s">
        <v>910</v>
      </c>
      <c r="B151" s="50" t="s">
        <v>911</v>
      </c>
      <c r="C151" s="50" t="s">
        <v>834</v>
      </c>
      <c r="D151" s="50" t="s">
        <v>912</v>
      </c>
      <c r="E151" s="51" t="s">
        <v>890</v>
      </c>
      <c r="F151" s="50" t="s">
        <v>891</v>
      </c>
      <c r="G151" s="51" t="s">
        <v>102</v>
      </c>
      <c r="H151" s="51" t="s">
        <v>187</v>
      </c>
      <c r="I151" s="52">
        <v>0</v>
      </c>
      <c r="J151" s="52">
        <v>60</v>
      </c>
      <c r="K151" s="53">
        <v>35336</v>
      </c>
      <c r="L151" s="51" t="s">
        <v>913</v>
      </c>
      <c r="M151" s="54">
        <v>43417</v>
      </c>
      <c r="N151" s="54">
        <v>45242</v>
      </c>
      <c r="O151" s="54">
        <v>43423</v>
      </c>
      <c r="P151" s="50" t="s">
        <v>105</v>
      </c>
    </row>
    <row r="152" spans="1:16" s="50" customFormat="1" ht="51" x14ac:dyDescent="0.25">
      <c r="A152" s="50" t="s">
        <v>914</v>
      </c>
      <c r="B152" s="50" t="s">
        <v>915</v>
      </c>
      <c r="C152" s="50" t="s">
        <v>834</v>
      </c>
      <c r="D152" s="50" t="s">
        <v>916</v>
      </c>
      <c r="E152" s="51" t="s">
        <v>870</v>
      </c>
      <c r="F152" s="50" t="s">
        <v>871</v>
      </c>
      <c r="G152" s="51" t="s">
        <v>143</v>
      </c>
      <c r="H152" s="51" t="s">
        <v>144</v>
      </c>
      <c r="I152" s="52">
        <v>120</v>
      </c>
      <c r="J152" s="52">
        <v>340</v>
      </c>
      <c r="K152" s="53">
        <v>178308.93</v>
      </c>
      <c r="L152" s="51" t="s">
        <v>917</v>
      </c>
      <c r="M152" s="54">
        <v>43214</v>
      </c>
      <c r="N152" s="54">
        <v>45039</v>
      </c>
      <c r="O152" s="54">
        <v>43223</v>
      </c>
      <c r="P152" s="50" t="s">
        <v>146</v>
      </c>
    </row>
    <row r="153" spans="1:16" s="50" customFormat="1" ht="51" x14ac:dyDescent="0.25">
      <c r="A153" s="50" t="s">
        <v>918</v>
      </c>
      <c r="B153" s="50" t="s">
        <v>919</v>
      </c>
      <c r="C153" s="50" t="s">
        <v>834</v>
      </c>
      <c r="D153" s="50" t="s">
        <v>920</v>
      </c>
      <c r="E153" s="51" t="s">
        <v>921</v>
      </c>
      <c r="F153" s="50" t="s">
        <v>922</v>
      </c>
      <c r="G153" s="51" t="s">
        <v>923</v>
      </c>
      <c r="H153" s="51" t="s">
        <v>924</v>
      </c>
      <c r="I153" s="52">
        <v>0</v>
      </c>
      <c r="J153" s="52">
        <v>30</v>
      </c>
      <c r="K153" s="53">
        <v>82650.559999999998</v>
      </c>
      <c r="L153" s="51" t="s">
        <v>925</v>
      </c>
      <c r="M153" s="54">
        <v>43785</v>
      </c>
      <c r="N153" s="54">
        <v>45611</v>
      </c>
      <c r="O153" s="54">
        <v>43787</v>
      </c>
      <c r="P153" s="50" t="s">
        <v>926</v>
      </c>
    </row>
    <row r="154" spans="1:16" s="50" customFormat="1" ht="63.75" x14ac:dyDescent="0.25">
      <c r="A154" s="50" t="s">
        <v>927</v>
      </c>
      <c r="B154" s="50" t="s">
        <v>928</v>
      </c>
      <c r="C154" s="50" t="s">
        <v>929</v>
      </c>
      <c r="D154" s="50" t="s">
        <v>930</v>
      </c>
      <c r="E154" s="51" t="s">
        <v>931</v>
      </c>
      <c r="F154" s="50" t="s">
        <v>932</v>
      </c>
      <c r="G154" s="51" t="s">
        <v>102</v>
      </c>
      <c r="H154" s="51" t="s">
        <v>103</v>
      </c>
      <c r="I154" s="52">
        <v>0</v>
      </c>
      <c r="J154" s="52">
        <v>120</v>
      </c>
      <c r="K154" s="53">
        <v>49639.98</v>
      </c>
      <c r="L154" s="51" t="s">
        <v>933</v>
      </c>
      <c r="M154" s="54">
        <v>42795</v>
      </c>
      <c r="N154" s="54">
        <v>44620</v>
      </c>
      <c r="O154" s="54">
        <v>42795</v>
      </c>
      <c r="P154" s="50" t="s">
        <v>105</v>
      </c>
    </row>
    <row r="155" spans="1:16" s="50" customFormat="1" ht="63.75" x14ac:dyDescent="0.25">
      <c r="A155" s="50" t="s">
        <v>934</v>
      </c>
      <c r="B155" s="50" t="s">
        <v>935</v>
      </c>
      <c r="C155" s="50" t="s">
        <v>929</v>
      </c>
      <c r="D155" s="50" t="s">
        <v>936</v>
      </c>
      <c r="E155" s="51" t="s">
        <v>931</v>
      </c>
      <c r="F155" s="50" t="s">
        <v>932</v>
      </c>
      <c r="G155" s="51" t="s">
        <v>102</v>
      </c>
      <c r="H155" s="51" t="s">
        <v>103</v>
      </c>
      <c r="I155" s="52">
        <v>0</v>
      </c>
      <c r="J155" s="52">
        <v>120</v>
      </c>
      <c r="K155" s="53">
        <v>49639.98</v>
      </c>
      <c r="L155" s="51" t="s">
        <v>937</v>
      </c>
      <c r="M155" s="54">
        <v>43355</v>
      </c>
      <c r="N155" s="54">
        <v>45180</v>
      </c>
      <c r="O155" s="54">
        <v>43362</v>
      </c>
      <c r="P155" s="50" t="s">
        <v>105</v>
      </c>
    </row>
    <row r="156" spans="1:16" s="50" customFormat="1" ht="76.5" x14ac:dyDescent="0.25">
      <c r="A156" s="50" t="s">
        <v>938</v>
      </c>
      <c r="B156" s="50" t="s">
        <v>939</v>
      </c>
      <c r="C156" s="50" t="s">
        <v>929</v>
      </c>
      <c r="D156" s="50" t="s">
        <v>940</v>
      </c>
      <c r="E156" s="51" t="s">
        <v>941</v>
      </c>
      <c r="F156" s="50" t="s">
        <v>942</v>
      </c>
      <c r="G156" s="51" t="s">
        <v>229</v>
      </c>
      <c r="H156" s="51" t="s">
        <v>131</v>
      </c>
      <c r="I156" s="52">
        <v>0</v>
      </c>
      <c r="J156" s="52">
        <v>1000</v>
      </c>
      <c r="K156" s="53">
        <v>73652.200000000012</v>
      </c>
      <c r="L156" s="51" t="s">
        <v>943</v>
      </c>
      <c r="M156" s="54">
        <v>42767</v>
      </c>
      <c r="N156" s="54">
        <v>44592</v>
      </c>
      <c r="O156" s="54">
        <v>42766</v>
      </c>
      <c r="P156" s="50" t="s">
        <v>231</v>
      </c>
    </row>
    <row r="157" spans="1:16" s="50" customFormat="1" ht="76.5" x14ac:dyDescent="0.25">
      <c r="A157" s="50" t="s">
        <v>944</v>
      </c>
      <c r="B157" s="50" t="s">
        <v>945</v>
      </c>
      <c r="C157" s="50" t="s">
        <v>929</v>
      </c>
      <c r="D157" s="50" t="s">
        <v>946</v>
      </c>
      <c r="E157" s="51" t="s">
        <v>947</v>
      </c>
      <c r="F157" s="50" t="s">
        <v>948</v>
      </c>
      <c r="G157" s="51" t="s">
        <v>130</v>
      </c>
      <c r="H157" s="51" t="s">
        <v>131</v>
      </c>
      <c r="I157" s="52">
        <v>0</v>
      </c>
      <c r="J157" s="52">
        <v>20</v>
      </c>
      <c r="K157" s="53">
        <v>86223.39</v>
      </c>
      <c r="L157" s="51" t="s">
        <v>949</v>
      </c>
      <c r="M157" s="54">
        <v>43405</v>
      </c>
      <c r="N157" s="54">
        <v>45230</v>
      </c>
      <c r="O157" s="54">
        <v>43417</v>
      </c>
      <c r="P157" s="50" t="s">
        <v>133</v>
      </c>
    </row>
    <row r="158" spans="1:16" s="50" customFormat="1" ht="51" x14ac:dyDescent="0.25">
      <c r="A158" s="50" t="s">
        <v>950</v>
      </c>
      <c r="B158" s="50" t="s">
        <v>951</v>
      </c>
      <c r="C158" s="50" t="s">
        <v>929</v>
      </c>
      <c r="D158" s="50" t="s">
        <v>952</v>
      </c>
      <c r="E158" s="51" t="s">
        <v>953</v>
      </c>
      <c r="F158" s="50" t="s">
        <v>954</v>
      </c>
      <c r="G158" s="51" t="s">
        <v>314</v>
      </c>
      <c r="H158" s="51" t="s">
        <v>131</v>
      </c>
      <c r="I158" s="52">
        <v>0</v>
      </c>
      <c r="J158" s="52">
        <v>150</v>
      </c>
      <c r="K158" s="53">
        <v>50468.100000000006</v>
      </c>
      <c r="L158" s="51" t="s">
        <v>955</v>
      </c>
      <c r="M158" s="54">
        <v>43417</v>
      </c>
      <c r="N158" s="54">
        <v>45242</v>
      </c>
      <c r="O158" s="54">
        <v>43434</v>
      </c>
      <c r="P158" s="50" t="s">
        <v>243</v>
      </c>
    </row>
    <row r="159" spans="1:16" s="50" customFormat="1" ht="63.75" x14ac:dyDescent="0.25">
      <c r="A159" s="50" t="s">
        <v>956</v>
      </c>
      <c r="B159" s="50" t="s">
        <v>957</v>
      </c>
      <c r="C159" s="50" t="s">
        <v>929</v>
      </c>
      <c r="D159" s="50" t="s">
        <v>958</v>
      </c>
      <c r="E159" s="51" t="s">
        <v>953</v>
      </c>
      <c r="F159" s="50" t="s">
        <v>954</v>
      </c>
      <c r="G159" s="51" t="s">
        <v>102</v>
      </c>
      <c r="H159" s="51" t="s">
        <v>122</v>
      </c>
      <c r="I159" s="52">
        <v>0</v>
      </c>
      <c r="J159" s="52">
        <v>100</v>
      </c>
      <c r="K159" s="53">
        <v>23929.94</v>
      </c>
      <c r="L159" s="51" t="s">
        <v>959</v>
      </c>
      <c r="M159" s="54">
        <v>43221</v>
      </c>
      <c r="N159" s="54">
        <v>45046</v>
      </c>
      <c r="O159" s="54">
        <v>43228</v>
      </c>
      <c r="P159" s="50" t="s">
        <v>124</v>
      </c>
    </row>
    <row r="160" spans="1:16" s="50" customFormat="1" ht="76.5" x14ac:dyDescent="0.25">
      <c r="A160" s="50" t="s">
        <v>960</v>
      </c>
      <c r="B160" s="50" t="s">
        <v>961</v>
      </c>
      <c r="C160" s="50" t="s">
        <v>929</v>
      </c>
      <c r="D160" s="50" t="s">
        <v>962</v>
      </c>
      <c r="E160" s="51" t="s">
        <v>733</v>
      </c>
      <c r="F160" s="50" t="s">
        <v>734</v>
      </c>
      <c r="G160" s="51" t="s">
        <v>130</v>
      </c>
      <c r="H160" s="51" t="s">
        <v>131</v>
      </c>
      <c r="I160" s="52">
        <v>0</v>
      </c>
      <c r="J160" s="52">
        <v>15</v>
      </c>
      <c r="K160" s="53">
        <v>86593.87</v>
      </c>
      <c r="L160" s="51" t="s">
        <v>963</v>
      </c>
      <c r="M160" s="54">
        <v>43586</v>
      </c>
      <c r="N160" s="54">
        <v>45412</v>
      </c>
      <c r="O160" s="54">
        <v>43598</v>
      </c>
      <c r="P160" s="50" t="s">
        <v>133</v>
      </c>
    </row>
    <row r="161" spans="1:16" s="50" customFormat="1" ht="63.75" x14ac:dyDescent="0.25">
      <c r="A161" s="50" t="s">
        <v>964</v>
      </c>
      <c r="B161" s="50" t="s">
        <v>965</v>
      </c>
      <c r="C161" s="50" t="s">
        <v>929</v>
      </c>
      <c r="D161" s="50" t="s">
        <v>966</v>
      </c>
      <c r="E161" s="51" t="s">
        <v>953</v>
      </c>
      <c r="F161" s="50" t="s">
        <v>954</v>
      </c>
      <c r="G161" s="51" t="s">
        <v>102</v>
      </c>
      <c r="H161" s="51" t="s">
        <v>122</v>
      </c>
      <c r="I161" s="52">
        <v>0</v>
      </c>
      <c r="J161" s="52">
        <v>100</v>
      </c>
      <c r="K161" s="53">
        <v>22938.3</v>
      </c>
      <c r="L161" s="51" t="s">
        <v>967</v>
      </c>
      <c r="M161" s="54">
        <v>42499</v>
      </c>
      <c r="N161" s="54">
        <v>44324</v>
      </c>
      <c r="O161" s="54">
        <v>42499</v>
      </c>
      <c r="P161" s="50" t="s">
        <v>124</v>
      </c>
    </row>
    <row r="162" spans="1:16" s="50" customFormat="1" ht="63.75" x14ac:dyDescent="0.25">
      <c r="A162" s="50" t="s">
        <v>968</v>
      </c>
      <c r="B162" s="50" t="s">
        <v>969</v>
      </c>
      <c r="C162" s="50" t="s">
        <v>929</v>
      </c>
      <c r="D162" s="50" t="s">
        <v>970</v>
      </c>
      <c r="E162" s="51" t="s">
        <v>931</v>
      </c>
      <c r="F162" s="50" t="s">
        <v>932</v>
      </c>
      <c r="G162" s="51" t="s">
        <v>102</v>
      </c>
      <c r="H162" s="51" t="s">
        <v>103</v>
      </c>
      <c r="I162" s="52">
        <v>0</v>
      </c>
      <c r="J162" s="52">
        <v>120</v>
      </c>
      <c r="K162" s="53">
        <v>47218.19</v>
      </c>
      <c r="L162" s="51" t="s">
        <v>971</v>
      </c>
      <c r="M162" s="54">
        <v>42767</v>
      </c>
      <c r="N162" s="54">
        <v>44592</v>
      </c>
      <c r="O162" s="54">
        <v>42766</v>
      </c>
      <c r="P162" s="50" t="s">
        <v>105</v>
      </c>
    </row>
    <row r="163" spans="1:16" s="50" customFormat="1" ht="63.75" x14ac:dyDescent="0.25">
      <c r="A163" s="50" t="s">
        <v>972</v>
      </c>
      <c r="B163" s="50" t="s">
        <v>973</v>
      </c>
      <c r="C163" s="50" t="s">
        <v>929</v>
      </c>
      <c r="D163" s="50" t="s">
        <v>974</v>
      </c>
      <c r="E163" s="51" t="s">
        <v>947</v>
      </c>
      <c r="F163" s="50" t="s">
        <v>948</v>
      </c>
      <c r="G163" s="51" t="s">
        <v>102</v>
      </c>
      <c r="H163" s="51" t="s">
        <v>103</v>
      </c>
      <c r="I163" s="52">
        <v>0</v>
      </c>
      <c r="J163" s="52">
        <v>90</v>
      </c>
      <c r="K163" s="53">
        <v>34057.21</v>
      </c>
      <c r="L163" s="51" t="s">
        <v>975</v>
      </c>
      <c r="M163" s="54">
        <v>43405</v>
      </c>
      <c r="N163" s="54">
        <v>45230</v>
      </c>
      <c r="O163" s="54">
        <v>43429</v>
      </c>
      <c r="P163" s="50" t="s">
        <v>105</v>
      </c>
    </row>
    <row r="164" spans="1:16" s="50" customFormat="1" ht="63.75" x14ac:dyDescent="0.25">
      <c r="A164" s="50" t="s">
        <v>976</v>
      </c>
      <c r="B164" s="50" t="s">
        <v>977</v>
      </c>
      <c r="C164" s="50" t="s">
        <v>929</v>
      </c>
      <c r="D164" s="50" t="s">
        <v>978</v>
      </c>
      <c r="E164" s="51" t="s">
        <v>979</v>
      </c>
      <c r="F164" s="50" t="s">
        <v>980</v>
      </c>
      <c r="G164" s="51" t="s">
        <v>102</v>
      </c>
      <c r="H164" s="51" t="s">
        <v>103</v>
      </c>
      <c r="I164" s="52">
        <v>0</v>
      </c>
      <c r="J164" s="52">
        <v>240</v>
      </c>
      <c r="K164" s="53">
        <v>73338.759999999995</v>
      </c>
      <c r="L164" s="51" t="s">
        <v>981</v>
      </c>
      <c r="M164" s="54">
        <v>43374</v>
      </c>
      <c r="N164" s="54">
        <v>45199</v>
      </c>
      <c r="O164" s="54">
        <v>43381</v>
      </c>
      <c r="P164" s="50" t="s">
        <v>105</v>
      </c>
    </row>
    <row r="165" spans="1:16" s="50" customFormat="1" ht="63.75" x14ac:dyDescent="0.25">
      <c r="A165" s="50" t="s">
        <v>982</v>
      </c>
      <c r="B165" s="50" t="s">
        <v>983</v>
      </c>
      <c r="C165" s="50" t="s">
        <v>929</v>
      </c>
      <c r="D165" s="50" t="s">
        <v>984</v>
      </c>
      <c r="E165" s="51" t="s">
        <v>985</v>
      </c>
      <c r="F165" s="50" t="s">
        <v>986</v>
      </c>
      <c r="G165" s="51" t="s">
        <v>102</v>
      </c>
      <c r="H165" s="51" t="s">
        <v>103</v>
      </c>
      <c r="I165" s="52">
        <v>0</v>
      </c>
      <c r="J165" s="52">
        <v>180</v>
      </c>
      <c r="K165" s="53">
        <v>65057.59</v>
      </c>
      <c r="L165" s="51" t="s">
        <v>987</v>
      </c>
      <c r="M165" s="54">
        <v>43344</v>
      </c>
      <c r="N165" s="54">
        <v>45169</v>
      </c>
      <c r="O165" s="54">
        <v>43349</v>
      </c>
      <c r="P165" s="50" t="s">
        <v>105</v>
      </c>
    </row>
    <row r="166" spans="1:16" s="50" customFormat="1" ht="63.75" x14ac:dyDescent="0.25">
      <c r="A166" s="50" t="s">
        <v>988</v>
      </c>
      <c r="B166" s="50" t="s">
        <v>989</v>
      </c>
      <c r="C166" s="50" t="s">
        <v>929</v>
      </c>
      <c r="D166" s="50" t="s">
        <v>990</v>
      </c>
      <c r="E166" s="51" t="s">
        <v>947</v>
      </c>
      <c r="F166" s="50" t="s">
        <v>948</v>
      </c>
      <c r="G166" s="51" t="s">
        <v>102</v>
      </c>
      <c r="H166" s="51" t="s">
        <v>122</v>
      </c>
      <c r="I166" s="52">
        <v>0</v>
      </c>
      <c r="J166" s="52">
        <v>100</v>
      </c>
      <c r="K166" s="53">
        <v>18262.55</v>
      </c>
      <c r="L166" s="51" t="s">
        <v>991</v>
      </c>
      <c r="M166" s="54">
        <v>43313</v>
      </c>
      <c r="N166" s="54">
        <v>45138</v>
      </c>
      <c r="O166" s="54">
        <v>43335</v>
      </c>
      <c r="P166" s="50" t="s">
        <v>124</v>
      </c>
    </row>
    <row r="167" spans="1:16" s="50" customFormat="1" ht="63.75" x14ac:dyDescent="0.25">
      <c r="A167" s="50" t="s">
        <v>992</v>
      </c>
      <c r="B167" s="50" t="s">
        <v>993</v>
      </c>
      <c r="C167" s="50" t="s">
        <v>929</v>
      </c>
      <c r="D167" s="50" t="s">
        <v>994</v>
      </c>
      <c r="E167" s="51" t="s">
        <v>995</v>
      </c>
      <c r="F167" s="50" t="s">
        <v>996</v>
      </c>
      <c r="G167" s="51" t="s">
        <v>102</v>
      </c>
      <c r="H167" s="51" t="s">
        <v>103</v>
      </c>
      <c r="I167" s="52">
        <v>0</v>
      </c>
      <c r="J167" s="52">
        <v>300</v>
      </c>
      <c r="K167" s="53">
        <v>89854.82</v>
      </c>
      <c r="L167" s="51" t="s">
        <v>997</v>
      </c>
      <c r="M167" s="54">
        <v>43252</v>
      </c>
      <c r="N167" s="54">
        <v>45077</v>
      </c>
      <c r="O167" s="54">
        <v>43263</v>
      </c>
      <c r="P167" s="50" t="s">
        <v>105</v>
      </c>
    </row>
    <row r="168" spans="1:16" s="50" customFormat="1" ht="63.75" x14ac:dyDescent="0.25">
      <c r="A168" s="50" t="s">
        <v>998</v>
      </c>
      <c r="B168" s="50" t="s">
        <v>999</v>
      </c>
      <c r="C168" s="50" t="s">
        <v>929</v>
      </c>
      <c r="D168" s="50" t="s">
        <v>1000</v>
      </c>
      <c r="E168" s="51" t="s">
        <v>1001</v>
      </c>
      <c r="F168" s="50" t="s">
        <v>1002</v>
      </c>
      <c r="G168" s="51" t="s">
        <v>102</v>
      </c>
      <c r="H168" s="51" t="s">
        <v>103</v>
      </c>
      <c r="I168" s="52">
        <v>0</v>
      </c>
      <c r="J168" s="52">
        <v>180</v>
      </c>
      <c r="K168" s="53">
        <v>59800.79</v>
      </c>
      <c r="L168" s="51" t="s">
        <v>1001</v>
      </c>
      <c r="M168" s="54">
        <v>43252</v>
      </c>
      <c r="N168" s="54">
        <v>45077</v>
      </c>
      <c r="O168" s="54">
        <v>43262</v>
      </c>
      <c r="P168" s="50" t="s">
        <v>105</v>
      </c>
    </row>
    <row r="169" spans="1:16" s="50" customFormat="1" ht="63.75" x14ac:dyDescent="0.25">
      <c r="A169" s="50" t="s">
        <v>1003</v>
      </c>
      <c r="B169" s="50" t="s">
        <v>1004</v>
      </c>
      <c r="C169" s="50" t="s">
        <v>929</v>
      </c>
      <c r="D169" s="50" t="s">
        <v>1005</v>
      </c>
      <c r="E169" s="51" t="s">
        <v>1006</v>
      </c>
      <c r="F169" s="50" t="s">
        <v>1007</v>
      </c>
      <c r="G169" s="51" t="s">
        <v>460</v>
      </c>
      <c r="H169" s="51" t="s">
        <v>131</v>
      </c>
      <c r="I169" s="52">
        <v>0</v>
      </c>
      <c r="J169" s="52">
        <v>120</v>
      </c>
      <c r="K169" s="53">
        <v>28750.98</v>
      </c>
      <c r="L169" s="51" t="s">
        <v>1008</v>
      </c>
      <c r="M169" s="54">
        <v>43591</v>
      </c>
      <c r="N169" s="54">
        <v>45417</v>
      </c>
      <c r="O169" s="54">
        <v>43594</v>
      </c>
      <c r="P169" s="50" t="s">
        <v>461</v>
      </c>
    </row>
    <row r="170" spans="1:16" s="50" customFormat="1" ht="76.5" x14ac:dyDescent="0.25">
      <c r="A170" s="50" t="s">
        <v>1009</v>
      </c>
      <c r="B170" s="50" t="s">
        <v>1010</v>
      </c>
      <c r="C170" s="50" t="s">
        <v>929</v>
      </c>
      <c r="D170" s="50" t="s">
        <v>1011</v>
      </c>
      <c r="E170" s="51" t="s">
        <v>979</v>
      </c>
      <c r="F170" s="50" t="s">
        <v>980</v>
      </c>
      <c r="G170" s="51" t="s">
        <v>102</v>
      </c>
      <c r="H170" s="51" t="s">
        <v>187</v>
      </c>
      <c r="I170" s="52">
        <v>0</v>
      </c>
      <c r="J170" s="52">
        <v>150</v>
      </c>
      <c r="K170" s="53">
        <v>53734.49</v>
      </c>
      <c r="L170" s="51" t="s">
        <v>1012</v>
      </c>
      <c r="M170" s="54">
        <v>43884</v>
      </c>
      <c r="N170" s="54">
        <v>45710</v>
      </c>
      <c r="O170" s="54">
        <v>43878</v>
      </c>
      <c r="P170" s="50" t="s">
        <v>105</v>
      </c>
    </row>
    <row r="171" spans="1:16" s="50" customFormat="1" ht="63.75" x14ac:dyDescent="0.25">
      <c r="A171" s="50" t="s">
        <v>1013</v>
      </c>
      <c r="B171" s="50" t="s">
        <v>1014</v>
      </c>
      <c r="C171" s="50" t="s">
        <v>929</v>
      </c>
      <c r="D171" s="50" t="s">
        <v>1015</v>
      </c>
      <c r="E171" s="51" t="s">
        <v>1016</v>
      </c>
      <c r="F171" s="50" t="s">
        <v>1017</v>
      </c>
      <c r="G171" s="51" t="s">
        <v>102</v>
      </c>
      <c r="H171" s="51" t="s">
        <v>103</v>
      </c>
      <c r="I171" s="52">
        <v>0</v>
      </c>
      <c r="J171" s="52">
        <v>60</v>
      </c>
      <c r="K171" s="53">
        <v>29718.54</v>
      </c>
      <c r="L171" s="51" t="s">
        <v>1018</v>
      </c>
      <c r="M171" s="54">
        <v>43617</v>
      </c>
      <c r="N171" s="54">
        <v>45443</v>
      </c>
      <c r="O171" s="54">
        <v>43605</v>
      </c>
      <c r="P171" s="50" t="s">
        <v>105</v>
      </c>
    </row>
    <row r="172" spans="1:16" s="50" customFormat="1" ht="76.5" x14ac:dyDescent="0.25">
      <c r="A172" s="50" t="s">
        <v>1019</v>
      </c>
      <c r="B172" s="50" t="s">
        <v>1020</v>
      </c>
      <c r="C172" s="50" t="s">
        <v>929</v>
      </c>
      <c r="D172" s="50" t="s">
        <v>1021</v>
      </c>
      <c r="E172" s="51" t="s">
        <v>995</v>
      </c>
      <c r="F172" s="50" t="s">
        <v>996</v>
      </c>
      <c r="G172" s="51" t="s">
        <v>102</v>
      </c>
      <c r="H172" s="51" t="s">
        <v>187</v>
      </c>
      <c r="I172" s="52">
        <v>0</v>
      </c>
      <c r="J172" s="52">
        <v>90</v>
      </c>
      <c r="K172" s="53">
        <v>37388.18</v>
      </c>
      <c r="L172" s="51" t="s">
        <v>1022</v>
      </c>
      <c r="M172" s="54">
        <v>43497</v>
      </c>
      <c r="N172" s="54">
        <v>45322</v>
      </c>
      <c r="O172" s="54">
        <v>43501</v>
      </c>
      <c r="P172" s="50" t="s">
        <v>105</v>
      </c>
    </row>
    <row r="173" spans="1:16" s="50" customFormat="1" ht="76.5" x14ac:dyDescent="0.25">
      <c r="A173" s="50" t="s">
        <v>1023</v>
      </c>
      <c r="B173" s="50" t="s">
        <v>1024</v>
      </c>
      <c r="C173" s="50" t="s">
        <v>929</v>
      </c>
      <c r="D173" s="50" t="s">
        <v>1025</v>
      </c>
      <c r="E173" s="51" t="s">
        <v>733</v>
      </c>
      <c r="F173" s="50" t="s">
        <v>734</v>
      </c>
      <c r="G173" s="51" t="s">
        <v>130</v>
      </c>
      <c r="H173" s="51" t="s">
        <v>131</v>
      </c>
      <c r="I173" s="52">
        <v>0</v>
      </c>
      <c r="J173" s="52">
        <v>15</v>
      </c>
      <c r="K173" s="53">
        <v>81742.67</v>
      </c>
      <c r="L173" s="51" t="s">
        <v>1026</v>
      </c>
      <c r="M173" s="54">
        <v>43586</v>
      </c>
      <c r="N173" s="54">
        <v>45412</v>
      </c>
      <c r="O173" s="54">
        <v>43600</v>
      </c>
      <c r="P173" s="50" t="s">
        <v>133</v>
      </c>
    </row>
    <row r="174" spans="1:16" s="50" customFormat="1" ht="63.75" x14ac:dyDescent="0.25">
      <c r="A174" s="50" t="s">
        <v>1027</v>
      </c>
      <c r="B174" s="50" t="s">
        <v>1028</v>
      </c>
      <c r="C174" s="50" t="s">
        <v>929</v>
      </c>
      <c r="D174" s="50" t="s">
        <v>1029</v>
      </c>
      <c r="E174" s="51" t="s">
        <v>733</v>
      </c>
      <c r="F174" s="50" t="s">
        <v>734</v>
      </c>
      <c r="G174" s="51" t="s">
        <v>102</v>
      </c>
      <c r="H174" s="51" t="s">
        <v>103</v>
      </c>
      <c r="I174" s="52">
        <v>0</v>
      </c>
      <c r="J174" s="52">
        <v>390</v>
      </c>
      <c r="K174" s="53">
        <v>112944.7</v>
      </c>
      <c r="L174" s="51" t="s">
        <v>1030</v>
      </c>
      <c r="M174" s="54">
        <v>43497</v>
      </c>
      <c r="N174" s="54">
        <v>45322</v>
      </c>
      <c r="O174" s="54">
        <v>43503</v>
      </c>
      <c r="P174" s="50" t="s">
        <v>105</v>
      </c>
    </row>
    <row r="175" spans="1:16" s="50" customFormat="1" ht="63.75" x14ac:dyDescent="0.25">
      <c r="A175" s="50" t="s">
        <v>1031</v>
      </c>
      <c r="B175" s="50" t="s">
        <v>1032</v>
      </c>
      <c r="C175" s="50" t="s">
        <v>929</v>
      </c>
      <c r="D175" s="50" t="s">
        <v>1033</v>
      </c>
      <c r="E175" s="51" t="s">
        <v>1034</v>
      </c>
      <c r="F175" s="50" t="s">
        <v>1035</v>
      </c>
      <c r="G175" s="51" t="s">
        <v>102</v>
      </c>
      <c r="H175" s="51" t="s">
        <v>103</v>
      </c>
      <c r="I175" s="52">
        <v>0</v>
      </c>
      <c r="J175" s="52">
        <v>240</v>
      </c>
      <c r="K175" s="53">
        <v>69646.12</v>
      </c>
      <c r="L175" s="51" t="s">
        <v>1036</v>
      </c>
      <c r="M175" s="54">
        <v>43497</v>
      </c>
      <c r="N175" s="54">
        <v>45322</v>
      </c>
      <c r="O175" s="54">
        <v>43502</v>
      </c>
      <c r="P175" s="50" t="s">
        <v>105</v>
      </c>
    </row>
    <row r="176" spans="1:16" s="50" customFormat="1" ht="63.75" x14ac:dyDescent="0.25">
      <c r="A176" s="50" t="s">
        <v>1037</v>
      </c>
      <c r="B176" s="50" t="s">
        <v>1038</v>
      </c>
      <c r="C176" s="50" t="s">
        <v>929</v>
      </c>
      <c r="D176" s="50" t="s">
        <v>1039</v>
      </c>
      <c r="E176" s="51" t="s">
        <v>1016</v>
      </c>
      <c r="F176" s="50" t="s">
        <v>1017</v>
      </c>
      <c r="G176" s="51" t="s">
        <v>102</v>
      </c>
      <c r="H176" s="51" t="s">
        <v>103</v>
      </c>
      <c r="I176" s="52">
        <v>0</v>
      </c>
      <c r="J176" s="52">
        <v>120</v>
      </c>
      <c r="K176" s="53">
        <v>42793.66</v>
      </c>
      <c r="L176" s="51" t="s">
        <v>1040</v>
      </c>
      <c r="M176" s="54">
        <v>43497</v>
      </c>
      <c r="N176" s="54">
        <v>45322</v>
      </c>
      <c r="O176" s="54">
        <v>43501</v>
      </c>
      <c r="P176" s="50" t="s">
        <v>105</v>
      </c>
    </row>
    <row r="177" spans="1:16" s="50" customFormat="1" ht="63.75" x14ac:dyDescent="0.25">
      <c r="A177" s="50" t="s">
        <v>1041</v>
      </c>
      <c r="B177" s="50" t="s">
        <v>1042</v>
      </c>
      <c r="C177" s="50" t="s">
        <v>929</v>
      </c>
      <c r="D177" s="50" t="s">
        <v>1043</v>
      </c>
      <c r="E177" s="51" t="s">
        <v>1006</v>
      </c>
      <c r="F177" s="50" t="s">
        <v>1007</v>
      </c>
      <c r="G177" s="51" t="s">
        <v>235</v>
      </c>
      <c r="H177" s="51" t="s">
        <v>131</v>
      </c>
      <c r="I177" s="52">
        <v>0</v>
      </c>
      <c r="J177" s="52">
        <v>90</v>
      </c>
      <c r="K177" s="53">
        <v>52089.69</v>
      </c>
      <c r="L177" s="51" t="s">
        <v>1044</v>
      </c>
      <c r="M177" s="54">
        <v>43782</v>
      </c>
      <c r="N177" s="54">
        <v>45608</v>
      </c>
      <c r="O177" s="54">
        <v>43783</v>
      </c>
      <c r="P177" s="50" t="s">
        <v>237</v>
      </c>
    </row>
    <row r="178" spans="1:16" s="50" customFormat="1" ht="63.75" x14ac:dyDescent="0.25">
      <c r="A178" s="50" t="s">
        <v>1045</v>
      </c>
      <c r="B178" s="50" t="s">
        <v>1046</v>
      </c>
      <c r="C178" s="50" t="s">
        <v>929</v>
      </c>
      <c r="D178" s="50" t="s">
        <v>1047</v>
      </c>
      <c r="E178" s="51" t="s">
        <v>947</v>
      </c>
      <c r="F178" s="50" t="s">
        <v>948</v>
      </c>
      <c r="G178" s="51" t="s">
        <v>102</v>
      </c>
      <c r="H178" s="51" t="s">
        <v>103</v>
      </c>
      <c r="I178" s="52">
        <v>0</v>
      </c>
      <c r="J178" s="52">
        <v>150</v>
      </c>
      <c r="K178" s="53">
        <v>53436.639999999999</v>
      </c>
      <c r="L178" s="51" t="s">
        <v>1048</v>
      </c>
      <c r="M178" s="54">
        <v>43405</v>
      </c>
      <c r="N178" s="54">
        <v>45230</v>
      </c>
      <c r="O178" s="54">
        <v>43416</v>
      </c>
      <c r="P178" s="50" t="s">
        <v>105</v>
      </c>
    </row>
    <row r="179" spans="1:16" s="50" customFormat="1" ht="76.5" x14ac:dyDescent="0.25">
      <c r="A179" s="50" t="s">
        <v>1049</v>
      </c>
      <c r="B179" s="50" t="s">
        <v>1050</v>
      </c>
      <c r="C179" s="50" t="s">
        <v>253</v>
      </c>
      <c r="D179" s="50" t="s">
        <v>1051</v>
      </c>
      <c r="E179" s="51" t="s">
        <v>268</v>
      </c>
      <c r="F179" s="50" t="s">
        <v>269</v>
      </c>
      <c r="G179" s="51" t="s">
        <v>229</v>
      </c>
      <c r="H179" s="51" t="s">
        <v>131</v>
      </c>
      <c r="I179" s="52">
        <v>0</v>
      </c>
      <c r="J179" s="52">
        <v>1000</v>
      </c>
      <c r="K179" s="53">
        <v>75454.77</v>
      </c>
      <c r="L179" s="51" t="s">
        <v>1052</v>
      </c>
      <c r="M179" s="54">
        <v>42767</v>
      </c>
      <c r="N179" s="54">
        <v>44592</v>
      </c>
      <c r="O179" s="54">
        <v>42766</v>
      </c>
      <c r="P179" s="50" t="s">
        <v>231</v>
      </c>
    </row>
    <row r="180" spans="1:16" s="50" customFormat="1" ht="89.25" x14ac:dyDescent="0.25">
      <c r="A180" s="50" t="s">
        <v>1053</v>
      </c>
      <c r="B180" s="50" t="s">
        <v>1054</v>
      </c>
      <c r="C180" s="50" t="s">
        <v>253</v>
      </c>
      <c r="D180" s="50" t="s">
        <v>1055</v>
      </c>
      <c r="E180" s="51" t="s">
        <v>262</v>
      </c>
      <c r="F180" s="50" t="s">
        <v>263</v>
      </c>
      <c r="G180" s="51" t="s">
        <v>102</v>
      </c>
      <c r="H180" s="51" t="s">
        <v>103</v>
      </c>
      <c r="I180" s="52">
        <v>0</v>
      </c>
      <c r="J180" s="52">
        <v>120</v>
      </c>
      <c r="K180" s="53">
        <v>45329.36</v>
      </c>
      <c r="L180" s="51" t="s">
        <v>1056</v>
      </c>
      <c r="M180" s="54">
        <v>42767</v>
      </c>
      <c r="N180" s="54">
        <v>44592</v>
      </c>
      <c r="O180" s="54">
        <v>42766</v>
      </c>
      <c r="P180" s="50" t="s">
        <v>105</v>
      </c>
    </row>
    <row r="181" spans="1:16" s="50" customFormat="1" ht="63.75" x14ac:dyDescent="0.25">
      <c r="A181" s="50" t="s">
        <v>1057</v>
      </c>
      <c r="B181" s="50" t="s">
        <v>1058</v>
      </c>
      <c r="C181" s="50" t="s">
        <v>253</v>
      </c>
      <c r="D181" s="50" t="s">
        <v>1059</v>
      </c>
      <c r="E181" s="51" t="s">
        <v>268</v>
      </c>
      <c r="F181" s="50" t="s">
        <v>269</v>
      </c>
      <c r="G181" s="51" t="s">
        <v>102</v>
      </c>
      <c r="H181" s="51" t="s">
        <v>103</v>
      </c>
      <c r="I181" s="52">
        <v>0</v>
      </c>
      <c r="J181" s="52">
        <v>120</v>
      </c>
      <c r="K181" s="53">
        <v>49957.94</v>
      </c>
      <c r="L181" s="51" t="s">
        <v>1060</v>
      </c>
      <c r="M181" s="54">
        <v>44013</v>
      </c>
      <c r="N181" s="54">
        <v>45838</v>
      </c>
      <c r="O181" s="54">
        <v>44004</v>
      </c>
      <c r="P181" s="50" t="s">
        <v>105</v>
      </c>
    </row>
    <row r="182" spans="1:16" s="50" customFormat="1" ht="63.75" x14ac:dyDescent="0.25">
      <c r="A182" s="50" t="s">
        <v>1061</v>
      </c>
      <c r="B182" s="50" t="s">
        <v>1062</v>
      </c>
      <c r="C182" s="50" t="s">
        <v>253</v>
      </c>
      <c r="D182" s="50" t="s">
        <v>1063</v>
      </c>
      <c r="E182" s="51" t="s">
        <v>268</v>
      </c>
      <c r="F182" s="50" t="s">
        <v>269</v>
      </c>
      <c r="G182" s="51" t="s">
        <v>102</v>
      </c>
      <c r="H182" s="51" t="s">
        <v>103</v>
      </c>
      <c r="I182" s="52">
        <v>0</v>
      </c>
      <c r="J182" s="52">
        <v>180</v>
      </c>
      <c r="K182" s="53">
        <v>65057.59</v>
      </c>
      <c r="L182" s="51" t="s">
        <v>1064</v>
      </c>
      <c r="M182" s="54">
        <v>43313</v>
      </c>
      <c r="N182" s="54">
        <v>45138</v>
      </c>
      <c r="O182" s="54">
        <v>43319</v>
      </c>
      <c r="P182" s="50" t="s">
        <v>105</v>
      </c>
    </row>
    <row r="183" spans="1:16" s="50" customFormat="1" ht="63.75" x14ac:dyDescent="0.25">
      <c r="A183" s="50" t="s">
        <v>1065</v>
      </c>
      <c r="B183" s="50" t="s">
        <v>1066</v>
      </c>
      <c r="C183" s="50" t="s">
        <v>253</v>
      </c>
      <c r="D183" s="50" t="s">
        <v>1067</v>
      </c>
      <c r="E183" s="51" t="s">
        <v>268</v>
      </c>
      <c r="F183" s="50" t="s">
        <v>269</v>
      </c>
      <c r="G183" s="51" t="s">
        <v>102</v>
      </c>
      <c r="H183" s="51" t="s">
        <v>103</v>
      </c>
      <c r="I183" s="52">
        <v>0</v>
      </c>
      <c r="J183" s="52">
        <v>180</v>
      </c>
      <c r="K183" s="53">
        <v>65057.59</v>
      </c>
      <c r="L183" s="51" t="s">
        <v>1068</v>
      </c>
      <c r="M183" s="54">
        <v>43191</v>
      </c>
      <c r="N183" s="54">
        <v>45016</v>
      </c>
      <c r="O183" s="54">
        <v>43188</v>
      </c>
      <c r="P183" s="50" t="s">
        <v>105</v>
      </c>
    </row>
    <row r="184" spans="1:16" s="50" customFormat="1" ht="63.75" x14ac:dyDescent="0.25">
      <c r="A184" s="50" t="s">
        <v>1069</v>
      </c>
      <c r="B184" s="50" t="s">
        <v>1070</v>
      </c>
      <c r="C184" s="50" t="s">
        <v>253</v>
      </c>
      <c r="D184" s="50" t="s">
        <v>1071</v>
      </c>
      <c r="E184" s="51" t="s">
        <v>268</v>
      </c>
      <c r="F184" s="50" t="s">
        <v>269</v>
      </c>
      <c r="G184" s="51" t="s">
        <v>102</v>
      </c>
      <c r="H184" s="51" t="s">
        <v>122</v>
      </c>
      <c r="I184" s="52">
        <v>0</v>
      </c>
      <c r="J184" s="52">
        <v>100</v>
      </c>
      <c r="K184" s="53">
        <v>19938.3</v>
      </c>
      <c r="L184" s="51" t="s">
        <v>1072</v>
      </c>
      <c r="M184" s="54">
        <v>43136</v>
      </c>
      <c r="N184" s="54">
        <v>44961</v>
      </c>
      <c r="O184" s="54">
        <v>43165</v>
      </c>
      <c r="P184" s="50" t="s">
        <v>124</v>
      </c>
    </row>
    <row r="185" spans="1:16" s="50" customFormat="1" ht="63.75" x14ac:dyDescent="0.25">
      <c r="A185" s="50" t="s">
        <v>1073</v>
      </c>
      <c r="B185" s="50" t="s">
        <v>1074</v>
      </c>
      <c r="C185" s="50" t="s">
        <v>253</v>
      </c>
      <c r="D185" s="50" t="s">
        <v>1075</v>
      </c>
      <c r="E185" s="51" t="s">
        <v>268</v>
      </c>
      <c r="F185" s="50" t="s">
        <v>269</v>
      </c>
      <c r="G185" s="51" t="s">
        <v>102</v>
      </c>
      <c r="H185" s="51" t="s">
        <v>122</v>
      </c>
      <c r="I185" s="52">
        <v>0</v>
      </c>
      <c r="J185" s="52">
        <v>100</v>
      </c>
      <c r="K185" s="53">
        <v>19938.3</v>
      </c>
      <c r="L185" s="51" t="s">
        <v>1076</v>
      </c>
      <c r="M185" s="54">
        <v>43132</v>
      </c>
      <c r="N185" s="54">
        <v>44957</v>
      </c>
      <c r="O185" s="54">
        <v>43153</v>
      </c>
      <c r="P185" s="50" t="s">
        <v>124</v>
      </c>
    </row>
    <row r="186" spans="1:16" s="50" customFormat="1" ht="63.75" x14ac:dyDescent="0.25">
      <c r="A186" s="50" t="s">
        <v>1077</v>
      </c>
      <c r="B186" s="50" t="s">
        <v>1078</v>
      </c>
      <c r="C186" s="50" t="s">
        <v>253</v>
      </c>
      <c r="D186" s="50" t="s">
        <v>1079</v>
      </c>
      <c r="E186" s="51" t="s">
        <v>268</v>
      </c>
      <c r="F186" s="50" t="s">
        <v>269</v>
      </c>
      <c r="G186" s="51" t="s">
        <v>102</v>
      </c>
      <c r="H186" s="51" t="s">
        <v>122</v>
      </c>
      <c r="I186" s="52">
        <v>0</v>
      </c>
      <c r="J186" s="52">
        <v>100</v>
      </c>
      <c r="K186" s="53">
        <v>19938.3</v>
      </c>
      <c r="L186" s="51" t="s">
        <v>1080</v>
      </c>
      <c r="M186" s="54">
        <v>43132</v>
      </c>
      <c r="N186" s="54">
        <v>44957</v>
      </c>
      <c r="O186" s="54">
        <v>43153</v>
      </c>
      <c r="P186" s="50" t="s">
        <v>124</v>
      </c>
    </row>
    <row r="187" spans="1:16" s="50" customFormat="1" ht="63.75" x14ac:dyDescent="0.25">
      <c r="A187" s="50" t="s">
        <v>1081</v>
      </c>
      <c r="B187" s="50" t="s">
        <v>1082</v>
      </c>
      <c r="C187" s="50" t="s">
        <v>253</v>
      </c>
      <c r="D187" s="50" t="s">
        <v>1083</v>
      </c>
      <c r="E187" s="51" t="s">
        <v>268</v>
      </c>
      <c r="F187" s="50" t="s">
        <v>269</v>
      </c>
      <c r="G187" s="51" t="s">
        <v>102</v>
      </c>
      <c r="H187" s="51" t="s">
        <v>122</v>
      </c>
      <c r="I187" s="52">
        <v>0</v>
      </c>
      <c r="J187" s="52">
        <v>100</v>
      </c>
      <c r="K187" s="53">
        <v>19938.3</v>
      </c>
      <c r="L187" s="51" t="s">
        <v>1084</v>
      </c>
      <c r="M187" s="54">
        <v>43497</v>
      </c>
      <c r="N187" s="54">
        <v>45322</v>
      </c>
      <c r="O187" s="54">
        <v>43503</v>
      </c>
      <c r="P187" s="50" t="s">
        <v>124</v>
      </c>
    </row>
    <row r="188" spans="1:16" s="50" customFormat="1" ht="76.5" x14ac:dyDescent="0.25">
      <c r="A188" s="50" t="s">
        <v>1085</v>
      </c>
      <c r="B188" s="50" t="s">
        <v>1086</v>
      </c>
      <c r="C188" s="50" t="s">
        <v>929</v>
      </c>
      <c r="D188" s="50" t="s">
        <v>1087</v>
      </c>
      <c r="E188" s="51" t="s">
        <v>941</v>
      </c>
      <c r="F188" s="50" t="s">
        <v>942</v>
      </c>
      <c r="G188" s="51" t="s">
        <v>229</v>
      </c>
      <c r="H188" s="51" t="s">
        <v>131</v>
      </c>
      <c r="I188" s="52">
        <v>0</v>
      </c>
      <c r="J188" s="52">
        <v>1000</v>
      </c>
      <c r="K188" s="53">
        <v>75404.77</v>
      </c>
      <c r="L188" s="51" t="s">
        <v>1088</v>
      </c>
      <c r="M188" s="54">
        <v>42629</v>
      </c>
      <c r="N188" s="54">
        <v>44454</v>
      </c>
      <c r="O188" s="54">
        <v>42627</v>
      </c>
      <c r="P188" s="50" t="s">
        <v>231</v>
      </c>
    </row>
    <row r="189" spans="1:16" s="50" customFormat="1" ht="63.75" x14ac:dyDescent="0.25">
      <c r="A189" s="50" t="s">
        <v>1089</v>
      </c>
      <c r="B189" s="50" t="s">
        <v>1090</v>
      </c>
      <c r="C189" s="50" t="s">
        <v>929</v>
      </c>
      <c r="D189" s="50" t="s">
        <v>1091</v>
      </c>
      <c r="E189" s="51" t="s">
        <v>319</v>
      </c>
      <c r="F189" s="50" t="s">
        <v>320</v>
      </c>
      <c r="G189" s="51" t="s">
        <v>102</v>
      </c>
      <c r="H189" s="51" t="s">
        <v>103</v>
      </c>
      <c r="I189" s="52">
        <v>0</v>
      </c>
      <c r="J189" s="52">
        <v>90</v>
      </c>
      <c r="K189" s="53">
        <v>40057.21</v>
      </c>
      <c r="L189" s="51" t="s">
        <v>1092</v>
      </c>
      <c r="M189" s="54">
        <v>44204</v>
      </c>
      <c r="N189" s="54">
        <v>46029</v>
      </c>
      <c r="O189" s="54">
        <v>0</v>
      </c>
      <c r="P189" s="50" t="s">
        <v>105</v>
      </c>
    </row>
    <row r="190" spans="1:16" s="50" customFormat="1" ht="76.5" x14ac:dyDescent="0.25">
      <c r="A190" s="50" t="s">
        <v>1093</v>
      </c>
      <c r="B190" s="50" t="s">
        <v>1094</v>
      </c>
      <c r="C190" s="50" t="s">
        <v>929</v>
      </c>
      <c r="D190" s="50" t="s">
        <v>1095</v>
      </c>
      <c r="E190" s="51" t="s">
        <v>947</v>
      </c>
      <c r="F190" s="50" t="s">
        <v>948</v>
      </c>
      <c r="G190" s="51" t="s">
        <v>130</v>
      </c>
      <c r="H190" s="51" t="s">
        <v>131</v>
      </c>
      <c r="I190" s="52">
        <v>0</v>
      </c>
      <c r="J190" s="52">
        <v>20</v>
      </c>
      <c r="K190" s="53">
        <v>87106.64</v>
      </c>
      <c r="L190" s="51" t="s">
        <v>1096</v>
      </c>
      <c r="M190" s="54">
        <v>43281</v>
      </c>
      <c r="N190" s="54">
        <v>45106</v>
      </c>
      <c r="O190" s="54">
        <v>43284</v>
      </c>
      <c r="P190" s="50" t="s">
        <v>133</v>
      </c>
    </row>
    <row r="191" spans="1:16" s="50" customFormat="1" ht="63.75" x14ac:dyDescent="0.25">
      <c r="A191" s="50" t="s">
        <v>1097</v>
      </c>
      <c r="B191" s="50" t="s">
        <v>1098</v>
      </c>
      <c r="C191" s="50" t="s">
        <v>929</v>
      </c>
      <c r="D191" s="50" t="s">
        <v>1099</v>
      </c>
      <c r="E191" s="51" t="s">
        <v>1006</v>
      </c>
      <c r="F191" s="50" t="s">
        <v>1007</v>
      </c>
      <c r="G191" s="51" t="s">
        <v>102</v>
      </c>
      <c r="H191" s="51" t="s">
        <v>103</v>
      </c>
      <c r="I191" s="52">
        <v>0</v>
      </c>
      <c r="J191" s="52">
        <v>120</v>
      </c>
      <c r="K191" s="53">
        <v>43683.26</v>
      </c>
      <c r="L191" s="51" t="s">
        <v>1100</v>
      </c>
      <c r="M191" s="54">
        <v>44025</v>
      </c>
      <c r="N191" s="54">
        <v>45850</v>
      </c>
      <c r="O191" s="54">
        <v>44027</v>
      </c>
      <c r="P191" s="50" t="s">
        <v>105</v>
      </c>
    </row>
    <row r="192" spans="1:16" s="50" customFormat="1" ht="76.5" x14ac:dyDescent="0.25">
      <c r="A192" s="50" t="s">
        <v>1101</v>
      </c>
      <c r="B192" s="50" t="s">
        <v>1102</v>
      </c>
      <c r="C192" s="50" t="s">
        <v>929</v>
      </c>
      <c r="D192" s="50" t="s">
        <v>1103</v>
      </c>
      <c r="E192" s="51" t="s">
        <v>1006</v>
      </c>
      <c r="F192" s="50" t="s">
        <v>1007</v>
      </c>
      <c r="G192" s="51" t="s">
        <v>229</v>
      </c>
      <c r="H192" s="51" t="s">
        <v>131</v>
      </c>
      <c r="I192" s="52">
        <v>0</v>
      </c>
      <c r="J192" s="52">
        <v>1000</v>
      </c>
      <c r="K192" s="53">
        <v>63483.51</v>
      </c>
      <c r="L192" s="51" t="s">
        <v>1104</v>
      </c>
      <c r="M192" s="54">
        <v>43820</v>
      </c>
      <c r="N192" s="54">
        <v>45646</v>
      </c>
      <c r="O192" s="54">
        <v>43804</v>
      </c>
      <c r="P192" s="50" t="s">
        <v>231</v>
      </c>
    </row>
    <row r="193" spans="1:16" s="50" customFormat="1" ht="63.75" x14ac:dyDescent="0.25">
      <c r="A193" s="50" t="s">
        <v>1105</v>
      </c>
      <c r="B193" s="50" t="s">
        <v>1106</v>
      </c>
      <c r="C193" s="50" t="s">
        <v>929</v>
      </c>
      <c r="D193" s="50" t="s">
        <v>1107</v>
      </c>
      <c r="E193" s="51" t="s">
        <v>1108</v>
      </c>
      <c r="F193" s="50" t="s">
        <v>1109</v>
      </c>
      <c r="G193" s="51" t="s">
        <v>102</v>
      </c>
      <c r="H193" s="51" t="s">
        <v>103</v>
      </c>
      <c r="I193" s="52">
        <v>0</v>
      </c>
      <c r="J193" s="52">
        <v>120</v>
      </c>
      <c r="K193" s="53">
        <v>45331.94</v>
      </c>
      <c r="L193" s="51" t="s">
        <v>1110</v>
      </c>
      <c r="M193" s="54">
        <v>43313</v>
      </c>
      <c r="N193" s="54">
        <v>45138</v>
      </c>
      <c r="O193" s="54">
        <v>43322</v>
      </c>
      <c r="P193" s="50" t="s">
        <v>105</v>
      </c>
    </row>
    <row r="194" spans="1:16" s="50" customFormat="1" ht="102" x14ac:dyDescent="0.25">
      <c r="A194" s="50">
        <v>3072018</v>
      </c>
      <c r="B194" s="50" t="s">
        <v>1111</v>
      </c>
      <c r="C194" s="50" t="s">
        <v>929</v>
      </c>
      <c r="D194" s="50" t="s">
        <v>1112</v>
      </c>
      <c r="E194" s="51" t="s">
        <v>518</v>
      </c>
      <c r="F194" s="50" t="s">
        <v>519</v>
      </c>
      <c r="G194" s="51" t="s">
        <v>713</v>
      </c>
      <c r="H194" s="51" t="s">
        <v>714</v>
      </c>
      <c r="I194" s="52">
        <v>0</v>
      </c>
      <c r="J194" s="52">
        <v>150</v>
      </c>
      <c r="K194" s="53">
        <v>77879.490000000005</v>
      </c>
      <c r="L194" s="51" t="s">
        <v>1113</v>
      </c>
      <c r="M194" s="54">
        <v>43405</v>
      </c>
      <c r="N194" s="54">
        <v>45230</v>
      </c>
      <c r="O194" s="54">
        <v>43418</v>
      </c>
      <c r="P194" s="50" t="s">
        <v>716</v>
      </c>
    </row>
    <row r="195" spans="1:16" s="50" customFormat="1" ht="63.75" x14ac:dyDescent="0.25">
      <c r="A195" s="50" t="s">
        <v>1114</v>
      </c>
      <c r="B195" s="50" t="s">
        <v>1115</v>
      </c>
      <c r="C195" s="50" t="s">
        <v>929</v>
      </c>
      <c r="D195" s="50" t="s">
        <v>1116</v>
      </c>
      <c r="E195" s="51" t="s">
        <v>947</v>
      </c>
      <c r="F195" s="50" t="s">
        <v>948</v>
      </c>
      <c r="G195" s="51" t="s">
        <v>102</v>
      </c>
      <c r="H195" s="51" t="s">
        <v>103</v>
      </c>
      <c r="I195" s="52">
        <v>0</v>
      </c>
      <c r="J195" s="52">
        <v>120</v>
      </c>
      <c r="K195" s="53">
        <v>40922.32</v>
      </c>
      <c r="L195" s="51" t="s">
        <v>216</v>
      </c>
      <c r="M195" s="54">
        <v>43870</v>
      </c>
      <c r="N195" s="54">
        <v>45696</v>
      </c>
      <c r="O195" s="54">
        <v>43892</v>
      </c>
      <c r="P195" s="50" t="s">
        <v>105</v>
      </c>
    </row>
    <row r="196" spans="1:16" s="50" customFormat="1" ht="89.25" x14ac:dyDescent="0.25">
      <c r="A196" s="50" t="s">
        <v>1117</v>
      </c>
      <c r="B196" s="50" t="s">
        <v>1118</v>
      </c>
      <c r="C196" s="50" t="s">
        <v>929</v>
      </c>
      <c r="D196" s="50" t="s">
        <v>1119</v>
      </c>
      <c r="E196" s="51" t="s">
        <v>325</v>
      </c>
      <c r="F196" s="50" t="s">
        <v>326</v>
      </c>
      <c r="G196" s="51" t="s">
        <v>327</v>
      </c>
      <c r="H196" s="51" t="s">
        <v>131</v>
      </c>
      <c r="I196" s="52">
        <v>0</v>
      </c>
      <c r="J196" s="52">
        <v>80</v>
      </c>
      <c r="K196" s="53">
        <v>42926.53</v>
      </c>
      <c r="L196" s="51" t="s">
        <v>1120</v>
      </c>
      <c r="M196" s="54">
        <v>42430</v>
      </c>
      <c r="N196" s="54">
        <v>44255</v>
      </c>
      <c r="O196" s="54">
        <v>42430</v>
      </c>
      <c r="P196" s="50" t="s">
        <v>329</v>
      </c>
    </row>
    <row r="197" spans="1:16" s="50" customFormat="1" ht="63.75" x14ac:dyDescent="0.25">
      <c r="A197" s="50" t="s">
        <v>1121</v>
      </c>
      <c r="B197" s="50" t="s">
        <v>1122</v>
      </c>
      <c r="C197" s="50" t="s">
        <v>929</v>
      </c>
      <c r="D197" s="50" t="s">
        <v>1123</v>
      </c>
      <c r="E197" s="51" t="s">
        <v>947</v>
      </c>
      <c r="F197" s="50" t="s">
        <v>948</v>
      </c>
      <c r="G197" s="51" t="s">
        <v>102</v>
      </c>
      <c r="H197" s="51" t="s">
        <v>103</v>
      </c>
      <c r="I197" s="52">
        <v>0</v>
      </c>
      <c r="J197" s="52">
        <v>120</v>
      </c>
      <c r="K197" s="53">
        <v>40922.32</v>
      </c>
      <c r="L197" s="51" t="s">
        <v>1124</v>
      </c>
      <c r="M197" s="54">
        <v>43405</v>
      </c>
      <c r="N197" s="54">
        <v>45230</v>
      </c>
      <c r="O197" s="54">
        <v>43411</v>
      </c>
      <c r="P197" s="50" t="s">
        <v>105</v>
      </c>
    </row>
    <row r="198" spans="1:16" s="50" customFormat="1" ht="63.75" x14ac:dyDescent="0.25">
      <c r="A198" s="50" t="s">
        <v>1125</v>
      </c>
      <c r="B198" s="50" t="s">
        <v>1126</v>
      </c>
      <c r="C198" s="50" t="s">
        <v>929</v>
      </c>
      <c r="D198" s="50" t="s">
        <v>1127</v>
      </c>
      <c r="E198" s="51" t="s">
        <v>947</v>
      </c>
      <c r="F198" s="50" t="s">
        <v>948</v>
      </c>
      <c r="G198" s="51" t="s">
        <v>102</v>
      </c>
      <c r="H198" s="51" t="s">
        <v>103</v>
      </c>
      <c r="I198" s="52">
        <v>0</v>
      </c>
      <c r="J198" s="52">
        <v>120</v>
      </c>
      <c r="K198" s="53">
        <v>40922.32</v>
      </c>
      <c r="L198" s="51" t="s">
        <v>1128</v>
      </c>
      <c r="M198" s="54">
        <v>43405</v>
      </c>
      <c r="N198" s="54">
        <v>45230</v>
      </c>
      <c r="O198" s="54">
        <v>43398</v>
      </c>
      <c r="P198" s="50" t="s">
        <v>105</v>
      </c>
    </row>
    <row r="199" spans="1:16" s="50" customFormat="1" ht="63.75" x14ac:dyDescent="0.25">
      <c r="A199" s="50" t="s">
        <v>1129</v>
      </c>
      <c r="B199" s="50" t="s">
        <v>1130</v>
      </c>
      <c r="C199" s="50" t="s">
        <v>929</v>
      </c>
      <c r="D199" s="50" t="s">
        <v>1131</v>
      </c>
      <c r="E199" s="51" t="s">
        <v>947</v>
      </c>
      <c r="F199" s="50" t="s">
        <v>948</v>
      </c>
      <c r="G199" s="51" t="s">
        <v>102</v>
      </c>
      <c r="H199" s="51" t="s">
        <v>103</v>
      </c>
      <c r="I199" s="52">
        <v>0</v>
      </c>
      <c r="J199" s="52">
        <v>180</v>
      </c>
      <c r="K199" s="53">
        <v>59800.79</v>
      </c>
      <c r="L199" s="51" t="s">
        <v>1132</v>
      </c>
      <c r="M199" s="54">
        <v>43405</v>
      </c>
      <c r="N199" s="54">
        <v>45230</v>
      </c>
      <c r="O199" s="54">
        <v>43411</v>
      </c>
      <c r="P199" s="50" t="s">
        <v>105</v>
      </c>
    </row>
    <row r="200" spans="1:16" s="50" customFormat="1" ht="63.75" x14ac:dyDescent="0.25">
      <c r="A200" s="50" t="s">
        <v>1133</v>
      </c>
      <c r="B200" s="50" t="s">
        <v>1134</v>
      </c>
      <c r="C200" s="50" t="s">
        <v>929</v>
      </c>
      <c r="D200" s="50" t="s">
        <v>1135</v>
      </c>
      <c r="E200" s="51" t="s">
        <v>953</v>
      </c>
      <c r="F200" s="50" t="s">
        <v>954</v>
      </c>
      <c r="G200" s="51" t="s">
        <v>102</v>
      </c>
      <c r="H200" s="51" t="s">
        <v>122</v>
      </c>
      <c r="I200" s="52">
        <v>0</v>
      </c>
      <c r="J200" s="52">
        <v>200</v>
      </c>
      <c r="K200" s="53">
        <v>42485.18</v>
      </c>
      <c r="L200" s="51" t="s">
        <v>1136</v>
      </c>
      <c r="M200" s="54">
        <v>43132</v>
      </c>
      <c r="N200" s="54">
        <v>44957</v>
      </c>
      <c r="O200" s="54">
        <v>43153</v>
      </c>
      <c r="P200" s="50" t="s">
        <v>124</v>
      </c>
    </row>
    <row r="201" spans="1:16" s="50" customFormat="1" ht="63.75" x14ac:dyDescent="0.25">
      <c r="A201" s="50" t="s">
        <v>1137</v>
      </c>
      <c r="B201" s="50" t="s">
        <v>1138</v>
      </c>
      <c r="C201" s="50" t="s">
        <v>929</v>
      </c>
      <c r="D201" s="50" t="s">
        <v>1139</v>
      </c>
      <c r="E201" s="51" t="s">
        <v>931</v>
      </c>
      <c r="F201" s="50" t="s">
        <v>932</v>
      </c>
      <c r="G201" s="51" t="s">
        <v>102</v>
      </c>
      <c r="H201" s="51" t="s">
        <v>675</v>
      </c>
      <c r="I201" s="52">
        <v>0</v>
      </c>
      <c r="J201" s="52">
        <v>240</v>
      </c>
      <c r="K201" s="53">
        <v>92009.39</v>
      </c>
      <c r="L201" s="51" t="s">
        <v>1140</v>
      </c>
      <c r="M201" s="54">
        <v>42644</v>
      </c>
      <c r="N201" s="54">
        <v>44469</v>
      </c>
      <c r="O201" s="54">
        <v>42643</v>
      </c>
      <c r="P201" s="50" t="s">
        <v>677</v>
      </c>
    </row>
    <row r="202" spans="1:16" s="50" customFormat="1" ht="63.75" x14ac:dyDescent="0.25">
      <c r="A202" s="50" t="s">
        <v>1141</v>
      </c>
      <c r="B202" s="50" t="s">
        <v>1142</v>
      </c>
      <c r="C202" s="50" t="s">
        <v>929</v>
      </c>
      <c r="D202" s="50" t="s">
        <v>1143</v>
      </c>
      <c r="E202" s="51" t="s">
        <v>471</v>
      </c>
      <c r="F202" s="50" t="s">
        <v>472</v>
      </c>
      <c r="G202" s="51" t="s">
        <v>102</v>
      </c>
      <c r="H202" s="51" t="s">
        <v>172</v>
      </c>
      <c r="I202" s="52">
        <v>0</v>
      </c>
      <c r="J202" s="52">
        <v>200</v>
      </c>
      <c r="K202" s="53">
        <v>101033.53</v>
      </c>
      <c r="L202" s="51" t="s">
        <v>1144</v>
      </c>
      <c r="M202" s="54">
        <v>44027</v>
      </c>
      <c r="N202" s="54">
        <v>45852</v>
      </c>
      <c r="O202" s="54">
        <v>44029</v>
      </c>
      <c r="P202" s="50" t="s">
        <v>174</v>
      </c>
    </row>
    <row r="203" spans="1:16" s="50" customFormat="1" ht="63.75" x14ac:dyDescent="0.25">
      <c r="A203" s="50" t="s">
        <v>1145</v>
      </c>
      <c r="B203" s="50" t="s">
        <v>1146</v>
      </c>
      <c r="C203" s="50" t="s">
        <v>929</v>
      </c>
      <c r="D203" s="50" t="s">
        <v>1147</v>
      </c>
      <c r="E203" s="51" t="s">
        <v>1001</v>
      </c>
      <c r="F203" s="50" t="s">
        <v>1002</v>
      </c>
      <c r="G203" s="51" t="s">
        <v>102</v>
      </c>
      <c r="H203" s="51" t="s">
        <v>172</v>
      </c>
      <c r="I203" s="52">
        <v>0</v>
      </c>
      <c r="J203" s="52">
        <v>120</v>
      </c>
      <c r="K203" s="53">
        <v>66363.990000000005</v>
      </c>
      <c r="L203" s="51" t="s">
        <v>1148</v>
      </c>
      <c r="M203" s="54">
        <v>44013</v>
      </c>
      <c r="N203" s="54">
        <v>45838</v>
      </c>
      <c r="O203" s="54">
        <v>44018</v>
      </c>
      <c r="P203" s="50" t="s">
        <v>174</v>
      </c>
    </row>
    <row r="204" spans="1:16" s="50" customFormat="1" ht="63.75" x14ac:dyDescent="0.25">
      <c r="A204" s="50" t="s">
        <v>210</v>
      </c>
      <c r="B204" s="50" t="s">
        <v>1149</v>
      </c>
      <c r="C204" s="50" t="s">
        <v>929</v>
      </c>
      <c r="D204" s="50" t="s">
        <v>1150</v>
      </c>
      <c r="E204" s="51" t="s">
        <v>1151</v>
      </c>
      <c r="F204" s="50" t="s">
        <v>1152</v>
      </c>
      <c r="G204" s="51" t="s">
        <v>102</v>
      </c>
      <c r="H204" s="51" t="s">
        <v>103</v>
      </c>
      <c r="I204" s="52">
        <v>0</v>
      </c>
      <c r="J204" s="52">
        <v>120</v>
      </c>
      <c r="K204" s="53">
        <v>44639.98</v>
      </c>
      <c r="L204" s="51" t="s">
        <v>1153</v>
      </c>
      <c r="M204" s="54">
        <v>44013</v>
      </c>
      <c r="N204" s="54">
        <v>45838</v>
      </c>
      <c r="O204" s="54">
        <v>44027</v>
      </c>
      <c r="P204" s="50" t="s">
        <v>105</v>
      </c>
    </row>
    <row r="205" spans="1:16" s="50" customFormat="1" ht="63.75" x14ac:dyDescent="0.25">
      <c r="A205" s="50" t="s">
        <v>1154</v>
      </c>
      <c r="B205" s="50" t="s">
        <v>1155</v>
      </c>
      <c r="C205" s="50" t="s">
        <v>929</v>
      </c>
      <c r="D205" s="50" t="s">
        <v>1156</v>
      </c>
      <c r="E205" s="51" t="s">
        <v>471</v>
      </c>
      <c r="F205" s="50" t="s">
        <v>472</v>
      </c>
      <c r="G205" s="51" t="s">
        <v>728</v>
      </c>
      <c r="H205" s="51" t="s">
        <v>131</v>
      </c>
      <c r="I205" s="52">
        <v>0</v>
      </c>
      <c r="J205" s="52">
        <v>60</v>
      </c>
      <c r="K205" s="53">
        <v>160300.68</v>
      </c>
      <c r="L205" s="51" t="s">
        <v>1157</v>
      </c>
      <c r="M205" s="54">
        <v>43705</v>
      </c>
      <c r="N205" s="54">
        <v>45531</v>
      </c>
      <c r="O205" s="54">
        <v>43704</v>
      </c>
      <c r="P205" s="50" t="s">
        <v>448</v>
      </c>
    </row>
    <row r="206" spans="1:16" s="50" customFormat="1" ht="76.5" x14ac:dyDescent="0.25">
      <c r="A206" s="50" t="s">
        <v>1158</v>
      </c>
      <c r="B206" s="50" t="s">
        <v>1159</v>
      </c>
      <c r="C206" s="50" t="s">
        <v>929</v>
      </c>
      <c r="D206" s="50" t="s">
        <v>1160</v>
      </c>
      <c r="E206" s="51" t="s">
        <v>1161</v>
      </c>
      <c r="F206" s="50" t="s">
        <v>1162</v>
      </c>
      <c r="G206" s="51" t="s">
        <v>102</v>
      </c>
      <c r="H206" s="51" t="s">
        <v>187</v>
      </c>
      <c r="I206" s="52">
        <v>0</v>
      </c>
      <c r="J206" s="52">
        <v>180</v>
      </c>
      <c r="K206" s="53">
        <v>61885.17</v>
      </c>
      <c r="L206" s="51" t="s">
        <v>1163</v>
      </c>
      <c r="M206" s="54">
        <v>43497</v>
      </c>
      <c r="N206" s="54">
        <v>45322</v>
      </c>
      <c r="O206" s="54">
        <v>43495</v>
      </c>
      <c r="P206" s="50" t="s">
        <v>105</v>
      </c>
    </row>
    <row r="207" spans="1:16" s="50" customFormat="1" ht="63.75" x14ac:dyDescent="0.25">
      <c r="A207" s="50" t="s">
        <v>1164</v>
      </c>
      <c r="B207" s="50" t="s">
        <v>1165</v>
      </c>
      <c r="C207" s="50" t="s">
        <v>929</v>
      </c>
      <c r="D207" s="50" t="s">
        <v>1166</v>
      </c>
      <c r="E207" s="51" t="s">
        <v>947</v>
      </c>
      <c r="F207" s="50" t="s">
        <v>948</v>
      </c>
      <c r="G207" s="51" t="s">
        <v>102</v>
      </c>
      <c r="H207" s="51" t="s">
        <v>103</v>
      </c>
      <c r="I207" s="52">
        <v>0</v>
      </c>
      <c r="J207" s="52">
        <v>120</v>
      </c>
      <c r="K207" s="53">
        <v>40922.32</v>
      </c>
      <c r="L207" s="51" t="s">
        <v>1167</v>
      </c>
      <c r="M207" s="54">
        <v>43497</v>
      </c>
      <c r="N207" s="54">
        <v>45322</v>
      </c>
      <c r="O207" s="54">
        <v>43502</v>
      </c>
      <c r="P207" s="50" t="s">
        <v>105</v>
      </c>
    </row>
    <row r="208" spans="1:16" s="50" customFormat="1" ht="63.75" x14ac:dyDescent="0.25">
      <c r="A208" s="50" t="s">
        <v>1168</v>
      </c>
      <c r="B208" s="50" t="s">
        <v>1169</v>
      </c>
      <c r="C208" s="50" t="s">
        <v>929</v>
      </c>
      <c r="D208" s="50" t="s">
        <v>1170</v>
      </c>
      <c r="E208" s="51" t="s">
        <v>947</v>
      </c>
      <c r="F208" s="50" t="s">
        <v>948</v>
      </c>
      <c r="G208" s="51" t="s">
        <v>102</v>
      </c>
      <c r="H208" s="51" t="s">
        <v>122</v>
      </c>
      <c r="I208" s="52">
        <v>0</v>
      </c>
      <c r="J208" s="52">
        <v>200</v>
      </c>
      <c r="K208" s="53">
        <v>38045.129999999997</v>
      </c>
      <c r="L208" s="51" t="s">
        <v>803</v>
      </c>
      <c r="M208" s="54">
        <v>43553</v>
      </c>
      <c r="N208" s="54">
        <v>45379</v>
      </c>
      <c r="O208" s="54">
        <v>43532</v>
      </c>
      <c r="P208" s="50" t="s">
        <v>124</v>
      </c>
    </row>
    <row r="209" spans="1:16" s="50" customFormat="1" ht="63.75" x14ac:dyDescent="0.25">
      <c r="A209" s="50" t="s">
        <v>1171</v>
      </c>
      <c r="B209" s="50" t="s">
        <v>1172</v>
      </c>
      <c r="C209" s="50" t="s">
        <v>929</v>
      </c>
      <c r="D209" s="50" t="s">
        <v>1173</v>
      </c>
      <c r="E209" s="51" t="s">
        <v>1161</v>
      </c>
      <c r="F209" s="50" t="s">
        <v>1162</v>
      </c>
      <c r="G209" s="51" t="s">
        <v>102</v>
      </c>
      <c r="H209" s="51" t="s">
        <v>103</v>
      </c>
      <c r="I209" s="52">
        <v>0</v>
      </c>
      <c r="J209" s="52">
        <v>510</v>
      </c>
      <c r="K209" s="53">
        <v>140527.78</v>
      </c>
      <c r="L209" s="51" t="s">
        <v>1174</v>
      </c>
      <c r="M209" s="54">
        <v>43374</v>
      </c>
      <c r="N209" s="54">
        <v>45199</v>
      </c>
      <c r="O209" s="54">
        <v>43377</v>
      </c>
      <c r="P209" s="50" t="s">
        <v>105</v>
      </c>
    </row>
    <row r="210" spans="1:16" s="50" customFormat="1" ht="63.75" x14ac:dyDescent="0.25">
      <c r="A210" s="50" t="s">
        <v>1175</v>
      </c>
      <c r="B210" s="50" t="s">
        <v>1176</v>
      </c>
      <c r="C210" s="50" t="s">
        <v>929</v>
      </c>
      <c r="D210" s="50" t="s">
        <v>1177</v>
      </c>
      <c r="E210" s="51" t="s">
        <v>947</v>
      </c>
      <c r="F210" s="50" t="s">
        <v>948</v>
      </c>
      <c r="G210" s="51" t="s">
        <v>235</v>
      </c>
      <c r="H210" s="51" t="s">
        <v>131</v>
      </c>
      <c r="I210" s="52">
        <v>0</v>
      </c>
      <c r="J210" s="52">
        <v>75</v>
      </c>
      <c r="K210" s="53">
        <v>43885.27</v>
      </c>
      <c r="L210" s="51" t="s">
        <v>1178</v>
      </c>
      <c r="M210" s="54">
        <v>43281</v>
      </c>
      <c r="N210" s="54">
        <v>45106</v>
      </c>
      <c r="O210" s="54">
        <v>43286</v>
      </c>
      <c r="P210" s="50" t="s">
        <v>237</v>
      </c>
    </row>
    <row r="211" spans="1:16" s="50" customFormat="1" ht="63.75" x14ac:dyDescent="0.25">
      <c r="A211" s="50" t="s">
        <v>1179</v>
      </c>
      <c r="B211" s="50" t="s">
        <v>1180</v>
      </c>
      <c r="C211" s="50" t="s">
        <v>929</v>
      </c>
      <c r="D211" s="50" t="s">
        <v>1181</v>
      </c>
      <c r="E211" s="51" t="s">
        <v>947</v>
      </c>
      <c r="F211" s="50" t="s">
        <v>948</v>
      </c>
      <c r="G211" s="51" t="s">
        <v>235</v>
      </c>
      <c r="H211" s="51" t="s">
        <v>131</v>
      </c>
      <c r="I211" s="52">
        <v>0</v>
      </c>
      <c r="J211" s="52">
        <v>75</v>
      </c>
      <c r="K211" s="53">
        <v>43515.119999999995</v>
      </c>
      <c r="L211" s="51" t="s">
        <v>1182</v>
      </c>
      <c r="M211" s="54">
        <v>43782</v>
      </c>
      <c r="N211" s="54">
        <v>45608</v>
      </c>
      <c r="O211" s="54">
        <v>43787</v>
      </c>
      <c r="P211" s="50" t="s">
        <v>237</v>
      </c>
    </row>
    <row r="212" spans="1:16" s="50" customFormat="1" ht="63.75" x14ac:dyDescent="0.25">
      <c r="A212" s="50" t="s">
        <v>1183</v>
      </c>
      <c r="B212" s="50" t="s">
        <v>1184</v>
      </c>
      <c r="C212" s="50" t="s">
        <v>929</v>
      </c>
      <c r="D212" s="50" t="s">
        <v>1185</v>
      </c>
      <c r="E212" s="51" t="s">
        <v>947</v>
      </c>
      <c r="F212" s="50" t="s">
        <v>948</v>
      </c>
      <c r="G212" s="51" t="s">
        <v>102</v>
      </c>
      <c r="H212" s="51" t="s">
        <v>103</v>
      </c>
      <c r="I212" s="52">
        <v>0</v>
      </c>
      <c r="J212" s="52">
        <v>120</v>
      </c>
      <c r="K212" s="53">
        <v>44385.58</v>
      </c>
      <c r="L212" s="51" t="s">
        <v>1186</v>
      </c>
      <c r="M212" s="54">
        <v>43815</v>
      </c>
      <c r="N212" s="54">
        <v>45641</v>
      </c>
      <c r="O212" s="54">
        <v>43829</v>
      </c>
      <c r="P212" s="50" t="s">
        <v>105</v>
      </c>
    </row>
    <row r="213" spans="1:16" s="50" customFormat="1" ht="102" x14ac:dyDescent="0.25">
      <c r="A213" s="50" t="s">
        <v>1187</v>
      </c>
      <c r="B213" s="50" t="s">
        <v>1188</v>
      </c>
      <c r="C213" s="50" t="s">
        <v>1189</v>
      </c>
      <c r="D213" s="50" t="s">
        <v>1190</v>
      </c>
      <c r="E213" s="51" t="s">
        <v>711</v>
      </c>
      <c r="F213" s="50" t="s">
        <v>712</v>
      </c>
      <c r="G213" s="51" t="s">
        <v>713</v>
      </c>
      <c r="H213" s="51" t="s">
        <v>714</v>
      </c>
      <c r="I213" s="52">
        <v>0</v>
      </c>
      <c r="J213" s="52">
        <v>150</v>
      </c>
      <c r="K213" s="53">
        <v>73710.039999999994</v>
      </c>
      <c r="L213" s="51" t="s">
        <v>1191</v>
      </c>
      <c r="M213" s="54">
        <v>43647</v>
      </c>
      <c r="N213" s="54">
        <v>45473</v>
      </c>
      <c r="O213" s="54">
        <v>43651</v>
      </c>
      <c r="P213" s="50" t="s">
        <v>716</v>
      </c>
    </row>
    <row r="214" spans="1:16" s="50" customFormat="1" ht="63.75" x14ac:dyDescent="0.25">
      <c r="A214" s="50" t="s">
        <v>1192</v>
      </c>
      <c r="B214" s="50" t="s">
        <v>1193</v>
      </c>
      <c r="C214" s="50" t="s">
        <v>212</v>
      </c>
      <c r="D214" s="50" t="s">
        <v>1194</v>
      </c>
      <c r="E214" s="51" t="s">
        <v>1195</v>
      </c>
      <c r="F214" s="50" t="s">
        <v>1196</v>
      </c>
      <c r="G214" s="51" t="s">
        <v>102</v>
      </c>
      <c r="H214" s="51" t="s">
        <v>103</v>
      </c>
      <c r="I214" s="52">
        <v>0</v>
      </c>
      <c r="J214" s="52">
        <v>120</v>
      </c>
      <c r="K214" s="53">
        <v>44639.98</v>
      </c>
      <c r="L214" s="51" t="s">
        <v>1197</v>
      </c>
      <c r="M214" s="54">
        <v>43282</v>
      </c>
      <c r="N214" s="54">
        <v>45107</v>
      </c>
      <c r="O214" s="54">
        <v>43299</v>
      </c>
      <c r="P214" s="50" t="s">
        <v>105</v>
      </c>
    </row>
    <row r="215" spans="1:16" s="50" customFormat="1" ht="63.75" x14ac:dyDescent="0.25">
      <c r="A215" s="50" t="s">
        <v>1198</v>
      </c>
      <c r="B215" s="50" t="s">
        <v>1199</v>
      </c>
      <c r="C215" s="50" t="s">
        <v>212</v>
      </c>
      <c r="D215" s="50" t="s">
        <v>1200</v>
      </c>
      <c r="E215" s="51" t="s">
        <v>1201</v>
      </c>
      <c r="F215" s="50" t="s">
        <v>1202</v>
      </c>
      <c r="G215" s="51" t="s">
        <v>102</v>
      </c>
      <c r="H215" s="51" t="s">
        <v>103</v>
      </c>
      <c r="I215" s="52">
        <v>0</v>
      </c>
      <c r="J215" s="52">
        <v>120</v>
      </c>
      <c r="K215" s="53">
        <v>40922.32</v>
      </c>
      <c r="L215" s="51" t="s">
        <v>1203</v>
      </c>
      <c r="M215" s="54">
        <v>43102</v>
      </c>
      <c r="N215" s="54">
        <v>44927</v>
      </c>
      <c r="O215" s="54">
        <v>43153</v>
      </c>
      <c r="P215" s="50" t="s">
        <v>105</v>
      </c>
    </row>
    <row r="216" spans="1:16" s="50" customFormat="1" ht="63.75" x14ac:dyDescent="0.25">
      <c r="A216" s="50" t="s">
        <v>1204</v>
      </c>
      <c r="B216" s="50" t="s">
        <v>1205</v>
      </c>
      <c r="C216" s="50" t="s">
        <v>749</v>
      </c>
      <c r="D216" s="50" t="s">
        <v>1206</v>
      </c>
      <c r="E216" s="51" t="s">
        <v>604</v>
      </c>
      <c r="F216" s="50" t="s">
        <v>605</v>
      </c>
      <c r="G216" s="51" t="s">
        <v>551</v>
      </c>
      <c r="H216" s="51" t="s">
        <v>1207</v>
      </c>
      <c r="I216" s="52">
        <v>0</v>
      </c>
      <c r="J216" s="52">
        <v>12</v>
      </c>
      <c r="K216" s="53">
        <v>36585.96</v>
      </c>
      <c r="L216" s="51">
        <v>0</v>
      </c>
      <c r="M216" s="54">
        <v>42705</v>
      </c>
      <c r="N216" s="54">
        <v>44530</v>
      </c>
      <c r="O216" s="54">
        <v>42702</v>
      </c>
      <c r="P216" s="50" t="s">
        <v>1208</v>
      </c>
    </row>
    <row r="217" spans="1:16" s="50" customFormat="1" ht="89.25" x14ac:dyDescent="0.25">
      <c r="A217" s="50" t="s">
        <v>1209</v>
      </c>
      <c r="B217" s="50" t="s">
        <v>1210</v>
      </c>
      <c r="C217" s="50" t="s">
        <v>749</v>
      </c>
      <c r="D217" s="50" t="s">
        <v>1211</v>
      </c>
      <c r="E217" s="51" t="s">
        <v>363</v>
      </c>
      <c r="F217" s="50" t="s">
        <v>364</v>
      </c>
      <c r="G217" s="51" t="s">
        <v>327</v>
      </c>
      <c r="H217" s="51" t="s">
        <v>131</v>
      </c>
      <c r="I217" s="52">
        <v>0</v>
      </c>
      <c r="J217" s="52">
        <v>80</v>
      </c>
      <c r="K217" s="53">
        <v>49454.11</v>
      </c>
      <c r="L217" s="51">
        <v>0</v>
      </c>
      <c r="M217" s="54">
        <v>42614</v>
      </c>
      <c r="N217" s="54">
        <v>44439</v>
      </c>
      <c r="O217" s="54">
        <v>42613</v>
      </c>
      <c r="P217" s="50" t="s">
        <v>329</v>
      </c>
    </row>
    <row r="218" spans="1:16" s="50" customFormat="1" ht="76.5" x14ac:dyDescent="0.25">
      <c r="A218" s="50" t="s">
        <v>1212</v>
      </c>
      <c r="B218" s="50" t="s">
        <v>1213</v>
      </c>
      <c r="C218" s="50" t="s">
        <v>749</v>
      </c>
      <c r="D218" s="50" t="s">
        <v>1214</v>
      </c>
      <c r="E218" s="51" t="s">
        <v>179</v>
      </c>
      <c r="F218" s="50" t="s">
        <v>180</v>
      </c>
      <c r="G218" s="51" t="s">
        <v>130</v>
      </c>
      <c r="H218" s="51" t="s">
        <v>131</v>
      </c>
      <c r="I218" s="52">
        <v>0</v>
      </c>
      <c r="J218" s="52">
        <v>20</v>
      </c>
      <c r="K218" s="53">
        <v>89169.49</v>
      </c>
      <c r="L218" s="51" t="s">
        <v>1215</v>
      </c>
      <c r="M218" s="54">
        <v>43282</v>
      </c>
      <c r="N218" s="54">
        <v>45107</v>
      </c>
      <c r="O218" s="54" t="s">
        <v>1216</v>
      </c>
      <c r="P218" s="50" t="s">
        <v>133</v>
      </c>
    </row>
    <row r="219" spans="1:16" s="50" customFormat="1" ht="76.5" x14ac:dyDescent="0.25">
      <c r="A219" s="50" t="s">
        <v>1217</v>
      </c>
      <c r="B219" s="50" t="s">
        <v>1218</v>
      </c>
      <c r="C219" s="50" t="s">
        <v>749</v>
      </c>
      <c r="D219" s="50" t="s">
        <v>1219</v>
      </c>
      <c r="E219" s="51" t="s">
        <v>1220</v>
      </c>
      <c r="F219" s="50" t="s">
        <v>1221</v>
      </c>
      <c r="G219" s="51" t="s">
        <v>130</v>
      </c>
      <c r="H219" s="51" t="s">
        <v>131</v>
      </c>
      <c r="I219" s="52">
        <v>0</v>
      </c>
      <c r="J219" s="52">
        <v>15</v>
      </c>
      <c r="K219" s="53">
        <v>76681.350000000006</v>
      </c>
      <c r="L219" s="51" t="s">
        <v>1222</v>
      </c>
      <c r="M219" s="54">
        <v>43800</v>
      </c>
      <c r="N219" s="54">
        <v>45626</v>
      </c>
      <c r="O219" s="54">
        <v>43811</v>
      </c>
      <c r="P219" s="50" t="s">
        <v>133</v>
      </c>
    </row>
    <row r="220" spans="1:16" s="50" customFormat="1" ht="89.25" x14ac:dyDescent="0.25">
      <c r="A220" s="50" t="s">
        <v>1223</v>
      </c>
      <c r="B220" s="50" t="s">
        <v>1224</v>
      </c>
      <c r="C220" s="50" t="s">
        <v>749</v>
      </c>
      <c r="D220" s="50" t="s">
        <v>1225</v>
      </c>
      <c r="E220" s="51" t="s">
        <v>1226</v>
      </c>
      <c r="F220" s="50" t="s">
        <v>1227</v>
      </c>
      <c r="G220" s="51" t="s">
        <v>194</v>
      </c>
      <c r="H220" s="51" t="s">
        <v>195</v>
      </c>
      <c r="I220" s="52">
        <v>0</v>
      </c>
      <c r="J220" s="52">
        <v>60</v>
      </c>
      <c r="K220" s="53">
        <v>44676.36</v>
      </c>
      <c r="L220" s="51" t="s">
        <v>1228</v>
      </c>
      <c r="M220" s="54">
        <v>43633</v>
      </c>
      <c r="N220" s="54">
        <v>45459</v>
      </c>
      <c r="O220" s="54">
        <v>43643</v>
      </c>
      <c r="P220" s="50" t="s">
        <v>197</v>
      </c>
    </row>
    <row r="221" spans="1:16" s="50" customFormat="1" ht="76.5" x14ac:dyDescent="0.25">
      <c r="A221" s="50" t="s">
        <v>1229</v>
      </c>
      <c r="B221" s="50" t="s">
        <v>1230</v>
      </c>
      <c r="C221" s="50" t="s">
        <v>749</v>
      </c>
      <c r="D221" s="50" t="s">
        <v>1231</v>
      </c>
      <c r="E221" s="51" t="s">
        <v>726</v>
      </c>
      <c r="F221" s="50" t="s">
        <v>727</v>
      </c>
      <c r="G221" s="51" t="s">
        <v>130</v>
      </c>
      <c r="H221" s="51" t="s">
        <v>131</v>
      </c>
      <c r="I221" s="52">
        <v>0</v>
      </c>
      <c r="J221" s="52">
        <v>15</v>
      </c>
      <c r="K221" s="53">
        <v>100828.76</v>
      </c>
      <c r="L221" s="51" t="s">
        <v>1232</v>
      </c>
      <c r="M221" s="54">
        <v>43819</v>
      </c>
      <c r="N221" s="54">
        <v>45645</v>
      </c>
      <c r="O221" s="54">
        <v>43826</v>
      </c>
      <c r="P221" s="50" t="s">
        <v>133</v>
      </c>
    </row>
    <row r="222" spans="1:16" s="50" customFormat="1" ht="102" x14ac:dyDescent="0.25">
      <c r="A222" s="50" t="s">
        <v>1233</v>
      </c>
      <c r="B222" s="50" t="s">
        <v>1234</v>
      </c>
      <c r="C222" s="50" t="s">
        <v>749</v>
      </c>
      <c r="D222" s="50" t="s">
        <v>1235</v>
      </c>
      <c r="E222" s="51" t="s">
        <v>711</v>
      </c>
      <c r="F222" s="50" t="s">
        <v>712</v>
      </c>
      <c r="G222" s="51" t="s">
        <v>713</v>
      </c>
      <c r="H222" s="51" t="s">
        <v>714</v>
      </c>
      <c r="I222" s="52">
        <v>0</v>
      </c>
      <c r="J222" s="52">
        <v>140</v>
      </c>
      <c r="K222" s="53">
        <v>90368.67</v>
      </c>
      <c r="L222" s="51" t="s">
        <v>1236</v>
      </c>
      <c r="M222" s="54">
        <v>42428</v>
      </c>
      <c r="N222" s="54">
        <v>44254</v>
      </c>
      <c r="O222" s="54">
        <v>42426</v>
      </c>
      <c r="P222" s="50" t="s">
        <v>716</v>
      </c>
    </row>
    <row r="223" spans="1:16" s="50" customFormat="1" ht="51" x14ac:dyDescent="0.25">
      <c r="A223" s="50" t="s">
        <v>1237</v>
      </c>
      <c r="B223" s="50" t="s">
        <v>1238</v>
      </c>
      <c r="C223" s="50" t="s">
        <v>749</v>
      </c>
      <c r="D223" s="50" t="s">
        <v>1239</v>
      </c>
      <c r="E223" s="51" t="s">
        <v>744</v>
      </c>
      <c r="F223" s="50" t="s">
        <v>745</v>
      </c>
      <c r="G223" s="51" t="s">
        <v>314</v>
      </c>
      <c r="H223" s="51" t="s">
        <v>131</v>
      </c>
      <c r="I223" s="52">
        <v>0</v>
      </c>
      <c r="J223" s="52">
        <v>100</v>
      </c>
      <c r="K223" s="53">
        <v>34583.1</v>
      </c>
      <c r="L223" s="51" t="s">
        <v>1240</v>
      </c>
      <c r="M223" s="54">
        <v>43632</v>
      </c>
      <c r="N223" s="54">
        <v>45458</v>
      </c>
      <c r="O223" s="54">
        <v>43643</v>
      </c>
      <c r="P223" s="50" t="s">
        <v>243</v>
      </c>
    </row>
    <row r="224" spans="1:16" s="50" customFormat="1" ht="63.75" x14ac:dyDescent="0.25">
      <c r="A224" s="50" t="s">
        <v>1241</v>
      </c>
      <c r="B224" s="50" t="s">
        <v>1242</v>
      </c>
      <c r="C224" s="50" t="s">
        <v>749</v>
      </c>
      <c r="D224" s="50" t="s">
        <v>1243</v>
      </c>
      <c r="E224" s="51" t="s">
        <v>1244</v>
      </c>
      <c r="F224" s="50" t="s">
        <v>1245</v>
      </c>
      <c r="G224" s="51" t="s">
        <v>102</v>
      </c>
      <c r="H224" s="51" t="s">
        <v>103</v>
      </c>
      <c r="I224" s="52">
        <v>0</v>
      </c>
      <c r="J224" s="52">
        <v>60</v>
      </c>
      <c r="K224" s="53">
        <v>27384.35</v>
      </c>
      <c r="L224" s="51" t="s">
        <v>1246</v>
      </c>
      <c r="M224" s="54">
        <v>43344</v>
      </c>
      <c r="N224" s="54">
        <v>45169</v>
      </c>
      <c r="O224" s="54">
        <v>43356</v>
      </c>
      <c r="P224" s="50" t="s">
        <v>105</v>
      </c>
    </row>
    <row r="225" spans="1:16" s="50" customFormat="1" ht="63.75" x14ac:dyDescent="0.25">
      <c r="A225" s="50" t="s">
        <v>1247</v>
      </c>
      <c r="B225" s="50" t="s">
        <v>1248</v>
      </c>
      <c r="C225" s="50" t="s">
        <v>749</v>
      </c>
      <c r="D225" s="50" t="s">
        <v>1249</v>
      </c>
      <c r="E225" s="51" t="s">
        <v>363</v>
      </c>
      <c r="F225" s="50" t="s">
        <v>364</v>
      </c>
      <c r="G225" s="51" t="s">
        <v>460</v>
      </c>
      <c r="H225" s="51" t="s">
        <v>131</v>
      </c>
      <c r="I225" s="52">
        <v>0</v>
      </c>
      <c r="J225" s="52">
        <v>120</v>
      </c>
      <c r="K225" s="53">
        <v>28750.98</v>
      </c>
      <c r="L225" s="51" t="s">
        <v>1250</v>
      </c>
      <c r="M225" s="54">
        <v>43591</v>
      </c>
      <c r="N225" s="54">
        <v>45417</v>
      </c>
      <c r="O225" s="54">
        <v>43595</v>
      </c>
      <c r="P225" s="50" t="s">
        <v>461</v>
      </c>
    </row>
    <row r="226" spans="1:16" s="50" customFormat="1" ht="51" x14ac:dyDescent="0.25">
      <c r="A226" s="50" t="s">
        <v>1251</v>
      </c>
      <c r="B226" s="50" t="s">
        <v>1252</v>
      </c>
      <c r="C226" s="50" t="s">
        <v>749</v>
      </c>
      <c r="D226" s="50" t="s">
        <v>1253</v>
      </c>
      <c r="E226" s="51" t="s">
        <v>711</v>
      </c>
      <c r="F226" s="50" t="s">
        <v>712</v>
      </c>
      <c r="G226" s="51" t="s">
        <v>143</v>
      </c>
      <c r="H226" s="51" t="s">
        <v>572</v>
      </c>
      <c r="I226" s="52">
        <v>0</v>
      </c>
      <c r="J226" s="52">
        <v>60</v>
      </c>
      <c r="K226" s="53">
        <v>83443.399999999994</v>
      </c>
      <c r="L226" s="51" t="s">
        <v>1254</v>
      </c>
      <c r="M226" s="54">
        <v>43295</v>
      </c>
      <c r="N226" s="54">
        <v>45120</v>
      </c>
      <c r="O226" s="54">
        <v>43306</v>
      </c>
      <c r="P226" s="50" t="s">
        <v>338</v>
      </c>
    </row>
    <row r="227" spans="1:16" s="50" customFormat="1" ht="63.75" x14ac:dyDescent="0.25">
      <c r="A227" s="50" t="s">
        <v>1255</v>
      </c>
      <c r="B227" s="50" t="s">
        <v>1256</v>
      </c>
      <c r="C227" s="50" t="s">
        <v>749</v>
      </c>
      <c r="D227" s="50" t="s">
        <v>1257</v>
      </c>
      <c r="E227" s="51" t="s">
        <v>604</v>
      </c>
      <c r="F227" s="50" t="s">
        <v>605</v>
      </c>
      <c r="G227" s="51" t="s">
        <v>728</v>
      </c>
      <c r="H227" s="51" t="s">
        <v>131</v>
      </c>
      <c r="I227" s="52">
        <v>0</v>
      </c>
      <c r="J227" s="52">
        <v>30</v>
      </c>
      <c r="K227" s="53">
        <v>120191.13</v>
      </c>
      <c r="L227" s="51" t="s">
        <v>1258</v>
      </c>
      <c r="M227" s="54">
        <v>42583</v>
      </c>
      <c r="N227" s="54">
        <v>44408</v>
      </c>
      <c r="O227" s="54">
        <v>42583</v>
      </c>
      <c r="P227" s="50" t="s">
        <v>448</v>
      </c>
    </row>
    <row r="228" spans="1:16" s="50" customFormat="1" ht="51" x14ac:dyDescent="0.25">
      <c r="A228" s="50" t="s">
        <v>1259</v>
      </c>
      <c r="B228" s="50" t="s">
        <v>1260</v>
      </c>
      <c r="C228" s="50" t="s">
        <v>749</v>
      </c>
      <c r="D228" s="50" t="s">
        <v>1261</v>
      </c>
      <c r="E228" s="51" t="s">
        <v>711</v>
      </c>
      <c r="F228" s="50" t="s">
        <v>712</v>
      </c>
      <c r="G228" s="51" t="s">
        <v>143</v>
      </c>
      <c r="H228" s="51" t="s">
        <v>144</v>
      </c>
      <c r="I228" s="52">
        <v>50</v>
      </c>
      <c r="J228" s="52">
        <v>200</v>
      </c>
      <c r="K228" s="53">
        <v>111651</v>
      </c>
      <c r="L228" s="51" t="s">
        <v>1262</v>
      </c>
      <c r="M228" s="54">
        <v>42581</v>
      </c>
      <c r="N228" s="54">
        <v>44406</v>
      </c>
      <c r="O228" s="54">
        <v>42580</v>
      </c>
      <c r="P228" s="50" t="s">
        <v>146</v>
      </c>
    </row>
    <row r="229" spans="1:16" s="50" customFormat="1" ht="51" x14ac:dyDescent="0.25">
      <c r="A229" s="50" t="s">
        <v>1263</v>
      </c>
      <c r="B229" s="50" t="s">
        <v>1264</v>
      </c>
      <c r="C229" s="50" t="s">
        <v>749</v>
      </c>
      <c r="D229" s="50" t="s">
        <v>1265</v>
      </c>
      <c r="E229" s="51" t="s">
        <v>604</v>
      </c>
      <c r="F229" s="50" t="s">
        <v>605</v>
      </c>
      <c r="G229" s="51" t="s">
        <v>446</v>
      </c>
      <c r="H229" s="51" t="s">
        <v>131</v>
      </c>
      <c r="I229" s="52">
        <v>0</v>
      </c>
      <c r="J229" s="52">
        <v>30</v>
      </c>
      <c r="K229" s="53">
        <v>111287.91</v>
      </c>
      <c r="L229" s="51">
        <v>0</v>
      </c>
      <c r="M229" s="54">
        <v>42491</v>
      </c>
      <c r="N229" s="54">
        <v>44316</v>
      </c>
      <c r="O229" s="54">
        <v>42489</v>
      </c>
      <c r="P229" s="50" t="s">
        <v>448</v>
      </c>
    </row>
    <row r="230" spans="1:16" s="50" customFormat="1" ht="63.75" x14ac:dyDescent="0.25">
      <c r="A230" s="50" t="s">
        <v>1266</v>
      </c>
      <c r="B230" s="50" t="s">
        <v>1267</v>
      </c>
      <c r="C230" s="50" t="s">
        <v>749</v>
      </c>
      <c r="D230" s="50" t="s">
        <v>1268</v>
      </c>
      <c r="E230" s="51" t="s">
        <v>744</v>
      </c>
      <c r="F230" s="50" t="s">
        <v>745</v>
      </c>
      <c r="G230" s="51" t="s">
        <v>241</v>
      </c>
      <c r="H230" s="51" t="s">
        <v>131</v>
      </c>
      <c r="I230" s="52">
        <v>0</v>
      </c>
      <c r="J230" s="52">
        <v>20</v>
      </c>
      <c r="K230" s="53">
        <v>46151.82</v>
      </c>
      <c r="L230" s="51" t="s">
        <v>1269</v>
      </c>
      <c r="M230" s="54">
        <v>43627</v>
      </c>
      <c r="N230" s="54">
        <v>45453</v>
      </c>
      <c r="O230" s="54">
        <v>43633</v>
      </c>
      <c r="P230" s="50" t="s">
        <v>243</v>
      </c>
    </row>
    <row r="231" spans="1:16" s="50" customFormat="1" ht="63.75" x14ac:dyDescent="0.25">
      <c r="A231" s="50" t="s">
        <v>1270</v>
      </c>
      <c r="B231" s="50" t="s">
        <v>1271</v>
      </c>
      <c r="C231" s="50" t="s">
        <v>1272</v>
      </c>
      <c r="D231" s="50" t="s">
        <v>1273</v>
      </c>
      <c r="E231" s="51" t="s">
        <v>1274</v>
      </c>
      <c r="F231" s="50" t="s">
        <v>1275</v>
      </c>
      <c r="G231" s="51" t="s">
        <v>102</v>
      </c>
      <c r="H231" s="51" t="s">
        <v>103</v>
      </c>
      <c r="I231" s="52">
        <v>0</v>
      </c>
      <c r="J231" s="52">
        <v>120</v>
      </c>
      <c r="K231" s="53">
        <v>44639.98</v>
      </c>
      <c r="L231" s="51" t="s">
        <v>1276</v>
      </c>
      <c r="M231" s="54">
        <v>43766</v>
      </c>
      <c r="N231" s="54">
        <v>45592</v>
      </c>
      <c r="O231" s="54">
        <v>43770</v>
      </c>
      <c r="P231" s="50" t="s">
        <v>105</v>
      </c>
    </row>
    <row r="232" spans="1:16" s="50" customFormat="1" ht="76.5" x14ac:dyDescent="0.25">
      <c r="A232" s="50" t="s">
        <v>1277</v>
      </c>
      <c r="B232" s="50" t="s">
        <v>1278</v>
      </c>
      <c r="C232" s="50" t="s">
        <v>1279</v>
      </c>
      <c r="D232" s="50" t="s">
        <v>1280</v>
      </c>
      <c r="E232" s="51" t="s">
        <v>1281</v>
      </c>
      <c r="F232" s="50" t="s">
        <v>1282</v>
      </c>
      <c r="G232" s="51" t="s">
        <v>229</v>
      </c>
      <c r="H232" s="51" t="s">
        <v>131</v>
      </c>
      <c r="I232" s="52">
        <v>0</v>
      </c>
      <c r="J232" s="52">
        <v>1000</v>
      </c>
      <c r="K232" s="53">
        <v>74807.37000000001</v>
      </c>
      <c r="L232" s="51" t="s">
        <v>1283</v>
      </c>
      <c r="M232" s="54">
        <v>43374</v>
      </c>
      <c r="N232" s="54">
        <v>45199</v>
      </c>
      <c r="O232" s="54">
        <v>43369</v>
      </c>
      <c r="P232" s="50" t="s">
        <v>231</v>
      </c>
    </row>
    <row r="233" spans="1:16" s="50" customFormat="1" ht="76.5" x14ac:dyDescent="0.25">
      <c r="A233" s="50" t="s">
        <v>1284</v>
      </c>
      <c r="B233" s="50" t="s">
        <v>1285</v>
      </c>
      <c r="C233" s="50" t="s">
        <v>1279</v>
      </c>
      <c r="D233" s="50" t="s">
        <v>1286</v>
      </c>
      <c r="E233" s="51" t="s">
        <v>1281</v>
      </c>
      <c r="F233" s="50" t="s">
        <v>1282</v>
      </c>
      <c r="G233" s="51" t="s">
        <v>229</v>
      </c>
      <c r="H233" s="51" t="s">
        <v>131</v>
      </c>
      <c r="I233" s="52">
        <v>0</v>
      </c>
      <c r="J233" s="52">
        <v>1000</v>
      </c>
      <c r="K233" s="53">
        <v>74341.5</v>
      </c>
      <c r="L233" s="51" t="s">
        <v>1287</v>
      </c>
      <c r="M233" s="54">
        <v>42491</v>
      </c>
      <c r="N233" s="54">
        <v>44316</v>
      </c>
      <c r="O233" s="54">
        <v>42485</v>
      </c>
      <c r="P233" s="50" t="s">
        <v>231</v>
      </c>
    </row>
    <row r="234" spans="1:16" s="50" customFormat="1" ht="76.5" x14ac:dyDescent="0.25">
      <c r="A234" s="50" t="s">
        <v>1288</v>
      </c>
      <c r="B234" s="50" t="s">
        <v>1289</v>
      </c>
      <c r="C234" s="50" t="s">
        <v>1279</v>
      </c>
      <c r="D234" s="50" t="s">
        <v>1290</v>
      </c>
      <c r="E234" s="51" t="s">
        <v>1291</v>
      </c>
      <c r="F234" s="50" t="s">
        <v>1292</v>
      </c>
      <c r="G234" s="51" t="s">
        <v>229</v>
      </c>
      <c r="H234" s="51" t="s">
        <v>131</v>
      </c>
      <c r="I234" s="52">
        <v>0</v>
      </c>
      <c r="J234" s="52">
        <v>1000</v>
      </c>
      <c r="K234" s="53">
        <v>64110.559999999998</v>
      </c>
      <c r="L234" s="51" t="s">
        <v>1293</v>
      </c>
      <c r="M234" s="54">
        <v>42491</v>
      </c>
      <c r="N234" s="54">
        <v>44316</v>
      </c>
      <c r="O234" s="54">
        <v>42489</v>
      </c>
      <c r="P234" s="50" t="s">
        <v>231</v>
      </c>
    </row>
    <row r="235" spans="1:16" s="50" customFormat="1" ht="51" x14ac:dyDescent="0.25">
      <c r="A235" s="50" t="s">
        <v>1294</v>
      </c>
      <c r="B235" s="50" t="s">
        <v>1295</v>
      </c>
      <c r="C235" s="50" t="s">
        <v>1279</v>
      </c>
      <c r="D235" s="50" t="s">
        <v>1296</v>
      </c>
      <c r="E235" s="51" t="s">
        <v>1291</v>
      </c>
      <c r="F235" s="50" t="s">
        <v>1292</v>
      </c>
      <c r="G235" s="51" t="s">
        <v>314</v>
      </c>
      <c r="H235" s="51" t="s">
        <v>131</v>
      </c>
      <c r="I235" s="52">
        <v>0</v>
      </c>
      <c r="J235" s="52">
        <v>100</v>
      </c>
      <c r="K235" s="53">
        <v>35599.380000000005</v>
      </c>
      <c r="L235" s="51" t="s">
        <v>1297</v>
      </c>
      <c r="M235" s="54">
        <v>43252</v>
      </c>
      <c r="N235" s="54">
        <v>45077</v>
      </c>
      <c r="O235" s="54">
        <v>43264</v>
      </c>
      <c r="P235" s="50" t="s">
        <v>243</v>
      </c>
    </row>
    <row r="236" spans="1:16" s="50" customFormat="1" ht="89.25" x14ac:dyDescent="0.25">
      <c r="A236" s="50" t="s">
        <v>1298</v>
      </c>
      <c r="B236" s="50" t="s">
        <v>1299</v>
      </c>
      <c r="C236" s="50" t="s">
        <v>1279</v>
      </c>
      <c r="D236" s="50" t="s">
        <v>1300</v>
      </c>
      <c r="E236" s="51" t="s">
        <v>1291</v>
      </c>
      <c r="F236" s="50" t="s">
        <v>1292</v>
      </c>
      <c r="G236" s="51" t="s">
        <v>327</v>
      </c>
      <c r="H236" s="51" t="s">
        <v>131</v>
      </c>
      <c r="I236" s="52">
        <v>0</v>
      </c>
      <c r="J236" s="52">
        <v>110</v>
      </c>
      <c r="K236" s="53">
        <v>53329.1</v>
      </c>
      <c r="L236" s="51" t="s">
        <v>1301</v>
      </c>
      <c r="M236" s="54">
        <v>42522</v>
      </c>
      <c r="N236" s="54">
        <v>44347</v>
      </c>
      <c r="O236" s="54">
        <v>42521</v>
      </c>
      <c r="P236" s="50" t="s">
        <v>329</v>
      </c>
    </row>
    <row r="237" spans="1:16" s="50" customFormat="1" ht="63.75" x14ac:dyDescent="0.25">
      <c r="A237" s="50" t="s">
        <v>1302</v>
      </c>
      <c r="B237" s="50" t="s">
        <v>1303</v>
      </c>
      <c r="C237" s="50" t="s">
        <v>1279</v>
      </c>
      <c r="D237" s="50" t="s">
        <v>1304</v>
      </c>
      <c r="E237" s="51" t="s">
        <v>1291</v>
      </c>
      <c r="F237" s="50" t="s">
        <v>1292</v>
      </c>
      <c r="G237" s="51" t="s">
        <v>235</v>
      </c>
      <c r="H237" s="51" t="s">
        <v>131</v>
      </c>
      <c r="I237" s="52">
        <v>0</v>
      </c>
      <c r="J237" s="52">
        <v>105</v>
      </c>
      <c r="K237" s="53">
        <v>57961.590000000004</v>
      </c>
      <c r="L237" s="51" t="s">
        <v>1305</v>
      </c>
      <c r="M237" s="54">
        <v>44013</v>
      </c>
      <c r="N237" s="54">
        <v>45838</v>
      </c>
      <c r="O237" s="54">
        <v>44011</v>
      </c>
      <c r="P237" s="50" t="s">
        <v>237</v>
      </c>
    </row>
    <row r="238" spans="1:16" s="50" customFormat="1" ht="102" x14ac:dyDescent="0.25">
      <c r="A238" s="50" t="s">
        <v>1306</v>
      </c>
      <c r="B238" s="50" t="s">
        <v>1307</v>
      </c>
      <c r="C238" s="50" t="s">
        <v>1279</v>
      </c>
      <c r="D238" s="50" t="s">
        <v>1308</v>
      </c>
      <c r="E238" s="51" t="s">
        <v>711</v>
      </c>
      <c r="F238" s="50" t="s">
        <v>712</v>
      </c>
      <c r="G238" s="51" t="s">
        <v>713</v>
      </c>
      <c r="H238" s="51" t="s">
        <v>714</v>
      </c>
      <c r="I238" s="52">
        <v>0</v>
      </c>
      <c r="J238" s="52">
        <v>150</v>
      </c>
      <c r="K238" s="53">
        <v>77519.820000000007</v>
      </c>
      <c r="L238" s="51" t="s">
        <v>131</v>
      </c>
      <c r="M238" s="54">
        <v>43647</v>
      </c>
      <c r="N238" s="54">
        <v>45473</v>
      </c>
      <c r="O238" s="54">
        <v>43657</v>
      </c>
      <c r="P238" s="50" t="s">
        <v>716</v>
      </c>
    </row>
    <row r="239" spans="1:16" s="50" customFormat="1" ht="63.75" x14ac:dyDescent="0.25">
      <c r="A239" s="50" t="s">
        <v>1309</v>
      </c>
      <c r="B239" s="50" t="s">
        <v>1310</v>
      </c>
      <c r="C239" s="50" t="s">
        <v>1279</v>
      </c>
      <c r="D239" s="50" t="s">
        <v>1311</v>
      </c>
      <c r="E239" s="51" t="s">
        <v>1312</v>
      </c>
      <c r="F239" s="50" t="s">
        <v>1313</v>
      </c>
      <c r="G239" s="51" t="s">
        <v>102</v>
      </c>
      <c r="H239" s="51" t="s">
        <v>122</v>
      </c>
      <c r="I239" s="52">
        <v>0</v>
      </c>
      <c r="J239" s="52">
        <v>100</v>
      </c>
      <c r="K239" s="53">
        <v>19938.3</v>
      </c>
      <c r="L239" s="51" t="s">
        <v>1314</v>
      </c>
      <c r="M239" s="54">
        <v>43344</v>
      </c>
      <c r="N239" s="54">
        <v>45169</v>
      </c>
      <c r="O239" s="54">
        <v>43348</v>
      </c>
      <c r="P239" s="50" t="s">
        <v>124</v>
      </c>
    </row>
    <row r="240" spans="1:16" s="50" customFormat="1" ht="63.75" x14ac:dyDescent="0.25">
      <c r="A240" s="50" t="s">
        <v>1315</v>
      </c>
      <c r="B240" s="50" t="s">
        <v>1316</v>
      </c>
      <c r="C240" s="50" t="s">
        <v>1279</v>
      </c>
      <c r="D240" s="50" t="s">
        <v>1317</v>
      </c>
      <c r="E240" s="51" t="s">
        <v>1318</v>
      </c>
      <c r="F240" s="50" t="s">
        <v>1319</v>
      </c>
      <c r="G240" s="51" t="s">
        <v>102</v>
      </c>
      <c r="H240" s="51" t="s">
        <v>103</v>
      </c>
      <c r="I240" s="52">
        <v>0</v>
      </c>
      <c r="J240" s="52">
        <v>360</v>
      </c>
      <c r="K240" s="53">
        <v>103200.55</v>
      </c>
      <c r="L240" s="51" t="s">
        <v>1320</v>
      </c>
      <c r="M240" s="54">
        <v>43344</v>
      </c>
      <c r="N240" s="54">
        <v>45169</v>
      </c>
      <c r="O240" s="54">
        <v>43348</v>
      </c>
      <c r="P240" s="50" t="s">
        <v>105</v>
      </c>
    </row>
    <row r="241" spans="1:16" s="50" customFormat="1" ht="63.75" x14ac:dyDescent="0.25">
      <c r="A241" s="50" t="s">
        <v>1321</v>
      </c>
      <c r="B241" s="50" t="s">
        <v>1322</v>
      </c>
      <c r="C241" s="50" t="s">
        <v>1279</v>
      </c>
      <c r="D241" s="50" t="s">
        <v>1323</v>
      </c>
      <c r="E241" s="51" t="s">
        <v>1324</v>
      </c>
      <c r="F241" s="50" t="s">
        <v>1325</v>
      </c>
      <c r="G241" s="51" t="s">
        <v>102</v>
      </c>
      <c r="H241" s="51" t="s">
        <v>103</v>
      </c>
      <c r="I241" s="52">
        <v>0</v>
      </c>
      <c r="J241" s="52">
        <v>120</v>
      </c>
      <c r="K241" s="53">
        <v>40922.32</v>
      </c>
      <c r="L241" s="51" t="s">
        <v>1326</v>
      </c>
      <c r="M241" s="54">
        <v>43344</v>
      </c>
      <c r="N241" s="54">
        <v>45169</v>
      </c>
      <c r="O241" s="54">
        <v>43353</v>
      </c>
      <c r="P241" s="50" t="s">
        <v>105</v>
      </c>
    </row>
    <row r="242" spans="1:16" s="50" customFormat="1" ht="63.75" x14ac:dyDescent="0.25">
      <c r="A242" s="50" t="s">
        <v>1327</v>
      </c>
      <c r="B242" s="50" t="s">
        <v>1328</v>
      </c>
      <c r="C242" s="50" t="s">
        <v>1279</v>
      </c>
      <c r="D242" s="50" t="s">
        <v>1329</v>
      </c>
      <c r="E242" s="51" t="s">
        <v>1330</v>
      </c>
      <c r="F242" s="50" t="s">
        <v>1331</v>
      </c>
      <c r="G242" s="51" t="s">
        <v>102</v>
      </c>
      <c r="H242" s="51" t="s">
        <v>103</v>
      </c>
      <c r="I242" s="52">
        <v>0</v>
      </c>
      <c r="J242" s="52">
        <v>180</v>
      </c>
      <c r="K242" s="53">
        <v>59800.79</v>
      </c>
      <c r="L242" s="51" t="s">
        <v>1332</v>
      </c>
      <c r="M242" s="54">
        <v>43313</v>
      </c>
      <c r="N242" s="54">
        <v>45138</v>
      </c>
      <c r="O242" s="54">
        <v>43322</v>
      </c>
      <c r="P242" s="50" t="s">
        <v>105</v>
      </c>
    </row>
    <row r="243" spans="1:16" s="50" customFormat="1" ht="63.75" x14ac:dyDescent="0.25">
      <c r="A243" s="50" t="s">
        <v>1333</v>
      </c>
      <c r="B243" s="50" t="s">
        <v>1334</v>
      </c>
      <c r="C243" s="50" t="s">
        <v>1279</v>
      </c>
      <c r="D243" s="50" t="s">
        <v>1335</v>
      </c>
      <c r="E243" s="51" t="s">
        <v>1336</v>
      </c>
      <c r="F243" s="50" t="s">
        <v>1337</v>
      </c>
      <c r="G243" s="51" t="s">
        <v>102</v>
      </c>
      <c r="H243" s="51" t="s">
        <v>103</v>
      </c>
      <c r="I243" s="52">
        <v>0</v>
      </c>
      <c r="J243" s="52">
        <v>120</v>
      </c>
      <c r="K243" s="53">
        <v>40922.32</v>
      </c>
      <c r="L243" s="51" t="s">
        <v>1338</v>
      </c>
      <c r="M243" s="54">
        <v>43313</v>
      </c>
      <c r="N243" s="54">
        <v>45138</v>
      </c>
      <c r="O243" s="54">
        <v>43322</v>
      </c>
      <c r="P243" s="50" t="s">
        <v>105</v>
      </c>
    </row>
    <row r="244" spans="1:16" s="50" customFormat="1" ht="63.75" x14ac:dyDescent="0.25">
      <c r="A244" s="50" t="s">
        <v>1339</v>
      </c>
      <c r="B244" s="50" t="s">
        <v>1340</v>
      </c>
      <c r="C244" s="50" t="s">
        <v>1279</v>
      </c>
      <c r="D244" s="50" t="s">
        <v>1341</v>
      </c>
      <c r="E244" s="51" t="s">
        <v>1342</v>
      </c>
      <c r="F244" s="50" t="s">
        <v>1343</v>
      </c>
      <c r="G244" s="51" t="s">
        <v>102</v>
      </c>
      <c r="H244" s="51" t="s">
        <v>103</v>
      </c>
      <c r="I244" s="52">
        <v>0</v>
      </c>
      <c r="J244" s="52">
        <v>180</v>
      </c>
      <c r="K244" s="53">
        <v>59800.79</v>
      </c>
      <c r="L244" s="51" t="s">
        <v>1344</v>
      </c>
      <c r="M244" s="54">
        <v>43252</v>
      </c>
      <c r="N244" s="54">
        <v>45077</v>
      </c>
      <c r="O244" s="54">
        <v>43250</v>
      </c>
      <c r="P244" s="50" t="s">
        <v>105</v>
      </c>
    </row>
    <row r="245" spans="1:16" s="50" customFormat="1" ht="63.75" x14ac:dyDescent="0.25">
      <c r="A245" s="50" t="s">
        <v>1345</v>
      </c>
      <c r="B245" s="50" t="s">
        <v>1346</v>
      </c>
      <c r="C245" s="50" t="s">
        <v>1279</v>
      </c>
      <c r="D245" s="50" t="s">
        <v>1347</v>
      </c>
      <c r="E245" s="51" t="s">
        <v>1336</v>
      </c>
      <c r="F245" s="50" t="s">
        <v>1337</v>
      </c>
      <c r="G245" s="51" t="s">
        <v>102</v>
      </c>
      <c r="H245" s="51" t="s">
        <v>103</v>
      </c>
      <c r="I245" s="52">
        <v>0</v>
      </c>
      <c r="J245" s="52">
        <v>120</v>
      </c>
      <c r="K245" s="53">
        <v>40922.32</v>
      </c>
      <c r="L245" s="51" t="s">
        <v>1348</v>
      </c>
      <c r="M245" s="54">
        <v>43252</v>
      </c>
      <c r="N245" s="54">
        <v>45077</v>
      </c>
      <c r="O245" s="54">
        <v>43269</v>
      </c>
      <c r="P245" s="50" t="s">
        <v>105</v>
      </c>
    </row>
    <row r="246" spans="1:16" s="50" customFormat="1" ht="63.75" x14ac:dyDescent="0.25">
      <c r="A246" s="50" t="s">
        <v>1349</v>
      </c>
      <c r="B246" s="50" t="s">
        <v>1350</v>
      </c>
      <c r="C246" s="50" t="s">
        <v>1279</v>
      </c>
      <c r="D246" s="50" t="s">
        <v>1351</v>
      </c>
      <c r="E246" s="51" t="s">
        <v>1336</v>
      </c>
      <c r="F246" s="50" t="s">
        <v>1337</v>
      </c>
      <c r="G246" s="51" t="s">
        <v>102</v>
      </c>
      <c r="H246" s="51" t="s">
        <v>103</v>
      </c>
      <c r="I246" s="52">
        <v>0</v>
      </c>
      <c r="J246" s="52">
        <v>120</v>
      </c>
      <c r="K246" s="53">
        <v>40922.32</v>
      </c>
      <c r="L246" s="51" t="s">
        <v>1352</v>
      </c>
      <c r="M246" s="54">
        <v>43252</v>
      </c>
      <c r="N246" s="54">
        <v>45077</v>
      </c>
      <c r="O246" s="54">
        <v>43269</v>
      </c>
      <c r="P246" s="50" t="s">
        <v>105</v>
      </c>
    </row>
    <row r="247" spans="1:16" s="50" customFormat="1" ht="63.75" x14ac:dyDescent="0.25">
      <c r="A247" s="50" t="s">
        <v>1353</v>
      </c>
      <c r="B247" s="50" t="s">
        <v>1354</v>
      </c>
      <c r="C247" s="50" t="s">
        <v>1279</v>
      </c>
      <c r="D247" s="50" t="s">
        <v>1355</v>
      </c>
      <c r="E247" s="51" t="s">
        <v>1356</v>
      </c>
      <c r="F247" s="50" t="s">
        <v>1357</v>
      </c>
      <c r="G247" s="51" t="s">
        <v>102</v>
      </c>
      <c r="H247" s="51" t="s">
        <v>103</v>
      </c>
      <c r="I247" s="52">
        <v>0</v>
      </c>
      <c r="J247" s="52">
        <v>120</v>
      </c>
      <c r="K247" s="53">
        <v>44639.98</v>
      </c>
      <c r="L247" s="51" t="s">
        <v>1358</v>
      </c>
      <c r="M247" s="54">
        <v>43191</v>
      </c>
      <c r="N247" s="54">
        <v>45016</v>
      </c>
      <c r="O247" s="54">
        <v>43209</v>
      </c>
      <c r="P247" s="50" t="s">
        <v>105</v>
      </c>
    </row>
    <row r="248" spans="1:16" s="50" customFormat="1" ht="63.75" x14ac:dyDescent="0.25">
      <c r="A248" s="50" t="s">
        <v>1359</v>
      </c>
      <c r="B248" s="50" t="s">
        <v>1360</v>
      </c>
      <c r="C248" s="50" t="s">
        <v>1279</v>
      </c>
      <c r="D248" s="50" t="s">
        <v>1361</v>
      </c>
      <c r="E248" s="51" t="s">
        <v>1362</v>
      </c>
      <c r="F248" s="50" t="s">
        <v>1363</v>
      </c>
      <c r="G248" s="51" t="s">
        <v>102</v>
      </c>
      <c r="H248" s="51" t="s">
        <v>103</v>
      </c>
      <c r="I248" s="52">
        <v>0</v>
      </c>
      <c r="J248" s="52">
        <v>90</v>
      </c>
      <c r="K248" s="53">
        <v>37544.71</v>
      </c>
      <c r="L248" s="51" t="s">
        <v>1364</v>
      </c>
      <c r="M248" s="54">
        <v>43191</v>
      </c>
      <c r="N248" s="54">
        <v>45016</v>
      </c>
      <c r="O248" s="54">
        <v>43195</v>
      </c>
      <c r="P248" s="50" t="s">
        <v>105</v>
      </c>
    </row>
    <row r="249" spans="1:16" s="50" customFormat="1" ht="63.75" x14ac:dyDescent="0.25">
      <c r="A249" s="50" t="s">
        <v>1365</v>
      </c>
      <c r="B249" s="50" t="s">
        <v>1366</v>
      </c>
      <c r="C249" s="50" t="s">
        <v>1279</v>
      </c>
      <c r="D249" s="50" t="s">
        <v>1367</v>
      </c>
      <c r="E249" s="51" t="s">
        <v>1342</v>
      </c>
      <c r="F249" s="50" t="s">
        <v>1343</v>
      </c>
      <c r="G249" s="51" t="s">
        <v>102</v>
      </c>
      <c r="H249" s="51" t="s">
        <v>122</v>
      </c>
      <c r="I249" s="52">
        <v>0</v>
      </c>
      <c r="J249" s="52">
        <v>200</v>
      </c>
      <c r="K249" s="53">
        <v>38695.29</v>
      </c>
      <c r="L249" s="51" t="s">
        <v>1368</v>
      </c>
      <c r="M249" s="54">
        <v>43139</v>
      </c>
      <c r="N249" s="54">
        <v>44964</v>
      </c>
      <c r="O249" s="54">
        <v>43152</v>
      </c>
      <c r="P249" s="50" t="s">
        <v>124</v>
      </c>
    </row>
    <row r="250" spans="1:16" s="50" customFormat="1" ht="63.75" x14ac:dyDescent="0.25">
      <c r="A250" s="50" t="s">
        <v>1369</v>
      </c>
      <c r="B250" s="50" t="s">
        <v>1370</v>
      </c>
      <c r="C250" s="50" t="s">
        <v>1279</v>
      </c>
      <c r="D250" s="50" t="s">
        <v>1371</v>
      </c>
      <c r="E250" s="51" t="s">
        <v>1281</v>
      </c>
      <c r="F250" s="50" t="s">
        <v>1282</v>
      </c>
      <c r="G250" s="51" t="s">
        <v>102</v>
      </c>
      <c r="H250" s="51" t="s">
        <v>122</v>
      </c>
      <c r="I250" s="52">
        <v>0</v>
      </c>
      <c r="J250" s="52">
        <v>200</v>
      </c>
      <c r="K250" s="53">
        <v>42485.18</v>
      </c>
      <c r="L250" s="51" t="s">
        <v>1372</v>
      </c>
      <c r="M250" s="54">
        <v>43132</v>
      </c>
      <c r="N250" s="54">
        <v>44957</v>
      </c>
      <c r="O250" s="54">
        <v>43151</v>
      </c>
      <c r="P250" s="50" t="s">
        <v>124</v>
      </c>
    </row>
    <row r="251" spans="1:16" s="50" customFormat="1" ht="63.75" x14ac:dyDescent="0.25">
      <c r="A251" s="50" t="s">
        <v>1373</v>
      </c>
      <c r="B251" s="50" t="s">
        <v>1374</v>
      </c>
      <c r="C251" s="50" t="s">
        <v>1279</v>
      </c>
      <c r="D251" s="50" t="s">
        <v>1375</v>
      </c>
      <c r="E251" s="51" t="s">
        <v>1291</v>
      </c>
      <c r="F251" s="50" t="s">
        <v>1292</v>
      </c>
      <c r="G251" s="51" t="s">
        <v>102</v>
      </c>
      <c r="H251" s="51" t="s">
        <v>122</v>
      </c>
      <c r="I251" s="52">
        <v>0</v>
      </c>
      <c r="J251" s="52">
        <v>200</v>
      </c>
      <c r="K251" s="53">
        <v>38045.129999999997</v>
      </c>
      <c r="L251" s="51" t="s">
        <v>1376</v>
      </c>
      <c r="M251" s="54">
        <v>42826</v>
      </c>
      <c r="N251" s="54">
        <v>44651</v>
      </c>
      <c r="O251" s="54">
        <v>42825</v>
      </c>
      <c r="P251" s="50" t="s">
        <v>124</v>
      </c>
    </row>
    <row r="252" spans="1:16" s="50" customFormat="1" ht="63.75" x14ac:dyDescent="0.25">
      <c r="A252" s="50" t="s">
        <v>1377</v>
      </c>
      <c r="B252" s="50" t="s">
        <v>1378</v>
      </c>
      <c r="C252" s="50" t="s">
        <v>1279</v>
      </c>
      <c r="D252" s="50" t="s">
        <v>1379</v>
      </c>
      <c r="E252" s="51" t="s">
        <v>1356</v>
      </c>
      <c r="F252" s="50" t="s">
        <v>1357</v>
      </c>
      <c r="G252" s="51" t="s">
        <v>102</v>
      </c>
      <c r="H252" s="51" t="s">
        <v>103</v>
      </c>
      <c r="I252" s="52">
        <v>0</v>
      </c>
      <c r="J252" s="52">
        <v>240</v>
      </c>
      <c r="K252" s="53">
        <v>79055.87</v>
      </c>
      <c r="L252" s="51" t="s">
        <v>1380</v>
      </c>
      <c r="M252" s="54">
        <v>42786</v>
      </c>
      <c r="N252" s="54">
        <v>44611</v>
      </c>
      <c r="O252" s="54">
        <v>42786</v>
      </c>
      <c r="P252" s="50" t="s">
        <v>105</v>
      </c>
    </row>
    <row r="253" spans="1:16" s="50" customFormat="1" ht="63.75" x14ac:dyDescent="0.25">
      <c r="A253" s="50" t="s">
        <v>1381</v>
      </c>
      <c r="B253" s="50" t="s">
        <v>1382</v>
      </c>
      <c r="C253" s="50" t="s">
        <v>1279</v>
      </c>
      <c r="D253" s="50" t="s">
        <v>1383</v>
      </c>
      <c r="E253" s="51" t="s">
        <v>1384</v>
      </c>
      <c r="F253" s="50" t="s">
        <v>1385</v>
      </c>
      <c r="G253" s="51" t="s">
        <v>102</v>
      </c>
      <c r="H253" s="51" t="s">
        <v>172</v>
      </c>
      <c r="I253" s="52">
        <v>0</v>
      </c>
      <c r="J253" s="52">
        <v>160</v>
      </c>
      <c r="K253" s="53">
        <v>93645.45</v>
      </c>
      <c r="L253" s="51" t="s">
        <v>1386</v>
      </c>
      <c r="M253" s="54">
        <v>44032</v>
      </c>
      <c r="N253" s="54">
        <v>45857</v>
      </c>
      <c r="O253" s="54">
        <v>44036</v>
      </c>
      <c r="P253" s="50" t="s">
        <v>174</v>
      </c>
    </row>
    <row r="254" spans="1:16" s="50" customFormat="1" ht="63.75" x14ac:dyDescent="0.25">
      <c r="A254" s="50" t="s">
        <v>1387</v>
      </c>
      <c r="B254" s="50" t="s">
        <v>1388</v>
      </c>
      <c r="C254" s="50" t="s">
        <v>1279</v>
      </c>
      <c r="D254" s="50" t="s">
        <v>1389</v>
      </c>
      <c r="E254" s="51" t="s">
        <v>1390</v>
      </c>
      <c r="F254" s="50" t="s">
        <v>1391</v>
      </c>
      <c r="G254" s="51" t="s">
        <v>102</v>
      </c>
      <c r="H254" s="51" t="s">
        <v>103</v>
      </c>
      <c r="I254" s="52">
        <v>0</v>
      </c>
      <c r="J254" s="52">
        <v>180</v>
      </c>
      <c r="K254" s="53">
        <v>59800.79</v>
      </c>
      <c r="L254" s="51" t="s">
        <v>1392</v>
      </c>
      <c r="M254" s="54">
        <v>44013</v>
      </c>
      <c r="N254" s="54">
        <v>45838</v>
      </c>
      <c r="O254" s="54">
        <v>44012</v>
      </c>
      <c r="P254" s="50" t="s">
        <v>105</v>
      </c>
    </row>
    <row r="255" spans="1:16" s="50" customFormat="1" ht="63.75" x14ac:dyDescent="0.25">
      <c r="A255" s="50" t="s">
        <v>1393</v>
      </c>
      <c r="B255" s="50" t="s">
        <v>1394</v>
      </c>
      <c r="C255" s="50" t="s">
        <v>1279</v>
      </c>
      <c r="D255" s="50" t="s">
        <v>1395</v>
      </c>
      <c r="E255" s="51" t="s">
        <v>1342</v>
      </c>
      <c r="F255" s="50" t="s">
        <v>1343</v>
      </c>
      <c r="G255" s="51" t="s">
        <v>235</v>
      </c>
      <c r="H255" s="51" t="s">
        <v>131</v>
      </c>
      <c r="I255" s="52">
        <v>0</v>
      </c>
      <c r="J255" s="52">
        <v>90</v>
      </c>
      <c r="K255" s="53">
        <v>49006.55</v>
      </c>
      <c r="L255" s="51" t="s">
        <v>1396</v>
      </c>
      <c r="M255" s="54">
        <v>44013</v>
      </c>
      <c r="N255" s="54">
        <v>45838</v>
      </c>
      <c r="O255" s="54">
        <v>44069</v>
      </c>
      <c r="P255" s="50" t="s">
        <v>237</v>
      </c>
    </row>
    <row r="256" spans="1:16" s="50" customFormat="1" ht="51" x14ac:dyDescent="0.25">
      <c r="A256" s="50" t="s">
        <v>1397</v>
      </c>
      <c r="B256" s="50" t="s">
        <v>1398</v>
      </c>
      <c r="C256" s="50" t="s">
        <v>1279</v>
      </c>
      <c r="D256" s="50" t="s">
        <v>1399</v>
      </c>
      <c r="E256" s="51" t="s">
        <v>1281</v>
      </c>
      <c r="F256" s="50" t="s">
        <v>1282</v>
      </c>
      <c r="G256" s="51" t="s">
        <v>143</v>
      </c>
      <c r="H256" s="51" t="s">
        <v>572</v>
      </c>
      <c r="I256" s="52">
        <v>0</v>
      </c>
      <c r="J256" s="52">
        <v>62</v>
      </c>
      <c r="K256" s="53">
        <v>78646.259999999995</v>
      </c>
      <c r="L256" s="51" t="s">
        <v>1400</v>
      </c>
      <c r="M256" s="54">
        <v>44197</v>
      </c>
      <c r="N256" s="54">
        <v>46022</v>
      </c>
      <c r="O256" s="54">
        <v>0</v>
      </c>
      <c r="P256" s="50" t="s">
        <v>338</v>
      </c>
    </row>
    <row r="257" spans="1:16" s="50" customFormat="1" ht="76.5" x14ac:dyDescent="0.25">
      <c r="A257" s="50" t="s">
        <v>1401</v>
      </c>
      <c r="B257" s="50" t="s">
        <v>1402</v>
      </c>
      <c r="C257" s="50" t="s">
        <v>1279</v>
      </c>
      <c r="D257" s="50" t="s">
        <v>1403</v>
      </c>
      <c r="E257" s="51" t="s">
        <v>1342</v>
      </c>
      <c r="F257" s="50" t="s">
        <v>1343</v>
      </c>
      <c r="G257" s="51" t="s">
        <v>102</v>
      </c>
      <c r="H257" s="51" t="s">
        <v>187</v>
      </c>
      <c r="I257" s="52">
        <v>0</v>
      </c>
      <c r="J257" s="52">
        <v>90</v>
      </c>
      <c r="K257" s="53">
        <v>37388.18</v>
      </c>
      <c r="L257" s="51" t="s">
        <v>1404</v>
      </c>
      <c r="M257" s="54">
        <v>43585</v>
      </c>
      <c r="N257" s="54">
        <v>45411</v>
      </c>
      <c r="O257" s="54">
        <v>43545</v>
      </c>
      <c r="P257" s="50" t="s">
        <v>105</v>
      </c>
    </row>
    <row r="258" spans="1:16" s="50" customFormat="1" ht="76.5" x14ac:dyDescent="0.25">
      <c r="A258" s="50" t="s">
        <v>1405</v>
      </c>
      <c r="B258" s="50" t="s">
        <v>1406</v>
      </c>
      <c r="C258" s="50" t="s">
        <v>1279</v>
      </c>
      <c r="D258" s="50" t="s">
        <v>1407</v>
      </c>
      <c r="E258" s="51" t="s">
        <v>870</v>
      </c>
      <c r="F258" s="50" t="s">
        <v>871</v>
      </c>
      <c r="G258" s="51" t="s">
        <v>130</v>
      </c>
      <c r="H258" s="51" t="s">
        <v>131</v>
      </c>
      <c r="I258" s="52">
        <v>0</v>
      </c>
      <c r="J258" s="52">
        <v>20</v>
      </c>
      <c r="K258" s="53">
        <v>93056.33</v>
      </c>
      <c r="L258" s="51" t="s">
        <v>1408</v>
      </c>
      <c r="M258" s="54">
        <v>43374</v>
      </c>
      <c r="N258" s="54">
        <v>45199</v>
      </c>
      <c r="O258" s="54">
        <v>43391</v>
      </c>
      <c r="P258" s="50" t="s">
        <v>133</v>
      </c>
    </row>
    <row r="259" spans="1:16" s="50" customFormat="1" ht="51" x14ac:dyDescent="0.25">
      <c r="A259" s="50" t="s">
        <v>1409</v>
      </c>
      <c r="B259" s="50" t="s">
        <v>1410</v>
      </c>
      <c r="C259" s="50" t="s">
        <v>1279</v>
      </c>
      <c r="D259" s="50" t="s">
        <v>1411</v>
      </c>
      <c r="E259" s="51" t="s">
        <v>870</v>
      </c>
      <c r="F259" s="50" t="s">
        <v>871</v>
      </c>
      <c r="G259" s="51" t="s">
        <v>446</v>
      </c>
      <c r="H259" s="51" t="s">
        <v>131</v>
      </c>
      <c r="I259" s="52">
        <v>0</v>
      </c>
      <c r="J259" s="52">
        <v>30</v>
      </c>
      <c r="K259" s="53">
        <v>94808.34</v>
      </c>
      <c r="L259" s="51" t="s">
        <v>1412</v>
      </c>
      <c r="M259" s="54">
        <v>42675</v>
      </c>
      <c r="N259" s="54">
        <v>44500</v>
      </c>
      <c r="O259" s="54">
        <v>42675</v>
      </c>
      <c r="P259" s="50" t="s">
        <v>448</v>
      </c>
    </row>
    <row r="260" spans="1:16" s="50" customFormat="1" ht="63.75" x14ac:dyDescent="0.25">
      <c r="A260" s="50" t="s">
        <v>1413</v>
      </c>
      <c r="B260" s="50" t="s">
        <v>1414</v>
      </c>
      <c r="C260" s="50" t="s">
        <v>1279</v>
      </c>
      <c r="D260" s="50" t="s">
        <v>1415</v>
      </c>
      <c r="E260" s="51" t="s">
        <v>1291</v>
      </c>
      <c r="F260" s="50" t="s">
        <v>1292</v>
      </c>
      <c r="G260" s="51" t="s">
        <v>460</v>
      </c>
      <c r="H260" s="51" t="s">
        <v>131</v>
      </c>
      <c r="I260" s="52">
        <v>0</v>
      </c>
      <c r="J260" s="52">
        <v>120</v>
      </c>
      <c r="K260" s="53">
        <v>28750.98</v>
      </c>
      <c r="L260" s="51" t="s">
        <v>1416</v>
      </c>
      <c r="M260" s="54">
        <v>42430</v>
      </c>
      <c r="N260" s="54">
        <v>44255</v>
      </c>
      <c r="O260" s="54">
        <v>42429</v>
      </c>
      <c r="P260" s="50" t="s">
        <v>461</v>
      </c>
    </row>
    <row r="261" spans="1:16" s="50" customFormat="1" ht="63.75" x14ac:dyDescent="0.25">
      <c r="A261" s="50" t="s">
        <v>1417</v>
      </c>
      <c r="B261" s="50" t="s">
        <v>1418</v>
      </c>
      <c r="C261" s="50" t="s">
        <v>1279</v>
      </c>
      <c r="D261" s="50" t="s">
        <v>1419</v>
      </c>
      <c r="E261" s="51" t="s">
        <v>1420</v>
      </c>
      <c r="F261" s="50" t="s">
        <v>1421</v>
      </c>
      <c r="G261" s="51" t="s">
        <v>102</v>
      </c>
      <c r="H261" s="51" t="s">
        <v>103</v>
      </c>
      <c r="I261" s="52">
        <v>0</v>
      </c>
      <c r="J261" s="52">
        <v>120</v>
      </c>
      <c r="K261" s="53">
        <v>44223.47</v>
      </c>
      <c r="L261" s="51" t="s">
        <v>1422</v>
      </c>
      <c r="M261" s="54">
        <v>43497</v>
      </c>
      <c r="N261" s="54">
        <v>45322</v>
      </c>
      <c r="O261" s="54">
        <v>43495</v>
      </c>
      <c r="P261" s="50" t="s">
        <v>105</v>
      </c>
    </row>
    <row r="262" spans="1:16" s="50" customFormat="1" ht="76.5" x14ac:dyDescent="0.25">
      <c r="A262" s="50" t="s">
        <v>1423</v>
      </c>
      <c r="B262" s="50" t="s">
        <v>1424</v>
      </c>
      <c r="C262" s="50" t="s">
        <v>1189</v>
      </c>
      <c r="D262" s="50" t="s">
        <v>1425</v>
      </c>
      <c r="E262" s="51" t="s">
        <v>518</v>
      </c>
      <c r="F262" s="50" t="s">
        <v>519</v>
      </c>
      <c r="G262" s="51" t="s">
        <v>229</v>
      </c>
      <c r="H262" s="51" t="s">
        <v>131</v>
      </c>
      <c r="I262" s="52">
        <v>0</v>
      </c>
      <c r="J262" s="52">
        <v>1000</v>
      </c>
      <c r="K262" s="53">
        <v>64771.57</v>
      </c>
      <c r="L262" s="51" t="s">
        <v>1426</v>
      </c>
      <c r="M262" s="54">
        <v>42782</v>
      </c>
      <c r="N262" s="54">
        <v>44607</v>
      </c>
      <c r="O262" s="54">
        <v>43508</v>
      </c>
      <c r="P262" s="50" t="s">
        <v>231</v>
      </c>
    </row>
    <row r="263" spans="1:16" s="50" customFormat="1" ht="63.75" x14ac:dyDescent="0.25">
      <c r="A263" s="50" t="s">
        <v>1427</v>
      </c>
      <c r="B263" s="50" t="s">
        <v>1428</v>
      </c>
      <c r="C263" s="50" t="s">
        <v>1189</v>
      </c>
      <c r="D263" s="50" t="s">
        <v>1429</v>
      </c>
      <c r="E263" s="51" t="s">
        <v>1226</v>
      </c>
      <c r="F263" s="50" t="s">
        <v>1227</v>
      </c>
      <c r="G263" s="51" t="s">
        <v>235</v>
      </c>
      <c r="H263" s="51" t="s">
        <v>131</v>
      </c>
      <c r="I263" s="52">
        <v>0</v>
      </c>
      <c r="J263" s="52">
        <v>45</v>
      </c>
      <c r="K263" s="53">
        <v>31784.98</v>
      </c>
      <c r="L263" s="51" t="s">
        <v>1430</v>
      </c>
      <c r="M263" s="54">
        <v>44163</v>
      </c>
      <c r="N263" s="54">
        <v>45988</v>
      </c>
      <c r="O263" s="54">
        <v>44167</v>
      </c>
      <c r="P263" s="50" t="s">
        <v>237</v>
      </c>
    </row>
    <row r="264" spans="1:16" s="50" customFormat="1" ht="89.25" x14ac:dyDescent="0.25">
      <c r="A264" s="50" t="s">
        <v>1431</v>
      </c>
      <c r="B264" s="50" t="s">
        <v>1432</v>
      </c>
      <c r="C264" s="50" t="s">
        <v>1189</v>
      </c>
      <c r="D264" s="50" t="s">
        <v>1433</v>
      </c>
      <c r="E264" s="51" t="s">
        <v>1226</v>
      </c>
      <c r="F264" s="50" t="s">
        <v>1227</v>
      </c>
      <c r="G264" s="51" t="s">
        <v>194</v>
      </c>
      <c r="H264" s="51" t="s">
        <v>1434</v>
      </c>
      <c r="I264" s="52">
        <v>0</v>
      </c>
      <c r="J264" s="52">
        <v>60</v>
      </c>
      <c r="K264" s="53">
        <v>24983.4</v>
      </c>
      <c r="L264" s="51" t="s">
        <v>1435</v>
      </c>
      <c r="M264" s="54">
        <v>43221</v>
      </c>
      <c r="N264" s="54">
        <v>45046</v>
      </c>
      <c r="O264" s="54">
        <v>43224</v>
      </c>
      <c r="P264" s="50" t="s">
        <v>197</v>
      </c>
    </row>
    <row r="265" spans="1:16" s="50" customFormat="1" ht="63.75" x14ac:dyDescent="0.25">
      <c r="A265" s="50" t="s">
        <v>1436</v>
      </c>
      <c r="B265" s="50" t="s">
        <v>1437</v>
      </c>
      <c r="C265" s="50" t="s">
        <v>1189</v>
      </c>
      <c r="D265" s="50" t="s">
        <v>1438</v>
      </c>
      <c r="E265" s="51" t="s">
        <v>1439</v>
      </c>
      <c r="F265" s="50" t="s">
        <v>1440</v>
      </c>
      <c r="G265" s="51" t="s">
        <v>102</v>
      </c>
      <c r="H265" s="51" t="s">
        <v>103</v>
      </c>
      <c r="I265" s="52">
        <v>0</v>
      </c>
      <c r="J265" s="52">
        <v>180</v>
      </c>
      <c r="K265" s="53">
        <v>57031.31</v>
      </c>
      <c r="L265" s="51" t="s">
        <v>1441</v>
      </c>
      <c r="M265" s="54">
        <v>43344</v>
      </c>
      <c r="N265" s="54">
        <v>45169</v>
      </c>
      <c r="O265" s="54">
        <v>43349</v>
      </c>
      <c r="P265" s="50" t="s">
        <v>105</v>
      </c>
    </row>
    <row r="266" spans="1:16" s="50" customFormat="1" ht="63.75" x14ac:dyDescent="0.25">
      <c r="A266" s="50" t="s">
        <v>1442</v>
      </c>
      <c r="B266" s="50" t="s">
        <v>1443</v>
      </c>
      <c r="C266" s="50" t="s">
        <v>1189</v>
      </c>
      <c r="D266" s="50" t="s">
        <v>1444</v>
      </c>
      <c r="E266" s="51" t="s">
        <v>1439</v>
      </c>
      <c r="F266" s="50" t="s">
        <v>1440</v>
      </c>
      <c r="G266" s="51" t="s">
        <v>102</v>
      </c>
      <c r="H266" s="51" t="s">
        <v>103</v>
      </c>
      <c r="I266" s="52">
        <v>0</v>
      </c>
      <c r="J266" s="52">
        <v>180</v>
      </c>
      <c r="K266" s="53">
        <v>57031.31</v>
      </c>
      <c r="L266" s="51" t="s">
        <v>1445</v>
      </c>
      <c r="M266" s="54">
        <v>43344</v>
      </c>
      <c r="N266" s="54">
        <v>45169</v>
      </c>
      <c r="O266" s="54">
        <v>43341</v>
      </c>
      <c r="P266" s="50" t="s">
        <v>105</v>
      </c>
    </row>
    <row r="267" spans="1:16" s="50" customFormat="1" ht="89.25" x14ac:dyDescent="0.25">
      <c r="A267" s="50" t="s">
        <v>1446</v>
      </c>
      <c r="B267" s="50" t="s">
        <v>1447</v>
      </c>
      <c r="C267" s="50" t="s">
        <v>1189</v>
      </c>
      <c r="D267" s="50" t="s">
        <v>1448</v>
      </c>
      <c r="E267" s="51" t="s">
        <v>1226</v>
      </c>
      <c r="F267" s="50" t="s">
        <v>1227</v>
      </c>
      <c r="G267" s="51" t="s">
        <v>194</v>
      </c>
      <c r="H267" s="51" t="s">
        <v>195</v>
      </c>
      <c r="I267" s="52">
        <v>0</v>
      </c>
      <c r="J267" s="52">
        <v>120</v>
      </c>
      <c r="K267" s="53">
        <v>65575.02</v>
      </c>
      <c r="L267" s="51" t="s">
        <v>1449</v>
      </c>
      <c r="M267" s="54">
        <v>43221</v>
      </c>
      <c r="N267" s="54">
        <v>45046</v>
      </c>
      <c r="O267" s="54">
        <v>43224</v>
      </c>
      <c r="P267" s="50" t="s">
        <v>197</v>
      </c>
    </row>
    <row r="268" spans="1:16" s="50" customFormat="1" ht="63.75" x14ac:dyDescent="0.25">
      <c r="A268" s="50" t="s">
        <v>1450</v>
      </c>
      <c r="B268" s="50" t="s">
        <v>1451</v>
      </c>
      <c r="C268" s="50" t="s">
        <v>1189</v>
      </c>
      <c r="D268" s="50" t="s">
        <v>1452</v>
      </c>
      <c r="E268" s="51" t="s">
        <v>1453</v>
      </c>
      <c r="F268" s="50" t="s">
        <v>1454</v>
      </c>
      <c r="G268" s="51" t="s">
        <v>102</v>
      </c>
      <c r="H268" s="51" t="s">
        <v>103</v>
      </c>
      <c r="I268" s="52">
        <v>0</v>
      </c>
      <c r="J268" s="52">
        <v>360</v>
      </c>
      <c r="K268" s="53">
        <v>103200.55</v>
      </c>
      <c r="L268" s="51" t="s">
        <v>1455</v>
      </c>
      <c r="M268" s="54">
        <v>43191</v>
      </c>
      <c r="N268" s="54">
        <v>45077</v>
      </c>
      <c r="O268" s="54">
        <v>43259</v>
      </c>
      <c r="P268" s="50" t="s">
        <v>105</v>
      </c>
    </row>
    <row r="269" spans="1:16" s="50" customFormat="1" ht="63.75" x14ac:dyDescent="0.25">
      <c r="A269" s="50" t="s">
        <v>1456</v>
      </c>
      <c r="B269" s="50" t="s">
        <v>1457</v>
      </c>
      <c r="C269" s="50" t="s">
        <v>1189</v>
      </c>
      <c r="D269" s="50" t="s">
        <v>1458</v>
      </c>
      <c r="E269" s="51" t="s">
        <v>1459</v>
      </c>
      <c r="F269" s="50" t="s">
        <v>1460</v>
      </c>
      <c r="G269" s="51" t="s">
        <v>102</v>
      </c>
      <c r="H269" s="51" t="s">
        <v>122</v>
      </c>
      <c r="I269" s="52">
        <v>0</v>
      </c>
      <c r="J269" s="52">
        <v>200</v>
      </c>
      <c r="K269" s="53">
        <v>37903.72</v>
      </c>
      <c r="L269" s="51" t="s">
        <v>1461</v>
      </c>
      <c r="M269" s="54">
        <v>42705</v>
      </c>
      <c r="N269" s="54">
        <v>44530</v>
      </c>
      <c r="O269" s="54">
        <v>42657</v>
      </c>
      <c r="P269" s="50" t="s">
        <v>124</v>
      </c>
    </row>
    <row r="270" spans="1:16" s="50" customFormat="1" ht="76.5" x14ac:dyDescent="0.25">
      <c r="A270" s="50" t="s">
        <v>1462</v>
      </c>
      <c r="B270" s="50" t="s">
        <v>1463</v>
      </c>
      <c r="C270" s="50" t="s">
        <v>1189</v>
      </c>
      <c r="D270" s="50" t="s">
        <v>1464</v>
      </c>
      <c r="E270" s="51" t="s">
        <v>1465</v>
      </c>
      <c r="F270" s="50" t="s">
        <v>1466</v>
      </c>
      <c r="G270" s="51" t="s">
        <v>130</v>
      </c>
      <c r="H270" s="51" t="s">
        <v>131</v>
      </c>
      <c r="I270" s="52">
        <v>0</v>
      </c>
      <c r="J270" s="52">
        <v>15</v>
      </c>
      <c r="K270" s="53">
        <v>80366.02</v>
      </c>
      <c r="L270" s="51" t="s">
        <v>1467</v>
      </c>
      <c r="M270" s="54">
        <v>44072</v>
      </c>
      <c r="N270" s="54">
        <v>45897</v>
      </c>
      <c r="O270" s="54">
        <v>44084</v>
      </c>
      <c r="P270" s="50" t="s">
        <v>133</v>
      </c>
    </row>
    <row r="271" spans="1:16" s="50" customFormat="1" ht="76.5" x14ac:dyDescent="0.25">
      <c r="A271" s="50" t="s">
        <v>1468</v>
      </c>
      <c r="B271" s="50" t="s">
        <v>1469</v>
      </c>
      <c r="C271" s="50" t="s">
        <v>1189</v>
      </c>
      <c r="D271" s="50" t="s">
        <v>1470</v>
      </c>
      <c r="E271" s="51" t="s">
        <v>870</v>
      </c>
      <c r="F271" s="50" t="s">
        <v>871</v>
      </c>
      <c r="G271" s="51" t="s">
        <v>130</v>
      </c>
      <c r="H271" s="51" t="s">
        <v>131</v>
      </c>
      <c r="I271" s="52">
        <v>0</v>
      </c>
      <c r="J271" s="52">
        <v>15</v>
      </c>
      <c r="K271" s="53">
        <v>68972.399999999994</v>
      </c>
      <c r="L271" s="51" t="s">
        <v>1471</v>
      </c>
      <c r="M271" s="54">
        <v>44108</v>
      </c>
      <c r="N271" s="54">
        <v>45933</v>
      </c>
      <c r="O271" s="54">
        <v>44103</v>
      </c>
      <c r="P271" s="50" t="s">
        <v>1472</v>
      </c>
    </row>
    <row r="272" spans="1:16" s="50" customFormat="1" ht="63.75" x14ac:dyDescent="0.25">
      <c r="A272" s="50" t="s">
        <v>1473</v>
      </c>
      <c r="B272" s="50" t="s">
        <v>1474</v>
      </c>
      <c r="C272" s="50" t="s">
        <v>1189</v>
      </c>
      <c r="D272" s="50" t="s">
        <v>1475</v>
      </c>
      <c r="E272" s="51" t="s">
        <v>1459</v>
      </c>
      <c r="F272" s="50" t="s">
        <v>1460</v>
      </c>
      <c r="G272" s="51" t="s">
        <v>102</v>
      </c>
      <c r="H272" s="51" t="s">
        <v>172</v>
      </c>
      <c r="I272" s="52">
        <v>0</v>
      </c>
      <c r="J272" s="52">
        <v>240</v>
      </c>
      <c r="K272" s="53">
        <v>123304.29</v>
      </c>
      <c r="L272" s="51" t="s">
        <v>1476</v>
      </c>
      <c r="M272" s="54">
        <v>43862</v>
      </c>
      <c r="N272" s="54">
        <v>45688</v>
      </c>
      <c r="O272" s="54">
        <v>43866</v>
      </c>
      <c r="P272" s="50" t="s">
        <v>174</v>
      </c>
    </row>
    <row r="273" spans="1:16" s="50" customFormat="1" ht="63.75" x14ac:dyDescent="0.25">
      <c r="A273" s="50" t="s">
        <v>1477</v>
      </c>
      <c r="B273" s="50" t="s">
        <v>1478</v>
      </c>
      <c r="C273" s="50" t="s">
        <v>1189</v>
      </c>
      <c r="D273" s="50" t="s">
        <v>1479</v>
      </c>
      <c r="E273" s="51" t="s">
        <v>1480</v>
      </c>
      <c r="F273" s="50" t="s">
        <v>1481</v>
      </c>
      <c r="G273" s="51" t="s">
        <v>102</v>
      </c>
      <c r="H273" s="51" t="s">
        <v>103</v>
      </c>
      <c r="I273" s="52">
        <v>0</v>
      </c>
      <c r="J273" s="52">
        <v>180</v>
      </c>
      <c r="K273" s="53">
        <v>59800.79</v>
      </c>
      <c r="L273" s="51" t="s">
        <v>1482</v>
      </c>
      <c r="M273" s="54">
        <v>43766</v>
      </c>
      <c r="N273" s="54">
        <v>45592</v>
      </c>
      <c r="O273" s="54">
        <v>43782</v>
      </c>
      <c r="P273" s="50" t="s">
        <v>105</v>
      </c>
    </row>
    <row r="274" spans="1:16" s="50" customFormat="1" ht="76.5" x14ac:dyDescent="0.25">
      <c r="A274" s="50" t="s">
        <v>1483</v>
      </c>
      <c r="B274" s="50" t="s">
        <v>1484</v>
      </c>
      <c r="C274" s="50" t="s">
        <v>1189</v>
      </c>
      <c r="D274" s="50" t="s">
        <v>1485</v>
      </c>
      <c r="E274" s="51" t="s">
        <v>1439</v>
      </c>
      <c r="F274" s="50" t="s">
        <v>1440</v>
      </c>
      <c r="G274" s="51" t="s">
        <v>102</v>
      </c>
      <c r="H274" s="51" t="s">
        <v>187</v>
      </c>
      <c r="I274" s="52">
        <v>0</v>
      </c>
      <c r="J274" s="52">
        <v>90</v>
      </c>
      <c r="K274" s="53">
        <v>36003.440000000002</v>
      </c>
      <c r="L274" s="51" t="s">
        <v>1486</v>
      </c>
      <c r="M274" s="54">
        <v>43586</v>
      </c>
      <c r="N274" s="54">
        <v>45412</v>
      </c>
      <c r="O274" s="54">
        <v>43592</v>
      </c>
      <c r="P274" s="50" t="s">
        <v>105</v>
      </c>
    </row>
    <row r="275" spans="1:16" s="50" customFormat="1" ht="63.75" x14ac:dyDescent="0.25">
      <c r="A275" s="50" t="s">
        <v>1487</v>
      </c>
      <c r="B275" s="50" t="s">
        <v>1488</v>
      </c>
      <c r="C275" s="50" t="s">
        <v>1189</v>
      </c>
      <c r="D275" s="50" t="s">
        <v>1489</v>
      </c>
      <c r="E275" s="51" t="s">
        <v>1490</v>
      </c>
      <c r="F275" s="50" t="s">
        <v>1491</v>
      </c>
      <c r="G275" s="51" t="s">
        <v>102</v>
      </c>
      <c r="H275" s="51" t="s">
        <v>122</v>
      </c>
      <c r="I275" s="52">
        <v>0</v>
      </c>
      <c r="J275" s="52">
        <v>100</v>
      </c>
      <c r="K275" s="53">
        <v>19938.3</v>
      </c>
      <c r="L275" s="51" t="s">
        <v>1492</v>
      </c>
      <c r="M275" s="54">
        <v>43132</v>
      </c>
      <c r="N275" s="54">
        <v>44957</v>
      </c>
      <c r="O275" s="54">
        <v>43151</v>
      </c>
      <c r="P275" s="50" t="s">
        <v>124</v>
      </c>
    </row>
    <row r="276" spans="1:16" s="50" customFormat="1" ht="76.5" x14ac:dyDescent="0.25">
      <c r="A276" s="50" t="s">
        <v>1493</v>
      </c>
      <c r="B276" s="50" t="s">
        <v>1494</v>
      </c>
      <c r="C276" s="50" t="s">
        <v>1189</v>
      </c>
      <c r="D276" s="50" t="s">
        <v>1495</v>
      </c>
      <c r="E276" s="51" t="s">
        <v>518</v>
      </c>
      <c r="F276" s="50" t="s">
        <v>519</v>
      </c>
      <c r="G276" s="51" t="s">
        <v>229</v>
      </c>
      <c r="H276" s="51" t="s">
        <v>131</v>
      </c>
      <c r="I276" s="52">
        <v>0</v>
      </c>
      <c r="J276" s="52">
        <v>1000</v>
      </c>
      <c r="K276" s="53">
        <v>63537.84</v>
      </c>
      <c r="L276" s="51" t="s">
        <v>1496</v>
      </c>
      <c r="M276" s="54">
        <v>42736</v>
      </c>
      <c r="N276" s="54">
        <v>44561</v>
      </c>
      <c r="O276" s="54">
        <v>42724</v>
      </c>
      <c r="P276" s="50" t="s">
        <v>231</v>
      </c>
    </row>
    <row r="277" spans="1:16" s="50" customFormat="1" ht="51" x14ac:dyDescent="0.25">
      <c r="A277" s="50" t="s">
        <v>1497</v>
      </c>
      <c r="B277" s="50" t="s">
        <v>1498</v>
      </c>
      <c r="C277" s="50" t="s">
        <v>1189</v>
      </c>
      <c r="D277" s="50" t="s">
        <v>1499</v>
      </c>
      <c r="E277" s="51" t="s">
        <v>1439</v>
      </c>
      <c r="F277" s="50" t="s">
        <v>1440</v>
      </c>
      <c r="G277" s="51" t="s">
        <v>446</v>
      </c>
      <c r="H277" s="51" t="s">
        <v>131</v>
      </c>
      <c r="I277" s="52">
        <v>0</v>
      </c>
      <c r="J277" s="52">
        <v>30</v>
      </c>
      <c r="K277" s="53">
        <v>91098.17</v>
      </c>
      <c r="L277" s="51">
        <v>0</v>
      </c>
      <c r="M277" s="54">
        <v>42646</v>
      </c>
      <c r="N277" s="54">
        <v>44471</v>
      </c>
      <c r="O277" s="54">
        <v>42646</v>
      </c>
      <c r="P277" s="50" t="s">
        <v>448</v>
      </c>
    </row>
    <row r="278" spans="1:16" s="50" customFormat="1" ht="89.25" x14ac:dyDescent="0.25">
      <c r="A278" s="50" t="s">
        <v>1500</v>
      </c>
      <c r="B278" s="50" t="s">
        <v>1501</v>
      </c>
      <c r="C278" s="50" t="s">
        <v>1189</v>
      </c>
      <c r="D278" s="50" t="s">
        <v>1502</v>
      </c>
      <c r="E278" s="51" t="s">
        <v>1503</v>
      </c>
      <c r="F278" s="50" t="s">
        <v>1504</v>
      </c>
      <c r="G278" s="51" t="s">
        <v>327</v>
      </c>
      <c r="H278" s="51" t="s">
        <v>131</v>
      </c>
      <c r="I278" s="52">
        <v>0</v>
      </c>
      <c r="J278" s="52">
        <v>80</v>
      </c>
      <c r="K278" s="53">
        <v>46916.78</v>
      </c>
      <c r="L278" s="51">
        <v>0</v>
      </c>
      <c r="M278" s="54">
        <v>42626</v>
      </c>
      <c r="N278" s="54">
        <v>44451</v>
      </c>
      <c r="O278" s="54">
        <v>42625</v>
      </c>
      <c r="P278" s="50" t="s">
        <v>329</v>
      </c>
    </row>
    <row r="279" spans="1:16" s="50" customFormat="1" ht="76.5" x14ac:dyDescent="0.25">
      <c r="A279" s="50" t="s">
        <v>1505</v>
      </c>
      <c r="B279" s="50" t="s">
        <v>1506</v>
      </c>
      <c r="C279" s="50" t="s">
        <v>1189</v>
      </c>
      <c r="D279" s="50" t="s">
        <v>1507</v>
      </c>
      <c r="E279" s="51" t="s">
        <v>1503</v>
      </c>
      <c r="F279" s="50" t="s">
        <v>1504</v>
      </c>
      <c r="G279" s="51" t="s">
        <v>460</v>
      </c>
      <c r="H279" s="51" t="s">
        <v>131</v>
      </c>
      <c r="I279" s="52">
        <v>0</v>
      </c>
      <c r="J279" s="52">
        <v>120</v>
      </c>
      <c r="K279" s="53">
        <v>34176.839999999997</v>
      </c>
      <c r="L279" s="51">
        <v>0</v>
      </c>
      <c r="M279" s="54">
        <v>42576</v>
      </c>
      <c r="N279" s="54">
        <v>44401</v>
      </c>
      <c r="O279" s="54">
        <v>42576</v>
      </c>
      <c r="P279" s="50" t="s">
        <v>461</v>
      </c>
    </row>
    <row r="280" spans="1:16" s="50" customFormat="1" ht="63.75" x14ac:dyDescent="0.25">
      <c r="A280" s="50" t="s">
        <v>1508</v>
      </c>
      <c r="B280" s="50" t="s">
        <v>1509</v>
      </c>
      <c r="C280" s="50" t="s">
        <v>1189</v>
      </c>
      <c r="D280" s="50" t="s">
        <v>1510</v>
      </c>
      <c r="E280" s="51" t="s">
        <v>1511</v>
      </c>
      <c r="F280" s="50" t="s">
        <v>1512</v>
      </c>
      <c r="G280" s="51" t="s">
        <v>1513</v>
      </c>
      <c r="H280" s="51" t="s">
        <v>131</v>
      </c>
      <c r="I280" s="52">
        <v>0</v>
      </c>
      <c r="J280" s="52">
        <v>20</v>
      </c>
      <c r="K280" s="53">
        <v>63130.43</v>
      </c>
      <c r="L280" s="51" t="s">
        <v>1514</v>
      </c>
      <c r="M280" s="54">
        <v>42522</v>
      </c>
      <c r="N280" s="54">
        <v>44347</v>
      </c>
      <c r="O280" s="54">
        <v>42522</v>
      </c>
      <c r="P280" s="50" t="s">
        <v>133</v>
      </c>
    </row>
    <row r="281" spans="1:16" s="50" customFormat="1" ht="76.5" x14ac:dyDescent="0.25">
      <c r="A281" s="50" t="s">
        <v>1515</v>
      </c>
      <c r="B281" s="50" t="s">
        <v>1516</v>
      </c>
      <c r="C281" s="50" t="s">
        <v>1189</v>
      </c>
      <c r="D281" s="50" t="s">
        <v>1517</v>
      </c>
      <c r="E281" s="51" t="s">
        <v>1518</v>
      </c>
      <c r="F281" s="50" t="s">
        <v>1519</v>
      </c>
      <c r="G281" s="51" t="s">
        <v>130</v>
      </c>
      <c r="H281" s="51" t="s">
        <v>131</v>
      </c>
      <c r="I281" s="52">
        <v>0</v>
      </c>
      <c r="J281" s="52">
        <v>15</v>
      </c>
      <c r="K281" s="53">
        <v>81742.67</v>
      </c>
      <c r="L281" s="51" t="s">
        <v>1520</v>
      </c>
      <c r="M281" s="54">
        <v>43437</v>
      </c>
      <c r="N281" s="54">
        <v>45262</v>
      </c>
      <c r="O281" s="54">
        <v>43446</v>
      </c>
      <c r="P281" s="50" t="s">
        <v>133</v>
      </c>
    </row>
    <row r="282" spans="1:16" s="50" customFormat="1" ht="76.5" x14ac:dyDescent="0.25">
      <c r="A282" s="50" t="s">
        <v>1521</v>
      </c>
      <c r="B282" s="50" t="s">
        <v>1522</v>
      </c>
      <c r="C282" s="50" t="s">
        <v>1189</v>
      </c>
      <c r="D282" s="50" t="s">
        <v>1523</v>
      </c>
      <c r="E282" s="51" t="s">
        <v>921</v>
      </c>
      <c r="F282" s="50" t="s">
        <v>922</v>
      </c>
      <c r="G282" s="51" t="s">
        <v>130</v>
      </c>
      <c r="H282" s="51" t="s">
        <v>131</v>
      </c>
      <c r="I282" s="52">
        <v>0</v>
      </c>
      <c r="J282" s="52">
        <v>15</v>
      </c>
      <c r="K282" s="53">
        <v>81633.570000000007</v>
      </c>
      <c r="L282" s="51" t="s">
        <v>1524</v>
      </c>
      <c r="M282" s="54">
        <v>43815</v>
      </c>
      <c r="N282" s="54">
        <v>45641</v>
      </c>
      <c r="O282" s="54">
        <v>43817</v>
      </c>
      <c r="P282" s="50" t="s">
        <v>133</v>
      </c>
    </row>
    <row r="283" spans="1:16" s="50" customFormat="1" ht="89.25" x14ac:dyDescent="0.25">
      <c r="A283" s="50" t="s">
        <v>1525</v>
      </c>
      <c r="B283" s="50" t="s">
        <v>1526</v>
      </c>
      <c r="C283" s="50" t="s">
        <v>1272</v>
      </c>
      <c r="D283" s="50" t="s">
        <v>1527</v>
      </c>
      <c r="E283" s="51" t="s">
        <v>214</v>
      </c>
      <c r="F283" s="50" t="s">
        <v>215</v>
      </c>
      <c r="G283" s="51" t="s">
        <v>194</v>
      </c>
      <c r="H283" s="51" t="s">
        <v>195</v>
      </c>
      <c r="I283" s="52">
        <v>0</v>
      </c>
      <c r="J283" s="52">
        <v>80</v>
      </c>
      <c r="K283" s="53">
        <v>53812.579999999994</v>
      </c>
      <c r="L283" s="51" t="s">
        <v>1528</v>
      </c>
      <c r="M283" s="54">
        <v>43221</v>
      </c>
      <c r="N283" s="54">
        <v>45046</v>
      </c>
      <c r="O283" s="54">
        <v>43228</v>
      </c>
      <c r="P283" s="50" t="s">
        <v>197</v>
      </c>
    </row>
    <row r="284" spans="1:16" s="50" customFormat="1" ht="63.75" x14ac:dyDescent="0.25">
      <c r="A284" s="50" t="s">
        <v>1529</v>
      </c>
      <c r="B284" s="50" t="s">
        <v>1530</v>
      </c>
      <c r="C284" s="50" t="s">
        <v>1272</v>
      </c>
      <c r="D284" s="50" t="s">
        <v>1531</v>
      </c>
      <c r="E284" s="51" t="s">
        <v>1532</v>
      </c>
      <c r="F284" s="50" t="s">
        <v>1533</v>
      </c>
      <c r="G284" s="51" t="s">
        <v>102</v>
      </c>
      <c r="H284" s="51" t="s">
        <v>103</v>
      </c>
      <c r="I284" s="52">
        <v>0</v>
      </c>
      <c r="J284" s="52">
        <v>120</v>
      </c>
      <c r="K284" s="53">
        <v>47311.18</v>
      </c>
      <c r="L284" s="51" t="s">
        <v>1534</v>
      </c>
      <c r="M284" s="54">
        <v>43206</v>
      </c>
      <c r="N284" s="54">
        <v>45031</v>
      </c>
      <c r="O284" s="54">
        <v>43214</v>
      </c>
      <c r="P284" s="50" t="s">
        <v>105</v>
      </c>
    </row>
    <row r="285" spans="1:16" s="50" customFormat="1" ht="63.75" x14ac:dyDescent="0.25">
      <c r="A285" s="50" t="s">
        <v>1535</v>
      </c>
      <c r="B285" s="50" t="s">
        <v>1536</v>
      </c>
      <c r="C285" s="50" t="s">
        <v>1272</v>
      </c>
      <c r="D285" s="50" t="s">
        <v>1537</v>
      </c>
      <c r="E285" s="51" t="s">
        <v>1538</v>
      </c>
      <c r="F285" s="50" t="s">
        <v>1539</v>
      </c>
      <c r="G285" s="51" t="s">
        <v>102</v>
      </c>
      <c r="H285" s="51" t="s">
        <v>103</v>
      </c>
      <c r="I285" s="52">
        <v>0</v>
      </c>
      <c r="J285" s="52">
        <v>60</v>
      </c>
      <c r="K285" s="53">
        <v>30641.7</v>
      </c>
      <c r="L285" s="51" t="s">
        <v>1540</v>
      </c>
      <c r="M285" s="54">
        <v>43374</v>
      </c>
      <c r="N285" s="54">
        <v>45199</v>
      </c>
      <c r="O285" s="54">
        <v>43381</v>
      </c>
      <c r="P285" s="50" t="s">
        <v>105</v>
      </c>
    </row>
    <row r="286" spans="1:16" s="50" customFormat="1" ht="63.75" x14ac:dyDescent="0.25">
      <c r="A286" s="50" t="s">
        <v>1541</v>
      </c>
      <c r="B286" s="50" t="s">
        <v>1542</v>
      </c>
      <c r="C286" s="50" t="s">
        <v>1272</v>
      </c>
      <c r="D286" s="50" t="s">
        <v>1543</v>
      </c>
      <c r="E286" s="51" t="s">
        <v>1544</v>
      </c>
      <c r="F286" s="50" t="s">
        <v>1545</v>
      </c>
      <c r="G286" s="51" t="s">
        <v>102</v>
      </c>
      <c r="H286" s="51" t="s">
        <v>103</v>
      </c>
      <c r="I286" s="52">
        <v>0</v>
      </c>
      <c r="J286" s="52">
        <v>120</v>
      </c>
      <c r="K286" s="53">
        <v>44639.98</v>
      </c>
      <c r="L286" s="51" t="s">
        <v>1348</v>
      </c>
      <c r="M286" s="54">
        <v>43344</v>
      </c>
      <c r="N286" s="54">
        <v>45169</v>
      </c>
      <c r="O286" s="54">
        <v>43348</v>
      </c>
      <c r="P286" s="50" t="s">
        <v>105</v>
      </c>
    </row>
    <row r="287" spans="1:16" s="50" customFormat="1" ht="63.75" x14ac:dyDescent="0.25">
      <c r="A287" s="50" t="s">
        <v>1546</v>
      </c>
      <c r="B287" s="50" t="s">
        <v>1547</v>
      </c>
      <c r="C287" s="50" t="s">
        <v>1272</v>
      </c>
      <c r="D287" s="50" t="s">
        <v>1548</v>
      </c>
      <c r="E287" s="51" t="s">
        <v>1549</v>
      </c>
      <c r="F287" s="50" t="s">
        <v>1550</v>
      </c>
      <c r="G287" s="51" t="s">
        <v>102</v>
      </c>
      <c r="H287" s="51" t="s">
        <v>103</v>
      </c>
      <c r="I287" s="52">
        <v>0</v>
      </c>
      <c r="J287" s="52">
        <v>150</v>
      </c>
      <c r="K287" s="53">
        <v>49180.34</v>
      </c>
      <c r="L287" s="51" t="s">
        <v>1551</v>
      </c>
      <c r="M287" s="54">
        <v>43344</v>
      </c>
      <c r="N287" s="54">
        <v>45169</v>
      </c>
      <c r="O287" s="54">
        <v>43349</v>
      </c>
      <c r="P287" s="50" t="s">
        <v>105</v>
      </c>
    </row>
    <row r="288" spans="1:16" s="50" customFormat="1" ht="63.75" x14ac:dyDescent="0.25">
      <c r="A288" s="50" t="s">
        <v>1552</v>
      </c>
      <c r="B288" s="50" t="s">
        <v>1553</v>
      </c>
      <c r="C288" s="50" t="s">
        <v>1272</v>
      </c>
      <c r="D288" s="50" t="s">
        <v>1554</v>
      </c>
      <c r="E288" s="51" t="s">
        <v>1549</v>
      </c>
      <c r="F288" s="50" t="s">
        <v>1550</v>
      </c>
      <c r="G288" s="51" t="s">
        <v>102</v>
      </c>
      <c r="H288" s="51" t="s">
        <v>103</v>
      </c>
      <c r="I288" s="52">
        <v>0</v>
      </c>
      <c r="J288" s="52">
        <v>90</v>
      </c>
      <c r="K288" s="53">
        <v>34057.21</v>
      </c>
      <c r="L288" s="51" t="s">
        <v>1555</v>
      </c>
      <c r="M288" s="54">
        <v>43191</v>
      </c>
      <c r="N288" s="54">
        <v>45016</v>
      </c>
      <c r="O288" s="54">
        <v>43207</v>
      </c>
      <c r="P288" s="50" t="s">
        <v>105</v>
      </c>
    </row>
    <row r="289" spans="1:16" s="50" customFormat="1" ht="63.75" x14ac:dyDescent="0.25">
      <c r="A289" s="50" t="s">
        <v>1556</v>
      </c>
      <c r="B289" s="50" t="s">
        <v>1557</v>
      </c>
      <c r="C289" s="50" t="s">
        <v>1272</v>
      </c>
      <c r="D289" s="50" t="s">
        <v>1558</v>
      </c>
      <c r="E289" s="51" t="s">
        <v>1538</v>
      </c>
      <c r="F289" s="50" t="s">
        <v>1539</v>
      </c>
      <c r="G289" s="51" t="s">
        <v>102</v>
      </c>
      <c r="H289" s="51" t="s">
        <v>122</v>
      </c>
      <c r="I289" s="52">
        <v>0</v>
      </c>
      <c r="J289" s="52">
        <v>100</v>
      </c>
      <c r="K289" s="53">
        <v>19938.3</v>
      </c>
      <c r="L289" s="51" t="s">
        <v>1559</v>
      </c>
      <c r="M289" s="54">
        <v>43138</v>
      </c>
      <c r="N289" s="54">
        <v>44963</v>
      </c>
      <c r="O289" s="54">
        <v>43153</v>
      </c>
      <c r="P289" s="50" t="s">
        <v>124</v>
      </c>
    </row>
    <row r="290" spans="1:16" s="50" customFormat="1" ht="63.75" x14ac:dyDescent="0.25">
      <c r="A290" s="50" t="s">
        <v>1560</v>
      </c>
      <c r="B290" s="50" t="s">
        <v>1561</v>
      </c>
      <c r="C290" s="50" t="s">
        <v>1272</v>
      </c>
      <c r="D290" s="50" t="s">
        <v>1562</v>
      </c>
      <c r="E290" s="51" t="s">
        <v>1532</v>
      </c>
      <c r="F290" s="50" t="s">
        <v>1533</v>
      </c>
      <c r="G290" s="51" t="s">
        <v>102</v>
      </c>
      <c r="H290" s="51" t="s">
        <v>122</v>
      </c>
      <c r="I290" s="52">
        <v>0</v>
      </c>
      <c r="J290" s="52">
        <v>100</v>
      </c>
      <c r="K290" s="53">
        <v>19938.3</v>
      </c>
      <c r="L290" s="51" t="s">
        <v>1563</v>
      </c>
      <c r="M290" s="54">
        <v>43132</v>
      </c>
      <c r="N290" s="54">
        <v>44957</v>
      </c>
      <c r="O290" s="54">
        <v>43154</v>
      </c>
      <c r="P290" s="50" t="s">
        <v>124</v>
      </c>
    </row>
    <row r="291" spans="1:16" s="50" customFormat="1" ht="89.25" x14ac:dyDescent="0.25">
      <c r="A291" s="50" t="s">
        <v>1564</v>
      </c>
      <c r="B291" s="50" t="s">
        <v>1565</v>
      </c>
      <c r="C291" s="50" t="s">
        <v>1272</v>
      </c>
      <c r="D291" s="50" t="s">
        <v>1566</v>
      </c>
      <c r="E291" s="51" t="s">
        <v>1567</v>
      </c>
      <c r="F291" s="50" t="s">
        <v>1568</v>
      </c>
      <c r="G291" s="51" t="s">
        <v>460</v>
      </c>
      <c r="H291" s="51" t="s">
        <v>131</v>
      </c>
      <c r="I291" s="52">
        <v>0</v>
      </c>
      <c r="J291" s="52">
        <v>120</v>
      </c>
      <c r="K291" s="53">
        <v>34176.839999999997</v>
      </c>
      <c r="L291" s="51" t="s">
        <v>1569</v>
      </c>
      <c r="M291" s="54">
        <v>42705</v>
      </c>
      <c r="N291" s="54">
        <v>44530</v>
      </c>
      <c r="O291" s="54">
        <v>42702</v>
      </c>
      <c r="P291" s="50" t="s">
        <v>461</v>
      </c>
    </row>
    <row r="292" spans="1:16" s="50" customFormat="1" ht="63.75" x14ac:dyDescent="0.25">
      <c r="A292" s="50" t="s">
        <v>1570</v>
      </c>
      <c r="B292" s="50" t="s">
        <v>1571</v>
      </c>
      <c r="C292" s="50" t="s">
        <v>1272</v>
      </c>
      <c r="D292" s="50" t="s">
        <v>1572</v>
      </c>
      <c r="E292" s="51" t="s">
        <v>1549</v>
      </c>
      <c r="F292" s="50" t="s">
        <v>1550</v>
      </c>
      <c r="G292" s="51" t="s">
        <v>102</v>
      </c>
      <c r="H292" s="51" t="s">
        <v>172</v>
      </c>
      <c r="I292" s="52">
        <v>0</v>
      </c>
      <c r="J292" s="52">
        <v>120</v>
      </c>
      <c r="K292" s="53">
        <v>67269.39</v>
      </c>
      <c r="L292" s="51" t="s">
        <v>1573</v>
      </c>
      <c r="M292" s="54">
        <v>43766</v>
      </c>
      <c r="N292" s="54">
        <v>45592</v>
      </c>
      <c r="O292" s="54">
        <v>43768</v>
      </c>
      <c r="P292" s="50" t="s">
        <v>174</v>
      </c>
    </row>
    <row r="293" spans="1:16" s="50" customFormat="1" ht="63.75" x14ac:dyDescent="0.25">
      <c r="A293" s="50" t="s">
        <v>1574</v>
      </c>
      <c r="B293" s="50" t="s">
        <v>1575</v>
      </c>
      <c r="C293" s="50" t="s">
        <v>1272</v>
      </c>
      <c r="D293" s="50" t="s">
        <v>1576</v>
      </c>
      <c r="E293" s="51" t="s">
        <v>1549</v>
      </c>
      <c r="F293" s="50" t="s">
        <v>1550</v>
      </c>
      <c r="G293" s="51" t="s">
        <v>102</v>
      </c>
      <c r="H293" s="51" t="s">
        <v>172</v>
      </c>
      <c r="I293" s="52">
        <v>0</v>
      </c>
      <c r="J293" s="52">
        <v>120</v>
      </c>
      <c r="K293" s="53">
        <v>65152.79</v>
      </c>
      <c r="L293" s="51" t="s">
        <v>1577</v>
      </c>
      <c r="M293" s="54">
        <v>43766</v>
      </c>
      <c r="N293" s="54">
        <v>45592</v>
      </c>
      <c r="O293" s="54">
        <v>43768</v>
      </c>
      <c r="P293" s="50" t="s">
        <v>174</v>
      </c>
    </row>
    <row r="294" spans="1:16" s="50" customFormat="1" ht="76.5" x14ac:dyDescent="0.25">
      <c r="A294" s="50" t="s">
        <v>1578</v>
      </c>
      <c r="B294" s="50" t="s">
        <v>1579</v>
      </c>
      <c r="C294" s="50" t="s">
        <v>1272</v>
      </c>
      <c r="D294" s="50" t="s">
        <v>1580</v>
      </c>
      <c r="E294" s="51" t="s">
        <v>1532</v>
      </c>
      <c r="F294" s="50" t="s">
        <v>1533</v>
      </c>
      <c r="G294" s="51" t="s">
        <v>102</v>
      </c>
      <c r="H294" s="51" t="s">
        <v>187</v>
      </c>
      <c r="I294" s="52">
        <v>0</v>
      </c>
      <c r="J294" s="52">
        <v>60</v>
      </c>
      <c r="K294" s="53">
        <v>35336</v>
      </c>
      <c r="L294" s="51" t="s">
        <v>1581</v>
      </c>
      <c r="M294" s="54">
        <v>43646</v>
      </c>
      <c r="N294" s="54">
        <v>45472</v>
      </c>
      <c r="O294" s="54">
        <v>43616</v>
      </c>
      <c r="P294" s="50" t="s">
        <v>105</v>
      </c>
    </row>
    <row r="295" spans="1:16" s="50" customFormat="1" ht="63.75" x14ac:dyDescent="0.25">
      <c r="A295" s="50" t="s">
        <v>1582</v>
      </c>
      <c r="B295" s="50" t="s">
        <v>1583</v>
      </c>
      <c r="C295" s="50" t="s">
        <v>1272</v>
      </c>
      <c r="D295" s="50" t="s">
        <v>1584</v>
      </c>
      <c r="E295" s="51" t="s">
        <v>1532</v>
      </c>
      <c r="F295" s="50" t="s">
        <v>1533</v>
      </c>
      <c r="G295" s="51" t="s">
        <v>102</v>
      </c>
      <c r="H295" s="51" t="s">
        <v>103</v>
      </c>
      <c r="I295" s="52">
        <v>0</v>
      </c>
      <c r="J295" s="52">
        <v>120</v>
      </c>
      <c r="K295" s="53">
        <v>42793.66</v>
      </c>
      <c r="L295" s="51" t="s">
        <v>1585</v>
      </c>
      <c r="M295" s="54">
        <v>43617</v>
      </c>
      <c r="N295" s="54">
        <v>45443</v>
      </c>
      <c r="O295" s="54">
        <v>43622</v>
      </c>
      <c r="P295" s="50" t="s">
        <v>105</v>
      </c>
    </row>
    <row r="296" spans="1:16" s="50" customFormat="1" ht="63.75" x14ac:dyDescent="0.25">
      <c r="A296" s="50" t="s">
        <v>1586</v>
      </c>
      <c r="B296" s="50" t="s">
        <v>1587</v>
      </c>
      <c r="C296" s="50" t="s">
        <v>1272</v>
      </c>
      <c r="D296" s="50" t="s">
        <v>1588</v>
      </c>
      <c r="E296" s="51" t="s">
        <v>1532</v>
      </c>
      <c r="F296" s="50" t="s">
        <v>1533</v>
      </c>
      <c r="G296" s="51" t="s">
        <v>1589</v>
      </c>
      <c r="H296" s="51" t="s">
        <v>103</v>
      </c>
      <c r="I296" s="52">
        <v>0</v>
      </c>
      <c r="J296" s="52">
        <v>120</v>
      </c>
      <c r="K296" s="53">
        <v>44639.98</v>
      </c>
      <c r="L296" s="51" t="s">
        <v>1590</v>
      </c>
      <c r="M296" s="54">
        <v>43435</v>
      </c>
      <c r="N296" s="54">
        <v>45260</v>
      </c>
      <c r="O296" s="54">
        <v>43445</v>
      </c>
      <c r="P296" s="50" t="s">
        <v>105</v>
      </c>
    </row>
    <row r="297" spans="1:16" s="50" customFormat="1" ht="102" x14ac:dyDescent="0.25">
      <c r="A297" s="50" t="s">
        <v>1591</v>
      </c>
      <c r="B297" s="50" t="s">
        <v>1592</v>
      </c>
      <c r="C297" s="50" t="s">
        <v>1272</v>
      </c>
      <c r="D297" s="50" t="s">
        <v>1593</v>
      </c>
      <c r="E297" s="51" t="s">
        <v>711</v>
      </c>
      <c r="F297" s="50" t="s">
        <v>712</v>
      </c>
      <c r="G297" s="51" t="s">
        <v>713</v>
      </c>
      <c r="H297" s="51" t="s">
        <v>714</v>
      </c>
      <c r="I297" s="52">
        <v>0</v>
      </c>
      <c r="J297" s="52">
        <v>160</v>
      </c>
      <c r="K297" s="53">
        <v>82232.070000000007</v>
      </c>
      <c r="L297" s="51" t="s">
        <v>1594</v>
      </c>
      <c r="M297" s="54">
        <v>42573</v>
      </c>
      <c r="N297" s="54">
        <v>44398</v>
      </c>
      <c r="O297" s="54">
        <v>42573</v>
      </c>
      <c r="P297" s="50" t="s">
        <v>716</v>
      </c>
    </row>
    <row r="298" spans="1:16" s="50" customFormat="1" ht="63.75" x14ac:dyDescent="0.25">
      <c r="A298" s="50" t="s">
        <v>1595</v>
      </c>
      <c r="B298" s="50" t="s">
        <v>1596</v>
      </c>
      <c r="C298" s="50" t="s">
        <v>1597</v>
      </c>
      <c r="D298" s="50" t="s">
        <v>1598</v>
      </c>
      <c r="E298" s="51" t="s">
        <v>1599</v>
      </c>
      <c r="F298" s="50" t="s">
        <v>1600</v>
      </c>
      <c r="G298" s="51" t="s">
        <v>235</v>
      </c>
      <c r="H298" s="51" t="s">
        <v>131</v>
      </c>
      <c r="I298" s="52">
        <v>0</v>
      </c>
      <c r="J298" s="52">
        <v>120</v>
      </c>
      <c r="K298" s="53">
        <v>74327.740000000005</v>
      </c>
      <c r="L298" s="51" t="s">
        <v>1601</v>
      </c>
      <c r="M298" s="54">
        <v>43132</v>
      </c>
      <c r="N298" s="54">
        <v>44957</v>
      </c>
      <c r="O298" s="54">
        <v>43151</v>
      </c>
      <c r="P298" s="50" t="s">
        <v>237</v>
      </c>
    </row>
    <row r="299" spans="1:16" s="50" customFormat="1" ht="63.75" x14ac:dyDescent="0.25">
      <c r="A299" s="50" t="s">
        <v>1602</v>
      </c>
      <c r="B299" s="50" t="s">
        <v>1603</v>
      </c>
      <c r="C299" s="50" t="s">
        <v>1597</v>
      </c>
      <c r="D299" s="50" t="s">
        <v>1604</v>
      </c>
      <c r="E299" s="51" t="s">
        <v>1605</v>
      </c>
      <c r="F299" s="50" t="s">
        <v>1606</v>
      </c>
      <c r="G299" s="51" t="s">
        <v>102</v>
      </c>
      <c r="H299" s="51" t="s">
        <v>122</v>
      </c>
      <c r="I299" s="52">
        <v>0</v>
      </c>
      <c r="J299" s="52">
        <v>100</v>
      </c>
      <c r="K299" s="53">
        <v>19613.22</v>
      </c>
      <c r="L299" s="51" t="s">
        <v>1607</v>
      </c>
      <c r="M299" s="54">
        <v>43160</v>
      </c>
      <c r="N299" s="54">
        <v>44985</v>
      </c>
      <c r="O299" s="54">
        <v>43166</v>
      </c>
      <c r="P299" s="50" t="s">
        <v>124</v>
      </c>
    </row>
    <row r="300" spans="1:16" s="50" customFormat="1" ht="63.75" x14ac:dyDescent="0.25">
      <c r="A300" s="50" t="s">
        <v>1608</v>
      </c>
      <c r="B300" s="50" t="s">
        <v>1609</v>
      </c>
      <c r="C300" s="50" t="s">
        <v>1597</v>
      </c>
      <c r="D300" s="50" t="s">
        <v>1610</v>
      </c>
      <c r="E300" s="51" t="s">
        <v>1605</v>
      </c>
      <c r="F300" s="50" t="s">
        <v>1606</v>
      </c>
      <c r="G300" s="51" t="s">
        <v>102</v>
      </c>
      <c r="H300" s="51" t="s">
        <v>103</v>
      </c>
      <c r="I300" s="52">
        <v>0</v>
      </c>
      <c r="J300" s="52">
        <v>90</v>
      </c>
      <c r="K300" s="53">
        <v>36159.97</v>
      </c>
      <c r="L300" s="51" t="s">
        <v>1611</v>
      </c>
      <c r="M300" s="54">
        <v>43766</v>
      </c>
      <c r="N300" s="54">
        <v>45592</v>
      </c>
      <c r="O300" s="54">
        <v>43753</v>
      </c>
      <c r="P300" s="50" t="s">
        <v>105</v>
      </c>
    </row>
    <row r="301" spans="1:16" s="50" customFormat="1" ht="63.75" x14ac:dyDescent="0.25">
      <c r="A301" s="50" t="s">
        <v>1612</v>
      </c>
      <c r="B301" s="50" t="s">
        <v>1613</v>
      </c>
      <c r="C301" s="50" t="s">
        <v>1597</v>
      </c>
      <c r="D301" s="50" t="s">
        <v>1614</v>
      </c>
      <c r="E301" s="51" t="s">
        <v>1605</v>
      </c>
      <c r="F301" s="50" t="s">
        <v>1606</v>
      </c>
      <c r="G301" s="51" t="s">
        <v>102</v>
      </c>
      <c r="H301" s="51" t="s">
        <v>103</v>
      </c>
      <c r="I301" s="52">
        <v>0</v>
      </c>
      <c r="J301" s="52">
        <v>180</v>
      </c>
      <c r="K301" s="53">
        <v>62288.11</v>
      </c>
      <c r="L301" s="51" t="s">
        <v>1615</v>
      </c>
      <c r="M301" s="54">
        <v>43766</v>
      </c>
      <c r="N301" s="54">
        <v>45592</v>
      </c>
      <c r="O301" s="54">
        <v>43767</v>
      </c>
      <c r="P301" s="50" t="s">
        <v>105</v>
      </c>
    </row>
    <row r="302" spans="1:16" s="50" customFormat="1" ht="76.5" x14ac:dyDescent="0.25">
      <c r="A302" s="50" t="s">
        <v>1616</v>
      </c>
      <c r="B302" s="50" t="s">
        <v>1617</v>
      </c>
      <c r="C302" s="50" t="s">
        <v>1597</v>
      </c>
      <c r="D302" s="50" t="s">
        <v>1618</v>
      </c>
      <c r="E302" s="51" t="s">
        <v>1619</v>
      </c>
      <c r="F302" s="50" t="s">
        <v>1620</v>
      </c>
      <c r="G302" s="51" t="s">
        <v>102</v>
      </c>
      <c r="H302" s="51" t="s">
        <v>103</v>
      </c>
      <c r="I302" s="52">
        <v>0</v>
      </c>
      <c r="J302" s="52">
        <v>120</v>
      </c>
      <c r="K302" s="53">
        <v>49980.36</v>
      </c>
      <c r="L302" s="51" t="s">
        <v>1621</v>
      </c>
      <c r="M302" s="54">
        <v>42491</v>
      </c>
      <c r="N302" s="54">
        <v>44316</v>
      </c>
      <c r="O302" s="54">
        <v>42489</v>
      </c>
      <c r="P302" s="50" t="s">
        <v>105</v>
      </c>
    </row>
    <row r="303" spans="1:16" s="50" customFormat="1" ht="63.75" x14ac:dyDescent="0.25">
      <c r="A303" s="50" t="s">
        <v>1622</v>
      </c>
      <c r="B303" s="50" t="s">
        <v>1623</v>
      </c>
      <c r="C303" s="50" t="s">
        <v>1597</v>
      </c>
      <c r="D303" s="50" t="s">
        <v>1624</v>
      </c>
      <c r="E303" s="51" t="s">
        <v>1625</v>
      </c>
      <c r="F303" s="50" t="s">
        <v>1626</v>
      </c>
      <c r="G303" s="51" t="s">
        <v>102</v>
      </c>
      <c r="H303" s="51" t="s">
        <v>103</v>
      </c>
      <c r="I303" s="52">
        <v>0</v>
      </c>
      <c r="J303" s="52">
        <v>120</v>
      </c>
      <c r="K303" s="53">
        <v>49249.32</v>
      </c>
      <c r="L303" s="51" t="s">
        <v>1627</v>
      </c>
      <c r="M303" s="54">
        <v>42712</v>
      </c>
      <c r="N303" s="54">
        <v>44537</v>
      </c>
      <c r="O303" s="54">
        <v>42657</v>
      </c>
      <c r="P303" s="50" t="s">
        <v>105</v>
      </c>
    </row>
    <row r="304" spans="1:16" s="50" customFormat="1" ht="76.5" x14ac:dyDescent="0.25">
      <c r="A304" s="50" t="s">
        <v>1628</v>
      </c>
      <c r="B304" s="50" t="s">
        <v>1629</v>
      </c>
      <c r="C304" s="50" t="s">
        <v>1597</v>
      </c>
      <c r="D304" s="50" t="s">
        <v>1630</v>
      </c>
      <c r="E304" s="51" t="s">
        <v>1605</v>
      </c>
      <c r="F304" s="50" t="s">
        <v>1606</v>
      </c>
      <c r="G304" s="51" t="s">
        <v>229</v>
      </c>
      <c r="H304" s="51" t="s">
        <v>131</v>
      </c>
      <c r="I304" s="52">
        <v>0</v>
      </c>
      <c r="J304" s="52">
        <v>1000</v>
      </c>
      <c r="K304" s="53">
        <v>71933.63</v>
      </c>
      <c r="L304" s="51" t="s">
        <v>1631</v>
      </c>
      <c r="M304" s="54">
        <v>42619</v>
      </c>
      <c r="N304" s="54">
        <v>44444</v>
      </c>
      <c r="O304" s="54">
        <v>42619</v>
      </c>
      <c r="P304" s="50" t="s">
        <v>231</v>
      </c>
    </row>
    <row r="305" spans="1:16" s="50" customFormat="1" ht="63.75" x14ac:dyDescent="0.25">
      <c r="A305" s="50" t="s">
        <v>1632</v>
      </c>
      <c r="B305" s="50" t="s">
        <v>1633</v>
      </c>
      <c r="C305" s="50" t="s">
        <v>1597</v>
      </c>
      <c r="D305" s="50" t="s">
        <v>1634</v>
      </c>
      <c r="E305" s="51" t="s">
        <v>726</v>
      </c>
      <c r="F305" s="50" t="s">
        <v>727</v>
      </c>
      <c r="G305" s="51" t="s">
        <v>102</v>
      </c>
      <c r="H305" s="51" t="s">
        <v>675</v>
      </c>
      <c r="I305" s="52">
        <v>0</v>
      </c>
      <c r="J305" s="52">
        <v>240</v>
      </c>
      <c r="K305" s="53">
        <v>95702.03</v>
      </c>
      <c r="L305" s="51" t="s">
        <v>1635</v>
      </c>
      <c r="M305" s="54">
        <v>43617</v>
      </c>
      <c r="N305" s="54">
        <v>45443</v>
      </c>
      <c r="O305" s="54">
        <v>43621</v>
      </c>
      <c r="P305" s="50" t="s">
        <v>677</v>
      </c>
    </row>
    <row r="306" spans="1:16" s="50" customFormat="1" ht="63.75" x14ac:dyDescent="0.25">
      <c r="A306" s="50" t="s">
        <v>1636</v>
      </c>
      <c r="B306" s="50" t="s">
        <v>1637</v>
      </c>
      <c r="C306" s="50" t="s">
        <v>1597</v>
      </c>
      <c r="D306" s="50" t="s">
        <v>1638</v>
      </c>
      <c r="E306" s="51" t="s">
        <v>1599</v>
      </c>
      <c r="F306" s="50" t="s">
        <v>1600</v>
      </c>
      <c r="G306" s="51" t="s">
        <v>102</v>
      </c>
      <c r="H306" s="51" t="s">
        <v>103</v>
      </c>
      <c r="I306" s="52">
        <v>0</v>
      </c>
      <c r="J306" s="52">
        <v>120</v>
      </c>
      <c r="K306" s="53">
        <v>47639.98</v>
      </c>
      <c r="L306" s="51" t="s">
        <v>1639</v>
      </c>
      <c r="M306" s="54">
        <v>43841</v>
      </c>
      <c r="N306" s="54">
        <v>45667</v>
      </c>
      <c r="O306" s="54">
        <v>43846</v>
      </c>
      <c r="P306" s="50" t="s">
        <v>105</v>
      </c>
    </row>
    <row r="307" spans="1:16" s="50" customFormat="1" ht="76.5" x14ac:dyDescent="0.25">
      <c r="A307" s="50" t="s">
        <v>1640</v>
      </c>
      <c r="B307" s="50" t="s">
        <v>1641</v>
      </c>
      <c r="C307" s="50" t="s">
        <v>1597</v>
      </c>
      <c r="D307" s="50" t="s">
        <v>1642</v>
      </c>
      <c r="E307" s="51" t="s">
        <v>1605</v>
      </c>
      <c r="F307" s="50" t="s">
        <v>1606</v>
      </c>
      <c r="G307" s="51" t="s">
        <v>229</v>
      </c>
      <c r="H307" s="51" t="s">
        <v>131</v>
      </c>
      <c r="I307" s="52">
        <v>0</v>
      </c>
      <c r="J307" s="52">
        <v>1000</v>
      </c>
      <c r="K307" s="53">
        <v>73408.759999999995</v>
      </c>
      <c r="L307" s="51" t="s">
        <v>1643</v>
      </c>
      <c r="M307" s="54">
        <v>43841</v>
      </c>
      <c r="N307" s="54">
        <v>45667</v>
      </c>
      <c r="O307" s="54">
        <v>43845</v>
      </c>
      <c r="P307" s="50" t="s">
        <v>231</v>
      </c>
    </row>
    <row r="308" spans="1:16" s="50" customFormat="1" ht="76.5" x14ac:dyDescent="0.25">
      <c r="A308" s="50" t="s">
        <v>1644</v>
      </c>
      <c r="B308" s="50" t="s">
        <v>1645</v>
      </c>
      <c r="C308" s="50" t="s">
        <v>1597</v>
      </c>
      <c r="D308" s="50" t="s">
        <v>1646</v>
      </c>
      <c r="E308" s="51" t="s">
        <v>1619</v>
      </c>
      <c r="F308" s="50" t="s">
        <v>1620</v>
      </c>
      <c r="G308" s="51" t="s">
        <v>102</v>
      </c>
      <c r="H308" s="51" t="s">
        <v>103</v>
      </c>
      <c r="I308" s="52">
        <v>0</v>
      </c>
      <c r="J308" s="52">
        <v>120</v>
      </c>
      <c r="K308" s="53">
        <v>44639.98</v>
      </c>
      <c r="L308" s="51" t="s">
        <v>1647</v>
      </c>
      <c r="M308" s="54">
        <v>43497</v>
      </c>
      <c r="N308" s="54">
        <v>45322</v>
      </c>
      <c r="O308" s="54">
        <v>43502</v>
      </c>
      <c r="P308" s="50" t="s">
        <v>105</v>
      </c>
    </row>
    <row r="309" spans="1:16" s="50" customFormat="1" ht="76.5" x14ac:dyDescent="0.25">
      <c r="A309" s="50" t="s">
        <v>1648</v>
      </c>
      <c r="B309" s="50" t="s">
        <v>1649</v>
      </c>
      <c r="C309" s="50" t="s">
        <v>1597</v>
      </c>
      <c r="D309" s="50" t="s">
        <v>1650</v>
      </c>
      <c r="E309" s="51" t="s">
        <v>1605</v>
      </c>
      <c r="F309" s="50" t="s">
        <v>1606</v>
      </c>
      <c r="G309" s="51" t="s">
        <v>130</v>
      </c>
      <c r="H309" s="51" t="s">
        <v>131</v>
      </c>
      <c r="I309" s="52">
        <v>0</v>
      </c>
      <c r="J309" s="52">
        <v>15</v>
      </c>
      <c r="K309" s="53">
        <v>88816.33</v>
      </c>
      <c r="L309" s="51" t="s">
        <v>1651</v>
      </c>
      <c r="M309" s="54">
        <v>43691</v>
      </c>
      <c r="N309" s="54">
        <v>45517</v>
      </c>
      <c r="O309" s="54">
        <v>43703</v>
      </c>
      <c r="P309" s="50" t="s">
        <v>133</v>
      </c>
    </row>
    <row r="310" spans="1:16" s="50" customFormat="1" ht="51" x14ac:dyDescent="0.25">
      <c r="A310" s="50" t="s">
        <v>1652</v>
      </c>
      <c r="B310" s="50" t="s">
        <v>1653</v>
      </c>
      <c r="C310" s="50" t="s">
        <v>1597</v>
      </c>
      <c r="D310" s="50" t="s">
        <v>1654</v>
      </c>
      <c r="E310" s="51" t="s">
        <v>1625</v>
      </c>
      <c r="F310" s="50" t="s">
        <v>1626</v>
      </c>
      <c r="G310" s="51" t="s">
        <v>314</v>
      </c>
      <c r="H310" s="51" t="s">
        <v>131</v>
      </c>
      <c r="I310" s="52">
        <v>0</v>
      </c>
      <c r="J310" s="52">
        <v>100</v>
      </c>
      <c r="K310" s="53">
        <v>40919.57</v>
      </c>
      <c r="L310" s="51" t="s">
        <v>1655</v>
      </c>
      <c r="M310" s="54">
        <v>43401</v>
      </c>
      <c r="N310" s="54">
        <v>45226</v>
      </c>
      <c r="O310" s="54">
        <v>43397</v>
      </c>
      <c r="P310" s="50" t="s">
        <v>243</v>
      </c>
    </row>
    <row r="311" spans="1:16" s="50" customFormat="1" ht="63.75" x14ac:dyDescent="0.25">
      <c r="A311" s="50" t="s">
        <v>1656</v>
      </c>
      <c r="B311" s="50" t="s">
        <v>1657</v>
      </c>
      <c r="C311" s="50" t="s">
        <v>1597</v>
      </c>
      <c r="D311" s="50" t="s">
        <v>1658</v>
      </c>
      <c r="E311" s="51" t="s">
        <v>726</v>
      </c>
      <c r="F311" s="50" t="s">
        <v>727</v>
      </c>
      <c r="G311" s="51" t="s">
        <v>102</v>
      </c>
      <c r="H311" s="51" t="s">
        <v>122</v>
      </c>
      <c r="I311" s="52">
        <v>0</v>
      </c>
      <c r="J311" s="52">
        <v>200</v>
      </c>
      <c r="K311" s="53">
        <v>41835.019999999997</v>
      </c>
      <c r="L311" s="51" t="s">
        <v>1659</v>
      </c>
      <c r="M311" s="54">
        <v>44032</v>
      </c>
      <c r="N311" s="54">
        <v>45857</v>
      </c>
      <c r="O311" s="54">
        <v>44039</v>
      </c>
      <c r="P311" s="50" t="s">
        <v>124</v>
      </c>
    </row>
    <row r="312" spans="1:16" s="50" customFormat="1" ht="63.75" x14ac:dyDescent="0.25">
      <c r="A312" s="50" t="s">
        <v>1660</v>
      </c>
      <c r="B312" s="50" t="s">
        <v>1661</v>
      </c>
      <c r="C312" s="50" t="s">
        <v>1597</v>
      </c>
      <c r="D312" s="50" t="s">
        <v>1662</v>
      </c>
      <c r="E312" s="51" t="s">
        <v>1605</v>
      </c>
      <c r="F312" s="50" t="s">
        <v>1606</v>
      </c>
      <c r="G312" s="51" t="s">
        <v>460</v>
      </c>
      <c r="H312" s="51" t="s">
        <v>131</v>
      </c>
      <c r="I312" s="52">
        <v>0</v>
      </c>
      <c r="J312" s="52">
        <v>120</v>
      </c>
      <c r="K312" s="53">
        <v>43707.73</v>
      </c>
      <c r="L312" s="51" t="s">
        <v>1663</v>
      </c>
      <c r="M312" s="54">
        <v>43947</v>
      </c>
      <c r="N312" s="54">
        <v>45772</v>
      </c>
      <c r="O312" s="54">
        <v>43951</v>
      </c>
      <c r="P312" s="50" t="s">
        <v>461</v>
      </c>
    </row>
    <row r="313" spans="1:16" s="50" customFormat="1" ht="63.75" x14ac:dyDescent="0.25">
      <c r="A313" s="50" t="s">
        <v>1664</v>
      </c>
      <c r="B313" s="50" t="s">
        <v>1665</v>
      </c>
      <c r="C313" s="50" t="s">
        <v>1597</v>
      </c>
      <c r="D313" s="50" t="s">
        <v>1666</v>
      </c>
      <c r="E313" s="51" t="s">
        <v>1605</v>
      </c>
      <c r="F313" s="50" t="s">
        <v>1606</v>
      </c>
      <c r="G313" s="51" t="s">
        <v>102</v>
      </c>
      <c r="H313" s="51" t="s">
        <v>172</v>
      </c>
      <c r="I313" s="52">
        <v>0</v>
      </c>
      <c r="J313" s="52">
        <v>80</v>
      </c>
      <c r="K313" s="53">
        <v>52750.33</v>
      </c>
      <c r="L313" s="51" t="s">
        <v>1667</v>
      </c>
      <c r="M313" s="54">
        <v>43252</v>
      </c>
      <c r="N313" s="54">
        <v>45077</v>
      </c>
      <c r="O313" s="54">
        <v>43259</v>
      </c>
      <c r="P313" s="50" t="s">
        <v>174</v>
      </c>
    </row>
    <row r="314" spans="1:16" s="50" customFormat="1" ht="89.25" x14ac:dyDescent="0.25">
      <c r="A314" s="50" t="s">
        <v>1668</v>
      </c>
      <c r="B314" s="50" t="s">
        <v>1669</v>
      </c>
      <c r="C314" s="50" t="s">
        <v>1597</v>
      </c>
      <c r="D314" s="50" t="s">
        <v>1670</v>
      </c>
      <c r="E314" s="51" t="s">
        <v>333</v>
      </c>
      <c r="F314" s="50" t="s">
        <v>334</v>
      </c>
      <c r="G314" s="51" t="s">
        <v>327</v>
      </c>
      <c r="H314" s="51" t="s">
        <v>131</v>
      </c>
      <c r="I314" s="52">
        <v>0</v>
      </c>
      <c r="J314" s="52">
        <v>120</v>
      </c>
      <c r="K314" s="53">
        <v>49460.77</v>
      </c>
      <c r="L314" s="51" t="s">
        <v>1671</v>
      </c>
      <c r="M314" s="54">
        <v>43222</v>
      </c>
      <c r="N314" s="54">
        <v>45047</v>
      </c>
      <c r="O314" s="54">
        <v>43224</v>
      </c>
      <c r="P314" s="50" t="s">
        <v>329</v>
      </c>
    </row>
    <row r="315" spans="1:16" s="50" customFormat="1" ht="76.5" x14ac:dyDescent="0.25">
      <c r="A315" s="50" t="s">
        <v>1672</v>
      </c>
      <c r="B315" s="50" t="s">
        <v>1673</v>
      </c>
      <c r="C315" s="50" t="s">
        <v>1597</v>
      </c>
      <c r="D315" s="50" t="s">
        <v>1674</v>
      </c>
      <c r="E315" s="51" t="s">
        <v>1619</v>
      </c>
      <c r="F315" s="50" t="s">
        <v>1620</v>
      </c>
      <c r="G315" s="51" t="s">
        <v>102</v>
      </c>
      <c r="H315" s="51" t="s">
        <v>675</v>
      </c>
      <c r="I315" s="52">
        <v>0</v>
      </c>
      <c r="J315" s="52">
        <v>120</v>
      </c>
      <c r="K315" s="53">
        <v>62166.29</v>
      </c>
      <c r="L315" s="51" t="s">
        <v>1675</v>
      </c>
      <c r="M315" s="54">
        <v>43841</v>
      </c>
      <c r="N315" s="54">
        <v>45667</v>
      </c>
      <c r="O315" s="54">
        <v>43846</v>
      </c>
      <c r="P315" s="50" t="s">
        <v>677</v>
      </c>
    </row>
    <row r="316" spans="1:16" s="50" customFormat="1" ht="63.75" x14ac:dyDescent="0.25">
      <c r="A316" s="50" t="s">
        <v>1676</v>
      </c>
      <c r="B316" s="50" t="s">
        <v>1677</v>
      </c>
      <c r="C316" s="50" t="s">
        <v>1678</v>
      </c>
      <c r="D316" s="50" t="s">
        <v>1679</v>
      </c>
      <c r="E316" s="51" t="s">
        <v>465</v>
      </c>
      <c r="F316" s="50" t="s">
        <v>466</v>
      </c>
      <c r="G316" s="51" t="s">
        <v>102</v>
      </c>
      <c r="H316" s="51" t="s">
        <v>103</v>
      </c>
      <c r="I316" s="52">
        <v>0</v>
      </c>
      <c r="J316" s="52">
        <v>120</v>
      </c>
      <c r="K316" s="53">
        <v>51037.770000000004</v>
      </c>
      <c r="L316" s="51" t="s">
        <v>1680</v>
      </c>
      <c r="M316" s="54">
        <v>43236</v>
      </c>
      <c r="N316" s="54">
        <v>45061</v>
      </c>
      <c r="O316" s="54">
        <v>43236</v>
      </c>
      <c r="P316" s="50" t="s">
        <v>105</v>
      </c>
    </row>
    <row r="317" spans="1:16" s="50" customFormat="1" ht="63.75" x14ac:dyDescent="0.25">
      <c r="A317" s="50" t="s">
        <v>1681</v>
      </c>
      <c r="B317" s="50" t="s">
        <v>1682</v>
      </c>
      <c r="C317" s="50" t="s">
        <v>1678</v>
      </c>
      <c r="D317" s="50" t="s">
        <v>1683</v>
      </c>
      <c r="E317" s="51" t="s">
        <v>465</v>
      </c>
      <c r="F317" s="50" t="s">
        <v>466</v>
      </c>
      <c r="G317" s="51" t="s">
        <v>102</v>
      </c>
      <c r="H317" s="51" t="s">
        <v>103</v>
      </c>
      <c r="I317" s="52">
        <v>0</v>
      </c>
      <c r="J317" s="52">
        <v>180</v>
      </c>
      <c r="K317" s="53">
        <v>70972.560000000012</v>
      </c>
      <c r="L317" s="51" t="s">
        <v>1684</v>
      </c>
      <c r="M317" s="54">
        <v>43360</v>
      </c>
      <c r="N317" s="54">
        <v>45185</v>
      </c>
      <c r="O317" s="54">
        <v>43368</v>
      </c>
      <c r="P317" s="50" t="s">
        <v>105</v>
      </c>
    </row>
    <row r="318" spans="1:16" s="50" customFormat="1" ht="51" x14ac:dyDescent="0.25">
      <c r="A318" s="50" t="s">
        <v>1685</v>
      </c>
      <c r="B318" s="50" t="s">
        <v>1686</v>
      </c>
      <c r="C318" s="50" t="s">
        <v>98</v>
      </c>
      <c r="D318" s="50" t="s">
        <v>1687</v>
      </c>
      <c r="E318" s="51" t="s">
        <v>1688</v>
      </c>
      <c r="F318" s="50" t="s">
        <v>1689</v>
      </c>
      <c r="G318" s="51" t="s">
        <v>143</v>
      </c>
      <c r="H318" s="51" t="s">
        <v>144</v>
      </c>
      <c r="I318" s="52">
        <v>50</v>
      </c>
      <c r="J318" s="52">
        <v>400</v>
      </c>
      <c r="K318" s="53">
        <v>193442.4</v>
      </c>
      <c r="L318" s="51" t="s">
        <v>1690</v>
      </c>
      <c r="M318" s="54">
        <v>43678</v>
      </c>
      <c r="N318" s="54">
        <v>45504</v>
      </c>
      <c r="O318" s="54">
        <v>43691</v>
      </c>
      <c r="P318" s="50" t="s">
        <v>146</v>
      </c>
    </row>
    <row r="319" spans="1:16" s="50" customFormat="1" ht="76.5" x14ac:dyDescent="0.25">
      <c r="A319" s="50" t="s">
        <v>1691</v>
      </c>
      <c r="B319" s="50" t="s">
        <v>1692</v>
      </c>
      <c r="C319" s="50" t="s">
        <v>1693</v>
      </c>
      <c r="D319" s="50" t="s">
        <v>1694</v>
      </c>
      <c r="E319" s="51" t="s">
        <v>1538</v>
      </c>
      <c r="F319" s="50" t="s">
        <v>1539</v>
      </c>
      <c r="G319" s="51" t="s">
        <v>102</v>
      </c>
      <c r="H319" s="51" t="s">
        <v>187</v>
      </c>
      <c r="I319" s="52">
        <v>0</v>
      </c>
      <c r="J319" s="52">
        <v>60</v>
      </c>
      <c r="K319" s="53">
        <v>40625.42</v>
      </c>
      <c r="L319" s="51" t="s">
        <v>1695</v>
      </c>
      <c r="M319" s="54">
        <v>43646</v>
      </c>
      <c r="N319" s="54">
        <v>45472</v>
      </c>
      <c r="O319" s="54">
        <v>43650</v>
      </c>
      <c r="P319" s="50" t="s">
        <v>105</v>
      </c>
    </row>
    <row r="320" spans="1:16" s="50" customFormat="1" ht="63.75" x14ac:dyDescent="0.25">
      <c r="A320" s="50" t="s">
        <v>1696</v>
      </c>
      <c r="B320" s="50" t="s">
        <v>1697</v>
      </c>
      <c r="C320" s="50" t="s">
        <v>1693</v>
      </c>
      <c r="D320" s="50" t="s">
        <v>1698</v>
      </c>
      <c r="E320" s="51" t="s">
        <v>1699</v>
      </c>
      <c r="F320" s="50" t="s">
        <v>1700</v>
      </c>
      <c r="G320" s="51" t="s">
        <v>102</v>
      </c>
      <c r="H320" s="51" t="s">
        <v>103</v>
      </c>
      <c r="I320" s="52">
        <v>0</v>
      </c>
      <c r="J320" s="52">
        <v>120</v>
      </c>
      <c r="K320" s="53">
        <v>44701.01</v>
      </c>
      <c r="L320" s="51" t="s">
        <v>1701</v>
      </c>
      <c r="M320" s="54">
        <v>43891</v>
      </c>
      <c r="N320" s="54">
        <v>45716</v>
      </c>
      <c r="O320" s="54">
        <v>43894</v>
      </c>
      <c r="P320" s="50" t="s">
        <v>105</v>
      </c>
    </row>
    <row r="321" spans="1:16" s="50" customFormat="1" ht="89.25" x14ac:dyDescent="0.25">
      <c r="A321" s="50" t="s">
        <v>1702</v>
      </c>
      <c r="B321" s="50" t="s">
        <v>1703</v>
      </c>
      <c r="C321" s="50" t="s">
        <v>1693</v>
      </c>
      <c r="D321" s="50" t="s">
        <v>1704</v>
      </c>
      <c r="E321" s="51" t="s">
        <v>1705</v>
      </c>
      <c r="F321" s="50" t="s">
        <v>1700</v>
      </c>
      <c r="G321" s="51" t="s">
        <v>194</v>
      </c>
      <c r="H321" s="51" t="s">
        <v>195</v>
      </c>
      <c r="I321" s="52">
        <v>0</v>
      </c>
      <c r="J321" s="52">
        <v>120</v>
      </c>
      <c r="K321" s="53">
        <v>72083.27</v>
      </c>
      <c r="L321" s="51" t="s">
        <v>1706</v>
      </c>
      <c r="M321" s="54">
        <v>43221</v>
      </c>
      <c r="N321" s="54">
        <v>45046</v>
      </c>
      <c r="O321" s="54">
        <v>43234</v>
      </c>
      <c r="P321" s="50" t="s">
        <v>197</v>
      </c>
    </row>
    <row r="322" spans="1:16" s="50" customFormat="1" ht="89.25" x14ac:dyDescent="0.25">
      <c r="A322" s="50" t="s">
        <v>210</v>
      </c>
      <c r="B322" s="50" t="s">
        <v>1707</v>
      </c>
      <c r="C322" s="50" t="s">
        <v>1693</v>
      </c>
      <c r="D322" s="50" t="s">
        <v>1708</v>
      </c>
      <c r="E322" s="51" t="s">
        <v>1705</v>
      </c>
      <c r="F322" s="50" t="s">
        <v>1700</v>
      </c>
      <c r="G322" s="51" t="s">
        <v>194</v>
      </c>
      <c r="H322" s="51" t="s">
        <v>195</v>
      </c>
      <c r="I322" s="52">
        <v>0</v>
      </c>
      <c r="J322" s="52">
        <v>120</v>
      </c>
      <c r="K322" s="53">
        <v>67007.26999999999</v>
      </c>
      <c r="L322" s="51" t="s">
        <v>1709</v>
      </c>
      <c r="M322" s="54">
        <v>44034</v>
      </c>
      <c r="N322" s="54">
        <v>45859</v>
      </c>
      <c r="O322" s="54">
        <v>44028</v>
      </c>
      <c r="P322" s="50" t="s">
        <v>197</v>
      </c>
    </row>
    <row r="323" spans="1:16" s="50" customFormat="1" ht="89.25" x14ac:dyDescent="0.25">
      <c r="A323" s="50" t="s">
        <v>1710</v>
      </c>
      <c r="B323" s="50" t="s">
        <v>1711</v>
      </c>
      <c r="C323" s="50" t="s">
        <v>1693</v>
      </c>
      <c r="D323" s="50" t="s">
        <v>1712</v>
      </c>
      <c r="E323" s="51" t="s">
        <v>1705</v>
      </c>
      <c r="F323" s="50" t="s">
        <v>1700</v>
      </c>
      <c r="G323" s="51" t="s">
        <v>194</v>
      </c>
      <c r="H323" s="51" t="s">
        <v>195</v>
      </c>
      <c r="I323" s="52">
        <v>0</v>
      </c>
      <c r="J323" s="52">
        <v>80</v>
      </c>
      <c r="K323" s="53">
        <v>55413.919999999998</v>
      </c>
      <c r="L323" s="51" t="s">
        <v>1713</v>
      </c>
      <c r="M323" s="54">
        <v>43617</v>
      </c>
      <c r="N323" s="54">
        <v>45443</v>
      </c>
      <c r="O323" s="54">
        <v>43627</v>
      </c>
      <c r="P323" s="50" t="s">
        <v>197</v>
      </c>
    </row>
    <row r="324" spans="1:16" s="50" customFormat="1" ht="63.75" x14ac:dyDescent="0.25">
      <c r="A324" s="50" t="s">
        <v>1714</v>
      </c>
      <c r="B324" s="50" t="s">
        <v>1715</v>
      </c>
      <c r="C324" s="50" t="s">
        <v>1693</v>
      </c>
      <c r="D324" s="50" t="s">
        <v>1716</v>
      </c>
      <c r="E324" s="51" t="s">
        <v>1532</v>
      </c>
      <c r="F324" s="50" t="s">
        <v>1533</v>
      </c>
      <c r="G324" s="51" t="s">
        <v>102</v>
      </c>
      <c r="H324" s="51" t="s">
        <v>103</v>
      </c>
      <c r="I324" s="52">
        <v>0</v>
      </c>
      <c r="J324" s="52">
        <v>120</v>
      </c>
      <c r="K324" s="53">
        <v>48639.98</v>
      </c>
      <c r="L324" s="51" t="s">
        <v>1717</v>
      </c>
      <c r="M324" s="54">
        <v>42734</v>
      </c>
      <c r="N324" s="54">
        <v>44559</v>
      </c>
      <c r="O324" s="54">
        <v>42713</v>
      </c>
      <c r="P324" s="50" t="s">
        <v>105</v>
      </c>
    </row>
    <row r="325" spans="1:16" s="50" customFormat="1" ht="63.75" x14ac:dyDescent="0.25">
      <c r="A325" s="50" t="s">
        <v>1718</v>
      </c>
      <c r="B325" s="50" t="s">
        <v>1719</v>
      </c>
      <c r="C325" s="50" t="s">
        <v>1693</v>
      </c>
      <c r="D325" s="50" t="s">
        <v>1720</v>
      </c>
      <c r="E325" s="51" t="s">
        <v>1538</v>
      </c>
      <c r="F325" s="50" t="s">
        <v>1539</v>
      </c>
      <c r="G325" s="51" t="s">
        <v>102</v>
      </c>
      <c r="H325" s="51" t="s">
        <v>103</v>
      </c>
      <c r="I325" s="52">
        <v>0</v>
      </c>
      <c r="J325" s="52">
        <v>120</v>
      </c>
      <c r="K325" s="53">
        <v>48379.060000000005</v>
      </c>
      <c r="L325" s="51" t="s">
        <v>1721</v>
      </c>
      <c r="M325" s="54">
        <v>43497</v>
      </c>
      <c r="N325" s="54">
        <v>45322</v>
      </c>
      <c r="O325" s="54">
        <v>43497</v>
      </c>
      <c r="P325" s="50" t="s">
        <v>105</v>
      </c>
    </row>
    <row r="326" spans="1:16" s="50" customFormat="1" ht="63.75" x14ac:dyDescent="0.25">
      <c r="A326" s="50" t="s">
        <v>1722</v>
      </c>
      <c r="B326" s="50" t="s">
        <v>1723</v>
      </c>
      <c r="C326" s="50" t="s">
        <v>1693</v>
      </c>
      <c r="D326" s="50" t="s">
        <v>1724</v>
      </c>
      <c r="E326" s="51" t="s">
        <v>150</v>
      </c>
      <c r="F326" s="50" t="s">
        <v>151</v>
      </c>
      <c r="G326" s="51" t="s">
        <v>102</v>
      </c>
      <c r="H326" s="51" t="s">
        <v>103</v>
      </c>
      <c r="I326" s="52">
        <v>0</v>
      </c>
      <c r="J326" s="52">
        <v>90</v>
      </c>
      <c r="K326" s="53">
        <v>37583.33</v>
      </c>
      <c r="L326" s="51" t="s">
        <v>1725</v>
      </c>
      <c r="M326" s="54">
        <v>43345</v>
      </c>
      <c r="N326" s="54">
        <v>45170</v>
      </c>
      <c r="O326" s="54">
        <v>43355</v>
      </c>
      <c r="P326" s="50" t="s">
        <v>105</v>
      </c>
    </row>
    <row r="327" spans="1:16" s="50" customFormat="1" ht="63.75" x14ac:dyDescent="0.25">
      <c r="A327" s="50" t="s">
        <v>210</v>
      </c>
      <c r="B327" s="50" t="s">
        <v>1726</v>
      </c>
      <c r="C327" s="50" t="s">
        <v>1693</v>
      </c>
      <c r="D327" s="50" t="s">
        <v>1727</v>
      </c>
      <c r="E327" s="51" t="s">
        <v>1728</v>
      </c>
      <c r="F327" s="50" t="s">
        <v>1729</v>
      </c>
      <c r="G327" s="51" t="s">
        <v>102</v>
      </c>
      <c r="H327" s="51" t="s">
        <v>122</v>
      </c>
      <c r="I327" s="52">
        <v>0</v>
      </c>
      <c r="J327" s="52">
        <v>100</v>
      </c>
      <c r="K327" s="53">
        <v>18262.55</v>
      </c>
      <c r="L327" s="51" t="s">
        <v>1730</v>
      </c>
      <c r="M327" s="54">
        <v>44140</v>
      </c>
      <c r="N327" s="54">
        <v>45965</v>
      </c>
      <c r="O327" s="54">
        <v>44127</v>
      </c>
      <c r="P327" s="50" t="s">
        <v>124</v>
      </c>
    </row>
    <row r="328" spans="1:16" s="50" customFormat="1" ht="51" x14ac:dyDescent="0.25">
      <c r="A328" s="50" t="s">
        <v>1731</v>
      </c>
      <c r="B328" s="50" t="s">
        <v>1732</v>
      </c>
      <c r="C328" s="50" t="s">
        <v>1693</v>
      </c>
      <c r="D328" s="50" t="s">
        <v>1733</v>
      </c>
      <c r="E328" s="51" t="s">
        <v>150</v>
      </c>
      <c r="F328" s="50" t="s">
        <v>151</v>
      </c>
      <c r="G328" s="51" t="s">
        <v>143</v>
      </c>
      <c r="H328" s="51" t="s">
        <v>144</v>
      </c>
      <c r="I328" s="52">
        <v>0</v>
      </c>
      <c r="J328" s="52">
        <v>130</v>
      </c>
      <c r="K328" s="53">
        <v>102414.67</v>
      </c>
      <c r="L328" s="51" t="s">
        <v>1734</v>
      </c>
      <c r="M328" s="54">
        <v>44126</v>
      </c>
      <c r="N328" s="54">
        <v>45951</v>
      </c>
      <c r="O328" s="54">
        <v>44126</v>
      </c>
      <c r="P328" s="50" t="s">
        <v>146</v>
      </c>
    </row>
    <row r="329" spans="1:16" s="50" customFormat="1" ht="76.5" x14ac:dyDescent="0.25">
      <c r="A329" s="50" t="s">
        <v>1735</v>
      </c>
      <c r="B329" s="50" t="s">
        <v>1736</v>
      </c>
      <c r="C329" s="50" t="s">
        <v>1693</v>
      </c>
      <c r="D329" s="50" t="s">
        <v>1737</v>
      </c>
      <c r="E329" s="51" t="s">
        <v>214</v>
      </c>
      <c r="F329" s="50" t="s">
        <v>215</v>
      </c>
      <c r="G329" s="51" t="s">
        <v>130</v>
      </c>
      <c r="H329" s="51" t="s">
        <v>131</v>
      </c>
      <c r="I329" s="52">
        <v>0</v>
      </c>
      <c r="J329" s="52">
        <v>15</v>
      </c>
      <c r="K329" s="53">
        <v>85306.6</v>
      </c>
      <c r="L329" s="51" t="s">
        <v>1738</v>
      </c>
      <c r="M329" s="54">
        <v>43679</v>
      </c>
      <c r="N329" s="54">
        <v>45505</v>
      </c>
      <c r="O329" s="54">
        <v>43693</v>
      </c>
      <c r="P329" s="50" t="s">
        <v>133</v>
      </c>
    </row>
    <row r="330" spans="1:16" s="50" customFormat="1" ht="76.5" x14ac:dyDescent="0.25">
      <c r="A330" s="50" t="s">
        <v>1739</v>
      </c>
      <c r="B330" s="50" t="s">
        <v>1740</v>
      </c>
      <c r="C330" s="50" t="s">
        <v>1693</v>
      </c>
      <c r="D330" s="50" t="s">
        <v>1741</v>
      </c>
      <c r="E330" s="51" t="s">
        <v>1705</v>
      </c>
      <c r="F330" s="50" t="s">
        <v>1700</v>
      </c>
      <c r="G330" s="51" t="s">
        <v>130</v>
      </c>
      <c r="H330" s="51" t="s">
        <v>131</v>
      </c>
      <c r="I330" s="52">
        <v>0</v>
      </c>
      <c r="J330" s="52">
        <v>15</v>
      </c>
      <c r="K330" s="53">
        <v>75841.61</v>
      </c>
      <c r="L330" s="51" t="s">
        <v>1742</v>
      </c>
      <c r="M330" s="54">
        <v>42650</v>
      </c>
      <c r="N330" s="54">
        <v>44475</v>
      </c>
      <c r="O330" s="54">
        <v>43376</v>
      </c>
      <c r="P330" s="50" t="s">
        <v>133</v>
      </c>
    </row>
    <row r="331" spans="1:16" s="50" customFormat="1" ht="63.75" x14ac:dyDescent="0.25">
      <c r="A331" s="50" t="s">
        <v>1743</v>
      </c>
      <c r="B331" s="50" t="s">
        <v>1744</v>
      </c>
      <c r="C331" s="50" t="s">
        <v>1693</v>
      </c>
      <c r="D331" s="50" t="s">
        <v>1745</v>
      </c>
      <c r="E331" s="51" t="s">
        <v>1746</v>
      </c>
      <c r="F331" s="50" t="s">
        <v>1747</v>
      </c>
      <c r="G331" s="51" t="s">
        <v>241</v>
      </c>
      <c r="H331" s="51" t="s">
        <v>131</v>
      </c>
      <c r="I331" s="52">
        <v>0</v>
      </c>
      <c r="J331" s="52">
        <v>20</v>
      </c>
      <c r="K331" s="53">
        <v>54731.54</v>
      </c>
      <c r="L331" s="51" t="s">
        <v>1748</v>
      </c>
      <c r="M331" s="54">
        <v>44104</v>
      </c>
      <c r="N331" s="54">
        <v>45929</v>
      </c>
      <c r="O331" s="54">
        <v>44097</v>
      </c>
      <c r="P331" s="50" t="s">
        <v>243</v>
      </c>
    </row>
    <row r="332" spans="1:16" s="50" customFormat="1" ht="63.75" x14ac:dyDescent="0.25">
      <c r="A332" s="50" t="s">
        <v>1749</v>
      </c>
      <c r="B332" s="50" t="s">
        <v>1750</v>
      </c>
      <c r="C332" s="50" t="s">
        <v>1693</v>
      </c>
      <c r="D332" s="50" t="s">
        <v>1751</v>
      </c>
      <c r="E332" s="51" t="s">
        <v>214</v>
      </c>
      <c r="F332" s="50" t="s">
        <v>215</v>
      </c>
      <c r="G332" s="51" t="s">
        <v>235</v>
      </c>
      <c r="H332" s="51" t="s">
        <v>131</v>
      </c>
      <c r="I332" s="52">
        <v>0</v>
      </c>
      <c r="J332" s="52">
        <v>90</v>
      </c>
      <c r="K332" s="53">
        <v>60045.36</v>
      </c>
      <c r="L332" s="51" t="s">
        <v>1752</v>
      </c>
      <c r="M332" s="54">
        <v>42564</v>
      </c>
      <c r="N332" s="54">
        <v>44389</v>
      </c>
      <c r="O332" s="54">
        <v>42563</v>
      </c>
      <c r="P332" s="50" t="s">
        <v>237</v>
      </c>
    </row>
    <row r="333" spans="1:16" s="50" customFormat="1" ht="51" x14ac:dyDescent="0.25">
      <c r="A333" s="50" t="s">
        <v>1753</v>
      </c>
      <c r="B333" s="50" t="s">
        <v>1754</v>
      </c>
      <c r="C333" s="50" t="s">
        <v>1693</v>
      </c>
      <c r="D333" s="50" t="s">
        <v>1755</v>
      </c>
      <c r="E333" s="51" t="s">
        <v>726</v>
      </c>
      <c r="F333" s="50" t="s">
        <v>727</v>
      </c>
      <c r="G333" s="51" t="s">
        <v>335</v>
      </c>
      <c r="H333" s="51" t="s">
        <v>336</v>
      </c>
      <c r="I333" s="52">
        <v>0</v>
      </c>
      <c r="J333" s="52">
        <v>80</v>
      </c>
      <c r="K333" s="53">
        <v>141113.20000000001</v>
      </c>
      <c r="L333" s="51" t="s">
        <v>1756</v>
      </c>
      <c r="M333" s="54">
        <v>43380</v>
      </c>
      <c r="N333" s="54">
        <v>45205</v>
      </c>
      <c r="O333" s="54">
        <v>43383</v>
      </c>
      <c r="P333" s="50" t="s">
        <v>338</v>
      </c>
    </row>
    <row r="334" spans="1:16" s="50" customFormat="1" ht="63.75" x14ac:dyDescent="0.25">
      <c r="A334" s="50" t="s">
        <v>1757</v>
      </c>
      <c r="B334" s="50" t="s">
        <v>1758</v>
      </c>
      <c r="C334" s="50" t="s">
        <v>1693</v>
      </c>
      <c r="D334" s="50" t="s">
        <v>1759</v>
      </c>
      <c r="E334" s="51" t="s">
        <v>1760</v>
      </c>
      <c r="F334" s="50" t="s">
        <v>1761</v>
      </c>
      <c r="G334" s="51" t="s">
        <v>102</v>
      </c>
      <c r="H334" s="51" t="s">
        <v>122</v>
      </c>
      <c r="I334" s="52">
        <v>0</v>
      </c>
      <c r="J334" s="52">
        <v>200</v>
      </c>
      <c r="K334" s="53">
        <v>42485.18</v>
      </c>
      <c r="L334" s="51" t="s">
        <v>1762</v>
      </c>
      <c r="M334" s="54">
        <v>43313</v>
      </c>
      <c r="N334" s="54">
        <v>45138</v>
      </c>
      <c r="O334" s="54">
        <v>43319</v>
      </c>
      <c r="P334" s="50" t="s">
        <v>124</v>
      </c>
    </row>
    <row r="335" spans="1:16" s="50" customFormat="1" ht="76.5" x14ac:dyDescent="0.25">
      <c r="A335" s="50" t="s">
        <v>1763</v>
      </c>
      <c r="B335" s="50" t="s">
        <v>1764</v>
      </c>
      <c r="C335" s="50" t="s">
        <v>1693</v>
      </c>
      <c r="D335" s="50" t="s">
        <v>1765</v>
      </c>
      <c r="E335" s="51" t="s">
        <v>1766</v>
      </c>
      <c r="F335" s="50" t="s">
        <v>1767</v>
      </c>
      <c r="G335" s="51" t="s">
        <v>102</v>
      </c>
      <c r="H335" s="51" t="s">
        <v>172</v>
      </c>
      <c r="I335" s="52">
        <v>0</v>
      </c>
      <c r="J335" s="52">
        <v>120</v>
      </c>
      <c r="K335" s="53">
        <v>68475.34</v>
      </c>
      <c r="L335" s="51" t="s">
        <v>1768</v>
      </c>
      <c r="M335" s="54">
        <v>44063</v>
      </c>
      <c r="N335" s="54">
        <v>45888</v>
      </c>
      <c r="O335" s="54">
        <v>44067</v>
      </c>
      <c r="P335" s="50" t="s">
        <v>174</v>
      </c>
    </row>
    <row r="336" spans="1:16" s="50" customFormat="1" ht="51" x14ac:dyDescent="0.25">
      <c r="A336" s="50" t="s">
        <v>1769</v>
      </c>
      <c r="B336" s="50" t="s">
        <v>1770</v>
      </c>
      <c r="C336" s="50" t="s">
        <v>1693</v>
      </c>
      <c r="D336" s="50" t="s">
        <v>1771</v>
      </c>
      <c r="E336" s="51" t="s">
        <v>1772</v>
      </c>
      <c r="F336" s="50" t="s">
        <v>1747</v>
      </c>
      <c r="G336" s="51" t="s">
        <v>335</v>
      </c>
      <c r="H336" s="51" t="s">
        <v>1773</v>
      </c>
      <c r="I336" s="52">
        <v>0</v>
      </c>
      <c r="J336" s="52">
        <v>60</v>
      </c>
      <c r="K336" s="53">
        <v>106854.27</v>
      </c>
      <c r="L336" s="51" t="s">
        <v>1774</v>
      </c>
      <c r="M336" s="54">
        <v>44218</v>
      </c>
      <c r="N336" s="54">
        <v>46043</v>
      </c>
      <c r="O336" s="54">
        <v>0</v>
      </c>
      <c r="P336" s="50" t="s">
        <v>338</v>
      </c>
    </row>
    <row r="337" spans="1:16" s="50" customFormat="1" ht="51" x14ac:dyDescent="0.25">
      <c r="A337" s="50" t="s">
        <v>1775</v>
      </c>
      <c r="B337" s="50" t="s">
        <v>1776</v>
      </c>
      <c r="C337" s="50" t="s">
        <v>1693</v>
      </c>
      <c r="D337" s="50" t="s">
        <v>1777</v>
      </c>
      <c r="E337" s="51" t="s">
        <v>726</v>
      </c>
      <c r="F337" s="50" t="s">
        <v>1778</v>
      </c>
      <c r="G337" s="51" t="s">
        <v>446</v>
      </c>
      <c r="H337" s="51" t="s">
        <v>131</v>
      </c>
      <c r="I337" s="52">
        <v>0</v>
      </c>
      <c r="J337" s="52">
        <v>30</v>
      </c>
      <c r="K337" s="53">
        <v>101428.51999999999</v>
      </c>
      <c r="L337" s="51" t="s">
        <v>1779</v>
      </c>
      <c r="M337" s="54">
        <v>42461</v>
      </c>
      <c r="N337" s="54">
        <v>44286</v>
      </c>
      <c r="O337" s="54">
        <v>42460</v>
      </c>
      <c r="P337" s="50" t="s">
        <v>448</v>
      </c>
    </row>
    <row r="338" spans="1:16" s="50" customFormat="1" ht="63.75" x14ac:dyDescent="0.25">
      <c r="A338" s="50" t="s">
        <v>210</v>
      </c>
      <c r="B338" s="50" t="s">
        <v>1780</v>
      </c>
      <c r="C338" s="50" t="s">
        <v>1693</v>
      </c>
      <c r="D338" s="50" t="s">
        <v>1781</v>
      </c>
      <c r="E338" s="51" t="s">
        <v>150</v>
      </c>
      <c r="F338" s="50" t="s">
        <v>151</v>
      </c>
      <c r="G338" s="51" t="s">
        <v>460</v>
      </c>
      <c r="H338" s="51" t="s">
        <v>131</v>
      </c>
      <c r="I338" s="52">
        <v>0</v>
      </c>
      <c r="J338" s="52">
        <v>180</v>
      </c>
      <c r="K338" s="53">
        <v>36680.14</v>
      </c>
      <c r="L338" s="51" t="s">
        <v>1782</v>
      </c>
      <c r="M338" s="54">
        <v>44032</v>
      </c>
      <c r="N338" s="54">
        <v>45857</v>
      </c>
      <c r="O338" s="54">
        <v>44033</v>
      </c>
      <c r="P338" s="50" t="s">
        <v>461</v>
      </c>
    </row>
    <row r="339" spans="1:16" s="50" customFormat="1" ht="63.75" x14ac:dyDescent="0.25">
      <c r="A339" s="50" t="s">
        <v>210</v>
      </c>
      <c r="B339" s="50" t="s">
        <v>1783</v>
      </c>
      <c r="C339" s="50" t="s">
        <v>1693</v>
      </c>
      <c r="D339" s="50" t="s">
        <v>1784</v>
      </c>
      <c r="E339" s="51" t="s">
        <v>1772</v>
      </c>
      <c r="F339" s="50" t="s">
        <v>1747</v>
      </c>
      <c r="G339" s="51" t="s">
        <v>551</v>
      </c>
      <c r="H339" s="51" t="s">
        <v>1207</v>
      </c>
      <c r="I339" s="52">
        <v>0</v>
      </c>
      <c r="J339" s="52">
        <v>12</v>
      </c>
      <c r="K339" s="53">
        <v>33666.550000000003</v>
      </c>
      <c r="L339" s="51" t="s">
        <v>1785</v>
      </c>
      <c r="M339" s="54">
        <v>44183</v>
      </c>
      <c r="N339" s="54">
        <v>46008</v>
      </c>
      <c r="O339" s="54">
        <v>44180</v>
      </c>
      <c r="P339" s="50" t="s">
        <v>1208</v>
      </c>
    </row>
    <row r="340" spans="1:16" s="50" customFormat="1" ht="102" x14ac:dyDescent="0.25">
      <c r="A340" s="50" t="s">
        <v>1786</v>
      </c>
      <c r="B340" s="50" t="s">
        <v>1787</v>
      </c>
      <c r="C340" s="50" t="s">
        <v>212</v>
      </c>
      <c r="D340" s="50" t="s">
        <v>1788</v>
      </c>
      <c r="E340" s="51" t="s">
        <v>150</v>
      </c>
      <c r="F340" s="50" t="s">
        <v>151</v>
      </c>
      <c r="G340" s="51" t="s">
        <v>713</v>
      </c>
      <c r="H340" s="51" t="s">
        <v>714</v>
      </c>
      <c r="I340" s="52">
        <v>0</v>
      </c>
      <c r="J340" s="52">
        <v>250</v>
      </c>
      <c r="K340" s="53">
        <v>95364.47</v>
      </c>
      <c r="L340" s="51" t="s">
        <v>1789</v>
      </c>
      <c r="M340" s="54">
        <v>43206</v>
      </c>
      <c r="N340" s="54">
        <v>45031</v>
      </c>
      <c r="O340" s="54">
        <v>43214</v>
      </c>
      <c r="P340" s="50" t="s">
        <v>716</v>
      </c>
    </row>
    <row r="341" spans="1:16" s="50" customFormat="1" ht="63.75" x14ac:dyDescent="0.25">
      <c r="A341" s="50" t="s">
        <v>1790</v>
      </c>
      <c r="B341" s="50" t="s">
        <v>1791</v>
      </c>
      <c r="C341" s="50" t="s">
        <v>591</v>
      </c>
      <c r="D341" s="50" t="s">
        <v>1792</v>
      </c>
      <c r="E341" s="51" t="s">
        <v>604</v>
      </c>
      <c r="F341" s="50" t="s">
        <v>605</v>
      </c>
      <c r="G341" s="51" t="s">
        <v>235</v>
      </c>
      <c r="H341" s="51" t="s">
        <v>131</v>
      </c>
      <c r="I341" s="52">
        <v>0</v>
      </c>
      <c r="J341" s="52">
        <v>75</v>
      </c>
      <c r="K341" s="53">
        <v>50219.649999999994</v>
      </c>
      <c r="L341" s="51" t="s">
        <v>606</v>
      </c>
      <c r="M341" s="54">
        <v>44026</v>
      </c>
      <c r="N341" s="54">
        <v>45851</v>
      </c>
      <c r="O341" s="54">
        <v>44032</v>
      </c>
      <c r="P341" s="50" t="s">
        <v>237</v>
      </c>
    </row>
    <row r="342" spans="1:16" s="50" customFormat="1" ht="63.75" x14ac:dyDescent="0.25">
      <c r="A342" s="50" t="s">
        <v>1793</v>
      </c>
      <c r="B342" s="50" t="s">
        <v>1794</v>
      </c>
      <c r="C342" s="50" t="s">
        <v>591</v>
      </c>
      <c r="D342" s="50" t="s">
        <v>1795</v>
      </c>
      <c r="E342" s="51" t="s">
        <v>632</v>
      </c>
      <c r="F342" s="50" t="s">
        <v>633</v>
      </c>
      <c r="G342" s="51" t="s">
        <v>102</v>
      </c>
      <c r="H342" s="51" t="s">
        <v>103</v>
      </c>
      <c r="I342" s="52">
        <v>0</v>
      </c>
      <c r="J342" s="52">
        <v>120</v>
      </c>
      <c r="K342" s="53">
        <v>44639.98</v>
      </c>
      <c r="L342" s="51" t="s">
        <v>1796</v>
      </c>
      <c r="M342" s="54">
        <v>43344</v>
      </c>
      <c r="N342" s="54">
        <v>45169</v>
      </c>
      <c r="O342" s="54">
        <v>43342</v>
      </c>
      <c r="P342" s="50" t="s">
        <v>105</v>
      </c>
    </row>
    <row r="343" spans="1:16" s="50" customFormat="1" ht="63.75" x14ac:dyDescent="0.25">
      <c r="A343" s="50" t="s">
        <v>1797</v>
      </c>
      <c r="B343" s="50" t="s">
        <v>1798</v>
      </c>
      <c r="C343" s="50" t="s">
        <v>591</v>
      </c>
      <c r="D343" s="50" t="s">
        <v>1799</v>
      </c>
      <c r="E343" s="51" t="s">
        <v>1800</v>
      </c>
      <c r="F343" s="50" t="s">
        <v>1801</v>
      </c>
      <c r="G343" s="51" t="s">
        <v>102</v>
      </c>
      <c r="H343" s="51" t="s">
        <v>103</v>
      </c>
      <c r="I343" s="52">
        <v>0</v>
      </c>
      <c r="J343" s="52">
        <v>120</v>
      </c>
      <c r="K343" s="53">
        <v>40783.599999999999</v>
      </c>
      <c r="L343" s="51" t="s">
        <v>1802</v>
      </c>
      <c r="M343" s="54">
        <v>43282</v>
      </c>
      <c r="N343" s="54">
        <v>45107</v>
      </c>
      <c r="O343" s="54">
        <v>43299</v>
      </c>
      <c r="P343" s="50" t="s">
        <v>105</v>
      </c>
    </row>
    <row r="344" spans="1:16" s="50" customFormat="1" ht="63.75" x14ac:dyDescent="0.25">
      <c r="A344" s="50" t="s">
        <v>1803</v>
      </c>
      <c r="B344" s="50" t="s">
        <v>1804</v>
      </c>
      <c r="C344" s="50" t="s">
        <v>591</v>
      </c>
      <c r="D344" s="50" t="s">
        <v>1805</v>
      </c>
      <c r="E344" s="51" t="s">
        <v>658</v>
      </c>
      <c r="F344" s="50" t="s">
        <v>659</v>
      </c>
      <c r="G344" s="51" t="s">
        <v>102</v>
      </c>
      <c r="H344" s="51" t="s">
        <v>103</v>
      </c>
      <c r="I344" s="52">
        <v>0</v>
      </c>
      <c r="J344" s="52">
        <v>180</v>
      </c>
      <c r="K344" s="53">
        <v>59604.65</v>
      </c>
      <c r="L344" s="51" t="s">
        <v>1806</v>
      </c>
      <c r="M344" s="54">
        <v>43282</v>
      </c>
      <c r="N344" s="54">
        <v>45107</v>
      </c>
      <c r="O344" s="54">
        <v>43301</v>
      </c>
      <c r="P344" s="50" t="s">
        <v>105</v>
      </c>
    </row>
    <row r="345" spans="1:16" s="50" customFormat="1" ht="76.5" x14ac:dyDescent="0.25">
      <c r="A345" s="50" t="s">
        <v>1807</v>
      </c>
      <c r="B345" s="50" t="s">
        <v>1808</v>
      </c>
      <c r="C345" s="50" t="s">
        <v>591</v>
      </c>
      <c r="D345" s="50" t="s">
        <v>1809</v>
      </c>
      <c r="E345" s="51" t="s">
        <v>150</v>
      </c>
      <c r="F345" s="50" t="s">
        <v>151</v>
      </c>
      <c r="G345" s="51" t="s">
        <v>130</v>
      </c>
      <c r="H345" s="51" t="s">
        <v>131</v>
      </c>
      <c r="I345" s="52">
        <v>0</v>
      </c>
      <c r="J345" s="52">
        <v>15</v>
      </c>
      <c r="K345" s="53">
        <v>68972.399999999994</v>
      </c>
      <c r="L345" s="51" t="s">
        <v>1810</v>
      </c>
      <c r="M345" s="54">
        <v>43617</v>
      </c>
      <c r="N345" s="54">
        <v>45443</v>
      </c>
      <c r="O345" s="54">
        <v>43648</v>
      </c>
      <c r="P345" s="50" t="s">
        <v>133</v>
      </c>
    </row>
    <row r="346" spans="1:16" s="50" customFormat="1" ht="63.75" x14ac:dyDescent="0.25">
      <c r="A346" s="50" t="s">
        <v>1811</v>
      </c>
      <c r="B346" s="50" t="s">
        <v>1812</v>
      </c>
      <c r="C346" s="50" t="s">
        <v>591</v>
      </c>
      <c r="D346" s="50" t="s">
        <v>1813</v>
      </c>
      <c r="E346" s="51" t="s">
        <v>1814</v>
      </c>
      <c r="F346" s="50" t="s">
        <v>1815</v>
      </c>
      <c r="G346" s="51" t="s">
        <v>102</v>
      </c>
      <c r="H346" s="51" t="s">
        <v>103</v>
      </c>
      <c r="I346" s="52">
        <v>0</v>
      </c>
      <c r="J346" s="52">
        <v>180</v>
      </c>
      <c r="K346" s="53">
        <v>62288.11</v>
      </c>
      <c r="L346" s="51" t="s">
        <v>1816</v>
      </c>
      <c r="M346" s="54">
        <v>43781</v>
      </c>
      <c r="N346" s="54">
        <v>45607</v>
      </c>
      <c r="O346" s="54">
        <v>43763</v>
      </c>
      <c r="P346" s="50" t="s">
        <v>105</v>
      </c>
    </row>
    <row r="347" spans="1:16" s="50" customFormat="1" ht="76.5" x14ac:dyDescent="0.25">
      <c r="A347" s="50" t="s">
        <v>1817</v>
      </c>
      <c r="B347" s="50" t="s">
        <v>1818</v>
      </c>
      <c r="C347" s="50" t="s">
        <v>591</v>
      </c>
      <c r="D347" s="50" t="s">
        <v>1819</v>
      </c>
      <c r="E347" s="51" t="s">
        <v>1814</v>
      </c>
      <c r="F347" s="50" t="s">
        <v>1815</v>
      </c>
      <c r="G347" s="51" t="s">
        <v>102</v>
      </c>
      <c r="H347" s="51" t="s">
        <v>187</v>
      </c>
      <c r="I347" s="52">
        <v>0</v>
      </c>
      <c r="J347" s="52">
        <v>150</v>
      </c>
      <c r="K347" s="53">
        <v>56240.77</v>
      </c>
      <c r="L347" s="51" t="s">
        <v>1820</v>
      </c>
      <c r="M347" s="54">
        <v>43766</v>
      </c>
      <c r="N347" s="54">
        <v>45592</v>
      </c>
      <c r="O347" s="54">
        <v>43770</v>
      </c>
      <c r="P347" s="50" t="s">
        <v>105</v>
      </c>
    </row>
    <row r="348" spans="1:16" s="50" customFormat="1" ht="76.5" x14ac:dyDescent="0.25">
      <c r="A348" s="50" t="s">
        <v>1821</v>
      </c>
      <c r="B348" s="50" t="s">
        <v>1822</v>
      </c>
      <c r="C348" s="50" t="s">
        <v>591</v>
      </c>
      <c r="D348" s="50" t="s">
        <v>1823</v>
      </c>
      <c r="E348" s="51" t="s">
        <v>1800</v>
      </c>
      <c r="F348" s="50" t="s">
        <v>1801</v>
      </c>
      <c r="G348" s="51" t="s">
        <v>102</v>
      </c>
      <c r="H348" s="51" t="s">
        <v>187</v>
      </c>
      <c r="I348" s="52">
        <v>0</v>
      </c>
      <c r="J348" s="52">
        <v>60</v>
      </c>
      <c r="K348" s="53">
        <v>31261.1</v>
      </c>
      <c r="L348" s="51" t="s">
        <v>1824</v>
      </c>
      <c r="M348" s="54">
        <v>43586</v>
      </c>
      <c r="N348" s="54">
        <v>45412</v>
      </c>
      <c r="O348" s="54">
        <v>43592</v>
      </c>
      <c r="P348" s="50" t="s">
        <v>105</v>
      </c>
    </row>
    <row r="349" spans="1:16" s="50" customFormat="1" ht="63.75" x14ac:dyDescent="0.25">
      <c r="A349" s="50" t="s">
        <v>1825</v>
      </c>
      <c r="B349" s="50" t="s">
        <v>1826</v>
      </c>
      <c r="C349" s="50" t="s">
        <v>591</v>
      </c>
      <c r="D349" s="50" t="s">
        <v>1827</v>
      </c>
      <c r="E349" s="51" t="s">
        <v>1828</v>
      </c>
      <c r="F349" s="50" t="s">
        <v>1829</v>
      </c>
      <c r="G349" s="51" t="s">
        <v>102</v>
      </c>
      <c r="H349" s="51" t="s">
        <v>675</v>
      </c>
      <c r="I349" s="52">
        <v>0</v>
      </c>
      <c r="J349" s="52">
        <v>90</v>
      </c>
      <c r="K349" s="53">
        <v>42266.77</v>
      </c>
      <c r="L349" s="51" t="s">
        <v>1830</v>
      </c>
      <c r="M349" s="54">
        <v>43617</v>
      </c>
      <c r="N349" s="54">
        <v>45443</v>
      </c>
      <c r="O349" s="54">
        <v>43619</v>
      </c>
      <c r="P349" s="50" t="s">
        <v>677</v>
      </c>
    </row>
    <row r="350" spans="1:16" s="50" customFormat="1" ht="76.5" x14ac:dyDescent="0.25">
      <c r="A350" s="50" t="s">
        <v>1831</v>
      </c>
      <c r="B350" s="50" t="s">
        <v>1832</v>
      </c>
      <c r="C350" s="50" t="s">
        <v>591</v>
      </c>
      <c r="D350" s="50" t="s">
        <v>1833</v>
      </c>
      <c r="E350" s="51" t="s">
        <v>1220</v>
      </c>
      <c r="F350" s="50" t="s">
        <v>1221</v>
      </c>
      <c r="G350" s="51" t="s">
        <v>130</v>
      </c>
      <c r="H350" s="51" t="s">
        <v>131</v>
      </c>
      <c r="I350" s="52">
        <v>0</v>
      </c>
      <c r="J350" s="52">
        <v>20</v>
      </c>
      <c r="K350" s="53">
        <v>80271.100000000006</v>
      </c>
      <c r="L350" s="51" t="s">
        <v>1834</v>
      </c>
      <c r="M350" s="54">
        <v>43374</v>
      </c>
      <c r="N350" s="54">
        <v>45199</v>
      </c>
      <c r="O350" s="54">
        <v>43381</v>
      </c>
      <c r="P350" s="50" t="s">
        <v>133</v>
      </c>
    </row>
    <row r="351" spans="1:16" s="50" customFormat="1" ht="76.5" x14ac:dyDescent="0.25">
      <c r="A351" s="50" t="s">
        <v>1835</v>
      </c>
      <c r="B351" s="50" t="s">
        <v>1836</v>
      </c>
      <c r="C351" s="50" t="s">
        <v>591</v>
      </c>
      <c r="D351" s="50" t="s">
        <v>1837</v>
      </c>
      <c r="E351" s="51" t="s">
        <v>150</v>
      </c>
      <c r="F351" s="50" t="s">
        <v>151</v>
      </c>
      <c r="G351" s="51" t="s">
        <v>130</v>
      </c>
      <c r="H351" s="51" t="s">
        <v>131</v>
      </c>
      <c r="I351" s="52">
        <v>0</v>
      </c>
      <c r="J351" s="52">
        <v>15</v>
      </c>
      <c r="K351" s="53">
        <v>68972.399999999994</v>
      </c>
      <c r="L351" s="51" t="s">
        <v>1838</v>
      </c>
      <c r="M351" s="54">
        <v>43850</v>
      </c>
      <c r="N351" s="54">
        <v>45676</v>
      </c>
      <c r="O351" s="54">
        <v>43858</v>
      </c>
      <c r="P351" s="50" t="s">
        <v>1839</v>
      </c>
    </row>
    <row r="352" spans="1:16" s="50" customFormat="1" ht="63.75" x14ac:dyDescent="0.25">
      <c r="A352" s="50" t="s">
        <v>1840</v>
      </c>
      <c r="B352" s="50" t="s">
        <v>1841</v>
      </c>
      <c r="C352" s="50" t="s">
        <v>1189</v>
      </c>
      <c r="D352" s="50" t="s">
        <v>1842</v>
      </c>
      <c r="E352" s="51" t="s">
        <v>1843</v>
      </c>
      <c r="F352" s="50" t="s">
        <v>1844</v>
      </c>
      <c r="G352" s="51" t="s">
        <v>102</v>
      </c>
      <c r="H352" s="51" t="s">
        <v>103</v>
      </c>
      <c r="I352" s="52">
        <v>0</v>
      </c>
      <c r="J352" s="52">
        <v>180</v>
      </c>
      <c r="K352" s="53">
        <v>70057.59</v>
      </c>
      <c r="L352" s="51" t="s">
        <v>1845</v>
      </c>
      <c r="M352" s="54">
        <v>42522</v>
      </c>
      <c r="N352" s="54">
        <v>44347</v>
      </c>
      <c r="O352" s="54">
        <v>42522</v>
      </c>
      <c r="P352" s="50" t="s">
        <v>105</v>
      </c>
    </row>
    <row r="353" spans="1:16" s="50" customFormat="1" ht="76.5" x14ac:dyDescent="0.25">
      <c r="A353" s="50" t="s">
        <v>1846</v>
      </c>
      <c r="B353" s="50" t="s">
        <v>1847</v>
      </c>
      <c r="C353" s="50" t="s">
        <v>1189</v>
      </c>
      <c r="D353" s="50" t="s">
        <v>1848</v>
      </c>
      <c r="E353" s="51" t="s">
        <v>1465</v>
      </c>
      <c r="F353" s="50" t="s">
        <v>1466</v>
      </c>
      <c r="G353" s="51" t="s">
        <v>130</v>
      </c>
      <c r="H353" s="51" t="s">
        <v>131</v>
      </c>
      <c r="I353" s="52">
        <v>0</v>
      </c>
      <c r="J353" s="52">
        <v>15</v>
      </c>
      <c r="K353" s="53">
        <v>86451</v>
      </c>
      <c r="L353" s="51" t="s">
        <v>1849</v>
      </c>
      <c r="M353" s="54">
        <v>43600</v>
      </c>
      <c r="N353" s="54">
        <v>45426</v>
      </c>
      <c r="O353" s="54">
        <v>43615</v>
      </c>
      <c r="P353" s="50" t="s">
        <v>133</v>
      </c>
    </row>
    <row r="354" spans="1:16" s="50" customFormat="1" ht="63.75" x14ac:dyDescent="0.25">
      <c r="A354" s="50" t="s">
        <v>1850</v>
      </c>
      <c r="B354" s="50" t="s">
        <v>1851</v>
      </c>
      <c r="C354" s="50" t="s">
        <v>1189</v>
      </c>
      <c r="D354" s="50" t="s">
        <v>1852</v>
      </c>
      <c r="E354" s="51" t="s">
        <v>1853</v>
      </c>
      <c r="F354" s="50" t="s">
        <v>1854</v>
      </c>
      <c r="G354" s="51" t="s">
        <v>102</v>
      </c>
      <c r="H354" s="51" t="s">
        <v>103</v>
      </c>
      <c r="I354" s="52">
        <v>0</v>
      </c>
      <c r="J354" s="52">
        <v>120</v>
      </c>
      <c r="K354" s="53">
        <v>47206.52</v>
      </c>
      <c r="L354" s="51" t="s">
        <v>1855</v>
      </c>
      <c r="M354" s="54">
        <v>42826</v>
      </c>
      <c r="N354" s="54">
        <v>44651</v>
      </c>
      <c r="O354" s="54">
        <v>42824</v>
      </c>
      <c r="P354" s="50" t="s">
        <v>105</v>
      </c>
    </row>
    <row r="355" spans="1:16" s="50" customFormat="1" ht="63.75" x14ac:dyDescent="0.25">
      <c r="A355" s="50" t="s">
        <v>1856</v>
      </c>
      <c r="B355" s="50" t="s">
        <v>1857</v>
      </c>
      <c r="C355" s="50" t="s">
        <v>1189</v>
      </c>
      <c r="D355" s="50" t="s">
        <v>1858</v>
      </c>
      <c r="E355" s="51" t="s">
        <v>1490</v>
      </c>
      <c r="F355" s="50" t="s">
        <v>1491</v>
      </c>
      <c r="G355" s="51" t="s">
        <v>102</v>
      </c>
      <c r="H355" s="51" t="s">
        <v>103</v>
      </c>
      <c r="I355" s="52">
        <v>0</v>
      </c>
      <c r="J355" s="52">
        <v>120</v>
      </c>
      <c r="K355" s="53">
        <v>48344.61</v>
      </c>
      <c r="L355" s="51" t="s">
        <v>1859</v>
      </c>
      <c r="M355" s="54">
        <v>42705</v>
      </c>
      <c r="N355" s="54">
        <v>44530</v>
      </c>
      <c r="O355" s="54">
        <v>42704</v>
      </c>
      <c r="P355" s="50" t="s">
        <v>105</v>
      </c>
    </row>
    <row r="356" spans="1:16" s="50" customFormat="1" ht="76.5" x14ac:dyDescent="0.25">
      <c r="A356" s="50" t="s">
        <v>1860</v>
      </c>
      <c r="B356" s="50" t="s">
        <v>1861</v>
      </c>
      <c r="C356" s="50" t="s">
        <v>1189</v>
      </c>
      <c r="D356" s="50" t="s">
        <v>1862</v>
      </c>
      <c r="E356" s="51" t="s">
        <v>1863</v>
      </c>
      <c r="F356" s="50" t="s">
        <v>1864</v>
      </c>
      <c r="G356" s="51" t="s">
        <v>229</v>
      </c>
      <c r="H356" s="51" t="s">
        <v>131</v>
      </c>
      <c r="I356" s="52">
        <v>0</v>
      </c>
      <c r="J356" s="52">
        <v>1000</v>
      </c>
      <c r="K356" s="53">
        <v>73054.77</v>
      </c>
      <c r="L356" s="51" t="s">
        <v>1865</v>
      </c>
      <c r="M356" s="54">
        <v>42802</v>
      </c>
      <c r="N356" s="54">
        <v>44627</v>
      </c>
      <c r="O356" s="54">
        <v>42802</v>
      </c>
      <c r="P356" s="50" t="s">
        <v>231</v>
      </c>
    </row>
    <row r="357" spans="1:16" s="50" customFormat="1" ht="63.75" x14ac:dyDescent="0.25">
      <c r="A357" s="50" t="s">
        <v>1866</v>
      </c>
      <c r="B357" s="50" t="s">
        <v>1867</v>
      </c>
      <c r="C357" s="50" t="s">
        <v>1189</v>
      </c>
      <c r="D357" s="50" t="s">
        <v>1868</v>
      </c>
      <c r="E357" s="51" t="s">
        <v>1853</v>
      </c>
      <c r="F357" s="50" t="s">
        <v>1854</v>
      </c>
      <c r="G357" s="51" t="s">
        <v>102</v>
      </c>
      <c r="H357" s="51" t="s">
        <v>103</v>
      </c>
      <c r="I357" s="52">
        <v>0</v>
      </c>
      <c r="J357" s="52">
        <v>120</v>
      </c>
      <c r="K357" s="53">
        <v>43414.49</v>
      </c>
      <c r="L357" s="51" t="s">
        <v>1869</v>
      </c>
      <c r="M357" s="54">
        <v>42736</v>
      </c>
      <c r="N357" s="54">
        <v>44561</v>
      </c>
      <c r="O357" s="54">
        <v>42734</v>
      </c>
      <c r="P357" s="50" t="s">
        <v>105</v>
      </c>
    </row>
    <row r="358" spans="1:16" s="50" customFormat="1" ht="76.5" x14ac:dyDescent="0.25">
      <c r="A358" s="50" t="s">
        <v>1870</v>
      </c>
      <c r="B358" s="50" t="s">
        <v>1871</v>
      </c>
      <c r="C358" s="50" t="s">
        <v>1189</v>
      </c>
      <c r="D358" s="50" t="s">
        <v>1872</v>
      </c>
      <c r="E358" s="51" t="s">
        <v>1863</v>
      </c>
      <c r="F358" s="50" t="s">
        <v>1864</v>
      </c>
      <c r="G358" s="51" t="s">
        <v>229</v>
      </c>
      <c r="H358" s="51" t="s">
        <v>131</v>
      </c>
      <c r="I358" s="52">
        <v>0</v>
      </c>
      <c r="J358" s="52">
        <v>1000</v>
      </c>
      <c r="K358" s="53">
        <v>72052</v>
      </c>
      <c r="L358" s="51" t="s">
        <v>1873</v>
      </c>
      <c r="M358" s="54">
        <v>42681</v>
      </c>
      <c r="N358" s="54">
        <v>44506</v>
      </c>
      <c r="O358" s="54">
        <v>42656</v>
      </c>
      <c r="P358" s="50" t="s">
        <v>231</v>
      </c>
    </row>
    <row r="359" spans="1:16" s="50" customFormat="1" ht="63.75" x14ac:dyDescent="0.25">
      <c r="A359" s="50" t="s">
        <v>1874</v>
      </c>
      <c r="B359" s="50" t="s">
        <v>1875</v>
      </c>
      <c r="C359" s="50" t="s">
        <v>1189</v>
      </c>
      <c r="D359" s="50" t="s">
        <v>1876</v>
      </c>
      <c r="E359" s="51" t="s">
        <v>1877</v>
      </c>
      <c r="F359" s="50" t="s">
        <v>1878</v>
      </c>
      <c r="G359" s="51" t="s">
        <v>102</v>
      </c>
      <c r="H359" s="51" t="s">
        <v>122</v>
      </c>
      <c r="I359" s="52">
        <v>0</v>
      </c>
      <c r="J359" s="52">
        <v>100</v>
      </c>
      <c r="K359" s="53">
        <v>19938.3</v>
      </c>
      <c r="L359" s="51" t="s">
        <v>1879</v>
      </c>
      <c r="M359" s="54">
        <v>43313</v>
      </c>
      <c r="N359" s="54">
        <v>45138</v>
      </c>
      <c r="O359" s="54">
        <v>43320</v>
      </c>
      <c r="P359" s="50" t="s">
        <v>124</v>
      </c>
    </row>
    <row r="360" spans="1:16" s="50" customFormat="1" ht="63.75" x14ac:dyDescent="0.25">
      <c r="A360" s="50" t="s">
        <v>1880</v>
      </c>
      <c r="B360" s="50" t="s">
        <v>1881</v>
      </c>
      <c r="C360" s="50" t="s">
        <v>1189</v>
      </c>
      <c r="D360" s="50" t="s">
        <v>1882</v>
      </c>
      <c r="E360" s="51" t="s">
        <v>1883</v>
      </c>
      <c r="F360" s="50" t="s">
        <v>1884</v>
      </c>
      <c r="G360" s="51" t="s">
        <v>102</v>
      </c>
      <c r="H360" s="51" t="s">
        <v>103</v>
      </c>
      <c r="I360" s="52">
        <v>0</v>
      </c>
      <c r="J360" s="52">
        <v>210</v>
      </c>
      <c r="K360" s="53">
        <v>66473.649999999994</v>
      </c>
      <c r="L360" s="51" t="s">
        <v>1885</v>
      </c>
      <c r="M360" s="54">
        <v>43252</v>
      </c>
      <c r="N360" s="54">
        <v>45077</v>
      </c>
      <c r="O360" s="54">
        <v>43259</v>
      </c>
      <c r="P360" s="50" t="s">
        <v>105</v>
      </c>
    </row>
    <row r="361" spans="1:16" s="50" customFormat="1" ht="63.75" x14ac:dyDescent="0.25">
      <c r="A361" s="50" t="s">
        <v>1886</v>
      </c>
      <c r="B361" s="50" t="s">
        <v>1887</v>
      </c>
      <c r="C361" s="50" t="s">
        <v>1189</v>
      </c>
      <c r="D361" s="50" t="s">
        <v>1888</v>
      </c>
      <c r="E361" s="51" t="s">
        <v>1889</v>
      </c>
      <c r="F361" s="50" t="s">
        <v>1890</v>
      </c>
      <c r="G361" s="51" t="s">
        <v>728</v>
      </c>
      <c r="H361" s="51" t="s">
        <v>131</v>
      </c>
      <c r="I361" s="52">
        <v>0</v>
      </c>
      <c r="J361" s="52">
        <v>30</v>
      </c>
      <c r="K361" s="53">
        <v>115025.12</v>
      </c>
      <c r="L361" s="51" t="s">
        <v>1891</v>
      </c>
      <c r="M361" s="54">
        <v>42675</v>
      </c>
      <c r="N361" s="54">
        <v>44500</v>
      </c>
      <c r="O361" s="54">
        <v>42675</v>
      </c>
      <c r="P361" s="50" t="s">
        <v>448</v>
      </c>
    </row>
    <row r="362" spans="1:16" s="50" customFormat="1" ht="63.75" x14ac:dyDescent="0.25">
      <c r="A362" s="50" t="s">
        <v>210</v>
      </c>
      <c r="B362" s="50" t="s">
        <v>1892</v>
      </c>
      <c r="C362" s="50" t="s">
        <v>1189</v>
      </c>
      <c r="D362" s="50" t="s">
        <v>1893</v>
      </c>
      <c r="E362" s="51" t="s">
        <v>1439</v>
      </c>
      <c r="F362" s="50" t="s">
        <v>1440</v>
      </c>
      <c r="G362" s="51" t="s">
        <v>102</v>
      </c>
      <c r="H362" s="51" t="s">
        <v>103</v>
      </c>
      <c r="I362" s="52">
        <v>0</v>
      </c>
      <c r="J362" s="52">
        <v>120</v>
      </c>
      <c r="K362" s="53">
        <v>40922.32</v>
      </c>
      <c r="L362" s="51" t="s">
        <v>1894</v>
      </c>
      <c r="M362" s="54">
        <v>44197</v>
      </c>
      <c r="N362" s="54">
        <v>46022</v>
      </c>
      <c r="O362" s="54">
        <v>0</v>
      </c>
      <c r="P362" s="50" t="s">
        <v>105</v>
      </c>
    </row>
    <row r="363" spans="1:16" s="50" customFormat="1" ht="76.5" x14ac:dyDescent="0.25">
      <c r="A363" s="50" t="s">
        <v>1895</v>
      </c>
      <c r="B363" s="50" t="s">
        <v>1896</v>
      </c>
      <c r="C363" s="50" t="s">
        <v>1189</v>
      </c>
      <c r="D363" s="50" t="s">
        <v>1897</v>
      </c>
      <c r="E363" s="51" t="s">
        <v>1898</v>
      </c>
      <c r="F363" s="50" t="s">
        <v>1899</v>
      </c>
      <c r="G363" s="51" t="s">
        <v>229</v>
      </c>
      <c r="H363" s="51" t="s">
        <v>131</v>
      </c>
      <c r="I363" s="52">
        <v>0</v>
      </c>
      <c r="J363" s="52">
        <v>1000</v>
      </c>
      <c r="K363" s="53">
        <v>57254.04</v>
      </c>
      <c r="L363" s="51" t="s">
        <v>1900</v>
      </c>
      <c r="M363" s="54">
        <v>44026</v>
      </c>
      <c r="N363" s="54">
        <v>45851</v>
      </c>
      <c r="O363" s="54">
        <v>44033</v>
      </c>
      <c r="P363" s="50" t="s">
        <v>231</v>
      </c>
    </row>
    <row r="364" spans="1:16" s="50" customFormat="1" ht="76.5" x14ac:dyDescent="0.25">
      <c r="A364" s="50" t="s">
        <v>1901</v>
      </c>
      <c r="B364" s="50" t="s">
        <v>1902</v>
      </c>
      <c r="C364" s="50" t="s">
        <v>1189</v>
      </c>
      <c r="D364" s="50" t="s">
        <v>1903</v>
      </c>
      <c r="E364" s="51" t="s">
        <v>1898</v>
      </c>
      <c r="F364" s="50" t="s">
        <v>1899</v>
      </c>
      <c r="G364" s="51" t="s">
        <v>102</v>
      </c>
      <c r="H364" s="51" t="s">
        <v>187</v>
      </c>
      <c r="I364" s="52">
        <v>0</v>
      </c>
      <c r="J364" s="52">
        <v>120</v>
      </c>
      <c r="K364" s="53">
        <v>43368.68</v>
      </c>
      <c r="L364" s="51" t="s">
        <v>1904</v>
      </c>
      <c r="M364" s="54">
        <v>43767</v>
      </c>
      <c r="N364" s="54">
        <v>45593</v>
      </c>
      <c r="O364" s="54">
        <v>43773</v>
      </c>
      <c r="P364" s="50" t="s">
        <v>105</v>
      </c>
    </row>
    <row r="365" spans="1:16" s="50" customFormat="1" ht="76.5" x14ac:dyDescent="0.25">
      <c r="A365" s="50" t="s">
        <v>1905</v>
      </c>
      <c r="B365" s="50" t="s">
        <v>1906</v>
      </c>
      <c r="C365" s="50" t="s">
        <v>1189</v>
      </c>
      <c r="D365" s="50" t="s">
        <v>1907</v>
      </c>
      <c r="E365" s="51" t="s">
        <v>1503</v>
      </c>
      <c r="F365" s="50" t="s">
        <v>1504</v>
      </c>
      <c r="G365" s="51" t="s">
        <v>102</v>
      </c>
      <c r="H365" s="51" t="s">
        <v>665</v>
      </c>
      <c r="I365" s="52">
        <v>0</v>
      </c>
      <c r="J365" s="52">
        <v>300</v>
      </c>
      <c r="K365" s="53">
        <v>134774.18</v>
      </c>
      <c r="L365" s="51" t="s">
        <v>1908</v>
      </c>
      <c r="M365" s="54">
        <v>43798</v>
      </c>
      <c r="N365" s="54">
        <v>45624</v>
      </c>
      <c r="O365" s="54">
        <v>43805</v>
      </c>
      <c r="P365" s="50" t="s">
        <v>105</v>
      </c>
    </row>
    <row r="366" spans="1:16" s="50" customFormat="1" ht="63.75" x14ac:dyDescent="0.25">
      <c r="A366" s="50" t="s">
        <v>1909</v>
      </c>
      <c r="B366" s="50" t="s">
        <v>1910</v>
      </c>
      <c r="C366" s="50" t="s">
        <v>1189</v>
      </c>
      <c r="D366" s="50" t="s">
        <v>1911</v>
      </c>
      <c r="E366" s="51" t="s">
        <v>1898</v>
      </c>
      <c r="F366" s="50" t="s">
        <v>1899</v>
      </c>
      <c r="G366" s="51" t="s">
        <v>102</v>
      </c>
      <c r="H366" s="51" t="s">
        <v>103</v>
      </c>
      <c r="I366" s="52">
        <v>0</v>
      </c>
      <c r="J366" s="52">
        <v>240</v>
      </c>
      <c r="K366" s="53">
        <v>73338.759999999995</v>
      </c>
      <c r="L366" s="51" t="s">
        <v>1912</v>
      </c>
      <c r="M366" s="54">
        <v>43627</v>
      </c>
      <c r="N366" s="54">
        <v>45453</v>
      </c>
      <c r="O366" s="54">
        <v>43641</v>
      </c>
      <c r="P366" s="50" t="s">
        <v>105</v>
      </c>
    </row>
    <row r="367" spans="1:16" s="50" customFormat="1" ht="76.5" x14ac:dyDescent="0.25">
      <c r="A367" s="50" t="s">
        <v>1913</v>
      </c>
      <c r="B367" s="50" t="s">
        <v>1914</v>
      </c>
      <c r="C367" s="50" t="s">
        <v>1189</v>
      </c>
      <c r="D367" s="50" t="s">
        <v>1915</v>
      </c>
      <c r="E367" s="51" t="s">
        <v>1439</v>
      </c>
      <c r="F367" s="50" t="s">
        <v>1440</v>
      </c>
      <c r="G367" s="51" t="s">
        <v>102</v>
      </c>
      <c r="H367" s="51" t="s">
        <v>187</v>
      </c>
      <c r="I367" s="52">
        <v>0</v>
      </c>
      <c r="J367" s="52">
        <v>150</v>
      </c>
      <c r="K367" s="53">
        <v>53734.49</v>
      </c>
      <c r="L367" s="51" t="s">
        <v>1916</v>
      </c>
      <c r="M367" s="54">
        <v>43497</v>
      </c>
      <c r="N367" s="54">
        <v>45322</v>
      </c>
      <c r="O367" s="54">
        <v>43496</v>
      </c>
      <c r="P367" s="50" t="s">
        <v>105</v>
      </c>
    </row>
    <row r="368" spans="1:16" s="50" customFormat="1" ht="63.75" x14ac:dyDescent="0.25">
      <c r="A368" s="50" t="s">
        <v>1917</v>
      </c>
      <c r="B368" s="50" t="s">
        <v>1918</v>
      </c>
      <c r="C368" s="50" t="s">
        <v>1189</v>
      </c>
      <c r="D368" s="50" t="s">
        <v>1919</v>
      </c>
      <c r="E368" s="51" t="s">
        <v>150</v>
      </c>
      <c r="F368" s="50" t="s">
        <v>151</v>
      </c>
      <c r="G368" s="51" t="s">
        <v>335</v>
      </c>
      <c r="H368" s="51" t="s">
        <v>581</v>
      </c>
      <c r="I368" s="52">
        <v>50</v>
      </c>
      <c r="J368" s="52">
        <v>100</v>
      </c>
      <c r="K368" s="53">
        <v>79558.53</v>
      </c>
      <c r="L368" s="51" t="s">
        <v>1920</v>
      </c>
      <c r="M368" s="54">
        <v>43466</v>
      </c>
      <c r="N368" s="54">
        <v>45291</v>
      </c>
      <c r="O368" s="54">
        <v>43503</v>
      </c>
      <c r="P368" s="50" t="s">
        <v>146</v>
      </c>
    </row>
    <row r="369" spans="1:16" s="50" customFormat="1" ht="63.75" x14ac:dyDescent="0.25">
      <c r="A369" s="50" t="s">
        <v>1921</v>
      </c>
      <c r="B369" s="50" t="s">
        <v>1922</v>
      </c>
      <c r="C369" s="50" t="s">
        <v>1189</v>
      </c>
      <c r="D369" s="50" t="s">
        <v>1923</v>
      </c>
      <c r="E369" s="51" t="s">
        <v>1465</v>
      </c>
      <c r="F369" s="50" t="s">
        <v>1466</v>
      </c>
      <c r="G369" s="51" t="s">
        <v>102</v>
      </c>
      <c r="H369" s="51" t="s">
        <v>103</v>
      </c>
      <c r="I369" s="52">
        <v>0</v>
      </c>
      <c r="J369" s="52">
        <v>120</v>
      </c>
      <c r="K369" s="53">
        <v>45922.32</v>
      </c>
      <c r="L369" s="51" t="s">
        <v>1924</v>
      </c>
      <c r="M369" s="54">
        <v>42675</v>
      </c>
      <c r="N369" s="54">
        <v>44500</v>
      </c>
      <c r="O369" s="54">
        <v>42675</v>
      </c>
      <c r="P369" s="50" t="s">
        <v>105</v>
      </c>
    </row>
    <row r="370" spans="1:16" s="50" customFormat="1" ht="63.75" x14ac:dyDescent="0.25">
      <c r="A370" s="50" t="s">
        <v>210</v>
      </c>
      <c r="B370" s="50" t="s">
        <v>1925</v>
      </c>
      <c r="C370" s="50" t="s">
        <v>1189</v>
      </c>
      <c r="D370" s="50" t="s">
        <v>1926</v>
      </c>
      <c r="E370" s="51" t="s">
        <v>1291</v>
      </c>
      <c r="F370" s="50" t="s">
        <v>1292</v>
      </c>
      <c r="G370" s="51" t="s">
        <v>102</v>
      </c>
      <c r="H370" s="51" t="s">
        <v>103</v>
      </c>
      <c r="I370" s="52">
        <v>0</v>
      </c>
      <c r="J370" s="52">
        <v>120</v>
      </c>
      <c r="K370" s="53">
        <v>46385.59</v>
      </c>
      <c r="L370" s="51" t="s">
        <v>1927</v>
      </c>
      <c r="M370" s="54">
        <v>44152</v>
      </c>
      <c r="N370" s="54">
        <v>45977</v>
      </c>
      <c r="O370" s="54">
        <v>44158</v>
      </c>
      <c r="P370" s="50" t="s">
        <v>105</v>
      </c>
    </row>
    <row r="371" spans="1:16" s="50" customFormat="1" ht="63.75" x14ac:dyDescent="0.25">
      <c r="A371" s="50" t="s">
        <v>210</v>
      </c>
      <c r="B371" s="50" t="s">
        <v>1928</v>
      </c>
      <c r="C371" s="50" t="s">
        <v>1189</v>
      </c>
      <c r="D371" s="50" t="s">
        <v>1929</v>
      </c>
      <c r="E371" s="51" t="s">
        <v>1863</v>
      </c>
      <c r="F371" s="50" t="s">
        <v>1864</v>
      </c>
      <c r="G371" s="51" t="s">
        <v>102</v>
      </c>
      <c r="H371" s="51" t="s">
        <v>103</v>
      </c>
      <c r="I371" s="52">
        <v>0</v>
      </c>
      <c r="J371" s="52">
        <v>120</v>
      </c>
      <c r="K371" s="53">
        <v>51139.98</v>
      </c>
      <c r="L371" s="51" t="s">
        <v>1930</v>
      </c>
      <c r="M371" s="54">
        <v>44013</v>
      </c>
      <c r="N371" s="54">
        <v>45838</v>
      </c>
      <c r="O371" s="54">
        <v>44015</v>
      </c>
      <c r="P371" s="50" t="s">
        <v>105</v>
      </c>
    </row>
    <row r="372" spans="1:16" s="50" customFormat="1" ht="76.5" x14ac:dyDescent="0.25">
      <c r="A372" s="50" t="s">
        <v>1931</v>
      </c>
      <c r="B372" s="50" t="s">
        <v>1932</v>
      </c>
      <c r="C372" s="50" t="s">
        <v>1189</v>
      </c>
      <c r="D372" s="50" t="s">
        <v>1933</v>
      </c>
      <c r="E372" s="51" t="s">
        <v>1898</v>
      </c>
      <c r="F372" s="50" t="s">
        <v>1899</v>
      </c>
      <c r="G372" s="51" t="s">
        <v>229</v>
      </c>
      <c r="H372" s="51" t="s">
        <v>131</v>
      </c>
      <c r="I372" s="52">
        <v>0</v>
      </c>
      <c r="J372" s="52">
        <v>1000</v>
      </c>
      <c r="K372" s="53">
        <v>63839.32</v>
      </c>
      <c r="L372" s="51" t="s">
        <v>1934</v>
      </c>
      <c r="M372" s="54">
        <v>42491</v>
      </c>
      <c r="N372" s="54">
        <v>44316</v>
      </c>
      <c r="O372" s="54">
        <v>42489</v>
      </c>
      <c r="P372" s="50" t="s">
        <v>231</v>
      </c>
    </row>
    <row r="373" spans="1:16" s="50" customFormat="1" ht="76.5" x14ac:dyDescent="0.25">
      <c r="A373" s="50" t="s">
        <v>1935</v>
      </c>
      <c r="B373" s="50" t="s">
        <v>1936</v>
      </c>
      <c r="C373" s="50" t="s">
        <v>1189</v>
      </c>
      <c r="D373" s="50" t="s">
        <v>1937</v>
      </c>
      <c r="E373" s="51" t="s">
        <v>1439</v>
      </c>
      <c r="F373" s="50" t="s">
        <v>1440</v>
      </c>
      <c r="G373" s="51" t="s">
        <v>229</v>
      </c>
      <c r="H373" s="51" t="s">
        <v>131</v>
      </c>
      <c r="I373" s="52">
        <v>0</v>
      </c>
      <c r="J373" s="52">
        <v>1000</v>
      </c>
      <c r="K373" s="53">
        <v>62480.639999999999</v>
      </c>
      <c r="L373" s="51" t="s">
        <v>1938</v>
      </c>
      <c r="M373" s="54">
        <v>42491</v>
      </c>
      <c r="N373" s="54">
        <v>44316</v>
      </c>
      <c r="O373" s="54">
        <v>42489</v>
      </c>
      <c r="P373" s="50" t="s">
        <v>231</v>
      </c>
    </row>
    <row r="374" spans="1:16" s="50" customFormat="1" ht="63.75" x14ac:dyDescent="0.25">
      <c r="A374" s="50" t="s">
        <v>1939</v>
      </c>
      <c r="B374" s="50" t="s">
        <v>1940</v>
      </c>
      <c r="C374" s="50" t="s">
        <v>1189</v>
      </c>
      <c r="D374" s="50" t="s">
        <v>1941</v>
      </c>
      <c r="E374" s="51" t="s">
        <v>1877</v>
      </c>
      <c r="F374" s="50" t="s">
        <v>1878</v>
      </c>
      <c r="G374" s="51" t="s">
        <v>102</v>
      </c>
      <c r="H374" s="51" t="s">
        <v>103</v>
      </c>
      <c r="I374" s="52">
        <v>0</v>
      </c>
      <c r="J374" s="52">
        <v>90</v>
      </c>
      <c r="K374" s="53">
        <v>37544.71</v>
      </c>
      <c r="L374" s="51" t="s">
        <v>1942</v>
      </c>
      <c r="M374" s="54">
        <v>43282</v>
      </c>
      <c r="N374" s="54">
        <v>45107</v>
      </c>
      <c r="O374" s="54">
        <v>43292</v>
      </c>
      <c r="P374" s="50" t="s">
        <v>105</v>
      </c>
    </row>
    <row r="375" spans="1:16" s="50" customFormat="1" ht="63.75" x14ac:dyDescent="0.25">
      <c r="A375" s="50" t="s">
        <v>1943</v>
      </c>
      <c r="B375" s="50" t="s">
        <v>1944</v>
      </c>
      <c r="C375" s="50" t="s">
        <v>1189</v>
      </c>
      <c r="D375" s="50" t="s">
        <v>1945</v>
      </c>
      <c r="E375" s="51" t="s">
        <v>1946</v>
      </c>
      <c r="F375" s="50" t="s">
        <v>1947</v>
      </c>
      <c r="G375" s="51" t="s">
        <v>102</v>
      </c>
      <c r="H375" s="51" t="s">
        <v>103</v>
      </c>
      <c r="I375" s="52">
        <v>0</v>
      </c>
      <c r="J375" s="52">
        <v>90</v>
      </c>
      <c r="K375" s="53">
        <v>37544.71</v>
      </c>
      <c r="L375" s="51" t="s">
        <v>1948</v>
      </c>
      <c r="M375" s="54">
        <v>43252</v>
      </c>
      <c r="N375" s="54">
        <v>45077</v>
      </c>
      <c r="O375" s="54">
        <v>43258</v>
      </c>
      <c r="P375" s="50" t="s">
        <v>105</v>
      </c>
    </row>
    <row r="376" spans="1:16" s="50" customFormat="1" ht="63.75" x14ac:dyDescent="0.25">
      <c r="A376" s="50" t="s">
        <v>1949</v>
      </c>
      <c r="B376" s="50" t="s">
        <v>1950</v>
      </c>
      <c r="C376" s="50" t="s">
        <v>1189</v>
      </c>
      <c r="D376" s="50" t="s">
        <v>1951</v>
      </c>
      <c r="E376" s="51" t="s">
        <v>1863</v>
      </c>
      <c r="F376" s="50" t="s">
        <v>1864</v>
      </c>
      <c r="G376" s="51" t="s">
        <v>102</v>
      </c>
      <c r="H376" s="51" t="s">
        <v>103</v>
      </c>
      <c r="I376" s="52">
        <v>0</v>
      </c>
      <c r="J376" s="52">
        <v>120</v>
      </c>
      <c r="K376" s="53">
        <v>44639.98</v>
      </c>
      <c r="L376" s="51" t="s">
        <v>1952</v>
      </c>
      <c r="M376" s="54">
        <v>43191</v>
      </c>
      <c r="N376" s="54">
        <v>45016</v>
      </c>
      <c r="O376" s="54">
        <v>43199</v>
      </c>
      <c r="P376" s="50" t="s">
        <v>105</v>
      </c>
    </row>
    <row r="377" spans="1:16" s="50" customFormat="1" ht="63.75" x14ac:dyDescent="0.25">
      <c r="A377" s="50" t="s">
        <v>1953</v>
      </c>
      <c r="B377" s="50" t="s">
        <v>1954</v>
      </c>
      <c r="C377" s="50" t="s">
        <v>1189</v>
      </c>
      <c r="D377" s="50" t="s">
        <v>1955</v>
      </c>
      <c r="E377" s="51" t="s">
        <v>1956</v>
      </c>
      <c r="F377" s="50" t="s">
        <v>1957</v>
      </c>
      <c r="G377" s="51" t="s">
        <v>102</v>
      </c>
      <c r="H377" s="51" t="s">
        <v>103</v>
      </c>
      <c r="I377" s="52">
        <v>0</v>
      </c>
      <c r="J377" s="52">
        <v>210</v>
      </c>
      <c r="K377" s="53">
        <v>66268.91</v>
      </c>
      <c r="L377" s="51" t="s">
        <v>1958</v>
      </c>
      <c r="M377" s="54">
        <v>43191</v>
      </c>
      <c r="N377" s="54">
        <v>45016</v>
      </c>
      <c r="O377" s="54">
        <v>43203</v>
      </c>
      <c r="P377" s="50" t="s">
        <v>105</v>
      </c>
    </row>
    <row r="378" spans="1:16" s="50" customFormat="1" ht="63.75" x14ac:dyDescent="0.25">
      <c r="A378" s="50" t="s">
        <v>1959</v>
      </c>
      <c r="B378" s="50" t="s">
        <v>1960</v>
      </c>
      <c r="C378" s="50" t="s">
        <v>1189</v>
      </c>
      <c r="D378" s="50" t="s">
        <v>1961</v>
      </c>
      <c r="E378" s="51" t="s">
        <v>1962</v>
      </c>
      <c r="F378" s="50" t="s">
        <v>1963</v>
      </c>
      <c r="G378" s="51" t="s">
        <v>102</v>
      </c>
      <c r="H378" s="51" t="s">
        <v>103</v>
      </c>
      <c r="I378" s="52">
        <v>0</v>
      </c>
      <c r="J378" s="52">
        <v>180</v>
      </c>
      <c r="K378" s="53">
        <v>59800.79</v>
      </c>
      <c r="L378" s="51" t="s">
        <v>1964</v>
      </c>
      <c r="M378" s="54">
        <v>43191</v>
      </c>
      <c r="N378" s="54">
        <v>45016</v>
      </c>
      <c r="O378" s="54">
        <v>43194</v>
      </c>
      <c r="P378" s="50" t="s">
        <v>105</v>
      </c>
    </row>
    <row r="379" spans="1:16" s="50" customFormat="1" ht="63.75" x14ac:dyDescent="0.25">
      <c r="A379" s="50" t="s">
        <v>1965</v>
      </c>
      <c r="B379" s="50" t="s">
        <v>1966</v>
      </c>
      <c r="C379" s="50" t="s">
        <v>1189</v>
      </c>
      <c r="D379" s="50" t="s">
        <v>1967</v>
      </c>
      <c r="E379" s="51" t="s">
        <v>1968</v>
      </c>
      <c r="F379" s="50" t="s">
        <v>1969</v>
      </c>
      <c r="G379" s="51" t="s">
        <v>102</v>
      </c>
      <c r="H379" s="51" t="s">
        <v>103</v>
      </c>
      <c r="I379" s="52">
        <v>0</v>
      </c>
      <c r="J379" s="52">
        <v>120</v>
      </c>
      <c r="K379" s="53">
        <v>40922.32</v>
      </c>
      <c r="L379" s="51" t="s">
        <v>1970</v>
      </c>
      <c r="M379" s="54">
        <v>42522</v>
      </c>
      <c r="N379" s="54">
        <v>44347</v>
      </c>
      <c r="O379" s="54">
        <v>42522</v>
      </c>
      <c r="P379" s="50" t="s">
        <v>105</v>
      </c>
    </row>
    <row r="380" spans="1:16" s="50" customFormat="1" ht="76.5" x14ac:dyDescent="0.25">
      <c r="A380" s="50" t="s">
        <v>1971</v>
      </c>
      <c r="B380" s="50" t="s">
        <v>1972</v>
      </c>
      <c r="C380" s="50" t="s">
        <v>1973</v>
      </c>
      <c r="D380" s="50" t="s">
        <v>1974</v>
      </c>
      <c r="E380" s="51" t="s">
        <v>1975</v>
      </c>
      <c r="F380" s="50" t="s">
        <v>1976</v>
      </c>
      <c r="G380" s="51" t="s">
        <v>130</v>
      </c>
      <c r="H380" s="51" t="s">
        <v>131</v>
      </c>
      <c r="I380" s="52">
        <v>0</v>
      </c>
      <c r="J380" s="52">
        <v>15</v>
      </c>
      <c r="K380" s="53">
        <v>91154.959999999992</v>
      </c>
      <c r="L380" s="51" t="s">
        <v>1977</v>
      </c>
      <c r="M380" s="54">
        <v>43191</v>
      </c>
      <c r="N380" s="54">
        <v>45016</v>
      </c>
      <c r="O380" s="54">
        <v>43202</v>
      </c>
      <c r="P380" s="50" t="s">
        <v>133</v>
      </c>
    </row>
    <row r="381" spans="1:16" s="50" customFormat="1" ht="63.75" x14ac:dyDescent="0.25">
      <c r="A381" s="50" t="s">
        <v>1978</v>
      </c>
      <c r="B381" s="50" t="s">
        <v>1979</v>
      </c>
      <c r="C381" s="50" t="s">
        <v>1973</v>
      </c>
      <c r="D381" s="50" t="s">
        <v>1980</v>
      </c>
      <c r="E381" s="51" t="s">
        <v>1981</v>
      </c>
      <c r="F381" s="50" t="s">
        <v>1982</v>
      </c>
      <c r="G381" s="51" t="s">
        <v>102</v>
      </c>
      <c r="H381" s="51" t="s">
        <v>103</v>
      </c>
      <c r="I381" s="52">
        <v>0</v>
      </c>
      <c r="J381" s="52">
        <v>120</v>
      </c>
      <c r="K381" s="53">
        <v>45889.329999999994</v>
      </c>
      <c r="L381" s="51" t="s">
        <v>1983</v>
      </c>
      <c r="M381" s="54">
        <v>44214</v>
      </c>
      <c r="N381" s="54">
        <v>46039</v>
      </c>
      <c r="O381" s="54">
        <v>0</v>
      </c>
      <c r="P381" s="50" t="s">
        <v>105</v>
      </c>
    </row>
    <row r="382" spans="1:16" s="50" customFormat="1" ht="76.5" x14ac:dyDescent="0.25">
      <c r="A382" s="50" t="s">
        <v>1984</v>
      </c>
      <c r="B382" s="50" t="s">
        <v>1985</v>
      </c>
      <c r="C382" s="50" t="s">
        <v>1973</v>
      </c>
      <c r="D382" s="50" t="s">
        <v>1986</v>
      </c>
      <c r="E382" s="51" t="s">
        <v>1987</v>
      </c>
      <c r="F382" s="50" t="s">
        <v>1988</v>
      </c>
      <c r="G382" s="51" t="s">
        <v>130</v>
      </c>
      <c r="H382" s="51" t="s">
        <v>131</v>
      </c>
      <c r="I382" s="52">
        <v>0</v>
      </c>
      <c r="J382" s="52">
        <v>15</v>
      </c>
      <c r="K382" s="53">
        <v>102144.92</v>
      </c>
      <c r="L382" s="51" t="s">
        <v>1989</v>
      </c>
      <c r="M382" s="54">
        <v>43417</v>
      </c>
      <c r="N382" s="54">
        <v>45242</v>
      </c>
      <c r="O382" s="54">
        <v>43418</v>
      </c>
      <c r="P382" s="50" t="s">
        <v>133</v>
      </c>
    </row>
    <row r="383" spans="1:16" s="50" customFormat="1" ht="63.75" x14ac:dyDescent="0.25">
      <c r="A383" s="50" t="s">
        <v>1990</v>
      </c>
      <c r="B383" s="50" t="s">
        <v>1991</v>
      </c>
      <c r="C383" s="50" t="s">
        <v>1973</v>
      </c>
      <c r="D383" s="50" t="s">
        <v>1992</v>
      </c>
      <c r="E383" s="51" t="s">
        <v>1993</v>
      </c>
      <c r="F383" s="50" t="s">
        <v>1982</v>
      </c>
      <c r="G383" s="51" t="s">
        <v>102</v>
      </c>
      <c r="H383" s="51" t="s">
        <v>103</v>
      </c>
      <c r="I383" s="52">
        <v>0</v>
      </c>
      <c r="J383" s="52">
        <v>120</v>
      </c>
      <c r="K383" s="53">
        <v>44044.9</v>
      </c>
      <c r="L383" s="51" t="s">
        <v>1994</v>
      </c>
      <c r="M383" s="54">
        <v>42739</v>
      </c>
      <c r="N383" s="54">
        <v>44564</v>
      </c>
      <c r="O383" s="54">
        <v>42709</v>
      </c>
      <c r="P383" s="50" t="s">
        <v>105</v>
      </c>
    </row>
    <row r="384" spans="1:16" s="50" customFormat="1" ht="63.75" x14ac:dyDescent="0.25">
      <c r="A384" s="50" t="s">
        <v>1995</v>
      </c>
      <c r="B384" s="50" t="s">
        <v>1996</v>
      </c>
      <c r="C384" s="50" t="s">
        <v>1973</v>
      </c>
      <c r="D384" s="50" t="s">
        <v>1997</v>
      </c>
      <c r="E384" s="51" t="s">
        <v>1993</v>
      </c>
      <c r="F384" s="50" t="s">
        <v>1982</v>
      </c>
      <c r="G384" s="51" t="s">
        <v>102</v>
      </c>
      <c r="H384" s="51" t="s">
        <v>103</v>
      </c>
      <c r="I384" s="52">
        <v>0</v>
      </c>
      <c r="J384" s="52">
        <v>120</v>
      </c>
      <c r="K384" s="53">
        <v>46204.41</v>
      </c>
      <c r="L384" s="51" t="s">
        <v>1998</v>
      </c>
      <c r="M384" s="54">
        <v>42705</v>
      </c>
      <c r="N384" s="54">
        <v>44530</v>
      </c>
      <c r="O384" s="54">
        <v>42704</v>
      </c>
      <c r="P384" s="50" t="s">
        <v>105</v>
      </c>
    </row>
    <row r="385" spans="1:16" s="50" customFormat="1" ht="76.5" x14ac:dyDescent="0.25">
      <c r="A385" s="50" t="s">
        <v>1999</v>
      </c>
      <c r="B385" s="50" t="s">
        <v>2000</v>
      </c>
      <c r="C385" s="50" t="s">
        <v>1973</v>
      </c>
      <c r="D385" s="50" t="s">
        <v>2001</v>
      </c>
      <c r="E385" s="51" t="s">
        <v>1975</v>
      </c>
      <c r="F385" s="50" t="s">
        <v>2002</v>
      </c>
      <c r="G385" s="51" t="s">
        <v>130</v>
      </c>
      <c r="H385" s="51" t="s">
        <v>131</v>
      </c>
      <c r="I385" s="52">
        <v>0</v>
      </c>
      <c r="J385" s="52">
        <v>15</v>
      </c>
      <c r="K385" s="53">
        <v>85922.680000000008</v>
      </c>
      <c r="L385" s="51" t="s">
        <v>2003</v>
      </c>
      <c r="M385" s="54">
        <v>43771</v>
      </c>
      <c r="N385" s="54">
        <v>45597</v>
      </c>
      <c r="O385" s="54">
        <v>43776</v>
      </c>
      <c r="P385" s="50" t="s">
        <v>133</v>
      </c>
    </row>
    <row r="386" spans="1:16" s="50" customFormat="1" ht="63.75" x14ac:dyDescent="0.25">
      <c r="A386" s="50" t="s">
        <v>2004</v>
      </c>
      <c r="B386" s="50" t="s">
        <v>2005</v>
      </c>
      <c r="C386" s="50" t="s">
        <v>1973</v>
      </c>
      <c r="D386" s="50" t="s">
        <v>2006</v>
      </c>
      <c r="E386" s="51" t="s">
        <v>1993</v>
      </c>
      <c r="F386" s="50" t="s">
        <v>1982</v>
      </c>
      <c r="G386" s="51" t="s">
        <v>102</v>
      </c>
      <c r="H386" s="51" t="s">
        <v>103</v>
      </c>
      <c r="I386" s="52">
        <v>0</v>
      </c>
      <c r="J386" s="52">
        <v>120</v>
      </c>
      <c r="K386" s="53">
        <v>42961.46</v>
      </c>
      <c r="L386" s="51" t="s">
        <v>2007</v>
      </c>
      <c r="M386" s="54">
        <v>43221</v>
      </c>
      <c r="N386" s="54">
        <v>45046</v>
      </c>
      <c r="O386" s="54">
        <v>43235</v>
      </c>
      <c r="P386" s="50" t="s">
        <v>105</v>
      </c>
    </row>
    <row r="387" spans="1:16" s="50" customFormat="1" ht="63.75" x14ac:dyDescent="0.25">
      <c r="A387" s="50" t="s">
        <v>2008</v>
      </c>
      <c r="B387" s="50" t="s">
        <v>2009</v>
      </c>
      <c r="C387" s="50" t="s">
        <v>1973</v>
      </c>
      <c r="D387" s="50" t="s">
        <v>2010</v>
      </c>
      <c r="E387" s="51" t="s">
        <v>1599</v>
      </c>
      <c r="F387" s="50" t="s">
        <v>1600</v>
      </c>
      <c r="G387" s="51" t="s">
        <v>102</v>
      </c>
      <c r="H387" s="51" t="s">
        <v>103</v>
      </c>
      <c r="I387" s="52">
        <v>0</v>
      </c>
      <c r="J387" s="52">
        <v>120</v>
      </c>
      <c r="K387" s="53">
        <v>45554.720000000001</v>
      </c>
      <c r="L387" s="51" t="s">
        <v>2011</v>
      </c>
      <c r="M387" s="54">
        <v>43284</v>
      </c>
      <c r="N387" s="54">
        <v>45109</v>
      </c>
      <c r="O387" s="54">
        <v>43294</v>
      </c>
      <c r="P387" s="50" t="s">
        <v>105</v>
      </c>
    </row>
    <row r="388" spans="1:16" s="50" customFormat="1" ht="51" x14ac:dyDescent="0.25">
      <c r="A388" s="50" t="s">
        <v>2012</v>
      </c>
      <c r="B388" s="50" t="s">
        <v>2013</v>
      </c>
      <c r="C388" s="50" t="s">
        <v>1973</v>
      </c>
      <c r="D388" s="50" t="s">
        <v>2014</v>
      </c>
      <c r="E388" s="51" t="s">
        <v>141</v>
      </c>
      <c r="F388" s="50" t="s">
        <v>142</v>
      </c>
      <c r="G388" s="51" t="s">
        <v>314</v>
      </c>
      <c r="H388" s="51" t="s">
        <v>131</v>
      </c>
      <c r="I388" s="52">
        <v>0</v>
      </c>
      <c r="J388" s="52">
        <v>100</v>
      </c>
      <c r="K388" s="53">
        <v>35517.769999999997</v>
      </c>
      <c r="L388" s="51" t="s">
        <v>2015</v>
      </c>
      <c r="M388" s="54">
        <v>43253</v>
      </c>
      <c r="N388" s="54">
        <v>45078</v>
      </c>
      <c r="O388" s="54">
        <v>43266</v>
      </c>
      <c r="P388" s="50" t="s">
        <v>243</v>
      </c>
    </row>
    <row r="389" spans="1:16" s="50" customFormat="1" ht="89.25" x14ac:dyDescent="0.25">
      <c r="A389" s="50" t="s">
        <v>2016</v>
      </c>
      <c r="B389" s="50" t="s">
        <v>2017</v>
      </c>
      <c r="C389" s="50" t="s">
        <v>1973</v>
      </c>
      <c r="D389" s="50" t="s">
        <v>2018</v>
      </c>
      <c r="E389" s="51" t="s">
        <v>2019</v>
      </c>
      <c r="F389" s="50" t="s">
        <v>2020</v>
      </c>
      <c r="G389" s="51" t="s">
        <v>2021</v>
      </c>
      <c r="H389" s="51" t="s">
        <v>195</v>
      </c>
      <c r="I389" s="52">
        <v>0</v>
      </c>
      <c r="J389" s="52">
        <v>60</v>
      </c>
      <c r="K389" s="53">
        <v>40249.53</v>
      </c>
      <c r="L389" s="51" t="s">
        <v>2022</v>
      </c>
      <c r="M389" s="54">
        <v>43525</v>
      </c>
      <c r="N389" s="54">
        <v>45351</v>
      </c>
      <c r="O389" s="54">
        <v>43531</v>
      </c>
      <c r="P389" s="50" t="s">
        <v>197</v>
      </c>
    </row>
    <row r="390" spans="1:16" s="50" customFormat="1" ht="51" x14ac:dyDescent="0.25">
      <c r="A390" s="50" t="s">
        <v>2023</v>
      </c>
      <c r="B390" s="50" t="s">
        <v>2024</v>
      </c>
      <c r="C390" s="50" t="s">
        <v>1973</v>
      </c>
      <c r="D390" s="50" t="s">
        <v>2025</v>
      </c>
      <c r="E390" s="51" t="s">
        <v>150</v>
      </c>
      <c r="F390" s="50" t="s">
        <v>151</v>
      </c>
      <c r="G390" s="51" t="s">
        <v>143</v>
      </c>
      <c r="H390" s="51" t="s">
        <v>144</v>
      </c>
      <c r="I390" s="52">
        <v>0</v>
      </c>
      <c r="J390" s="52">
        <v>160</v>
      </c>
      <c r="K390" s="53">
        <v>114362.46</v>
      </c>
      <c r="L390" s="51" t="s">
        <v>2026</v>
      </c>
      <c r="M390" s="54">
        <v>43360</v>
      </c>
      <c r="N390" s="54">
        <v>45185</v>
      </c>
      <c r="O390" s="54">
        <v>43357</v>
      </c>
      <c r="P390" s="50" t="s">
        <v>146</v>
      </c>
    </row>
    <row r="391" spans="1:16" s="50" customFormat="1" ht="51" x14ac:dyDescent="0.25">
      <c r="A391" s="50" t="s">
        <v>2027</v>
      </c>
      <c r="B391" s="50" t="s">
        <v>2028</v>
      </c>
      <c r="C391" s="50" t="s">
        <v>1973</v>
      </c>
      <c r="D391" s="50" t="s">
        <v>2029</v>
      </c>
      <c r="E391" s="51" t="s">
        <v>333</v>
      </c>
      <c r="F391" s="50" t="s">
        <v>334</v>
      </c>
      <c r="G391" s="51" t="s">
        <v>446</v>
      </c>
      <c r="H391" s="51" t="s">
        <v>131</v>
      </c>
      <c r="I391" s="52">
        <v>0</v>
      </c>
      <c r="J391" s="52">
        <v>30</v>
      </c>
      <c r="K391" s="53">
        <v>83106.59</v>
      </c>
      <c r="L391" s="51" t="s">
        <v>2030</v>
      </c>
      <c r="M391" s="54">
        <v>44045</v>
      </c>
      <c r="N391" s="54">
        <v>45870</v>
      </c>
      <c r="O391" s="54">
        <v>44048</v>
      </c>
      <c r="P391" s="50" t="s">
        <v>448</v>
      </c>
    </row>
    <row r="392" spans="1:16" s="50" customFormat="1" ht="76.5" x14ac:dyDescent="0.25">
      <c r="A392" s="50" t="s">
        <v>2031</v>
      </c>
      <c r="B392" s="50" t="s">
        <v>2032</v>
      </c>
      <c r="C392" s="50" t="s">
        <v>1973</v>
      </c>
      <c r="D392" s="50" t="s">
        <v>2033</v>
      </c>
      <c r="E392" s="51" t="s">
        <v>1538</v>
      </c>
      <c r="F392" s="50" t="s">
        <v>1539</v>
      </c>
      <c r="G392" s="51" t="s">
        <v>130</v>
      </c>
      <c r="H392" s="51" t="s">
        <v>131</v>
      </c>
      <c r="I392" s="52">
        <v>0</v>
      </c>
      <c r="J392" s="52">
        <v>15</v>
      </c>
      <c r="K392" s="53">
        <v>95328.76</v>
      </c>
      <c r="L392" s="51" t="s">
        <v>2034</v>
      </c>
      <c r="M392" s="54">
        <v>42430</v>
      </c>
      <c r="N392" s="54">
        <v>44255</v>
      </c>
      <c r="O392" s="54">
        <v>42429</v>
      </c>
      <c r="P392" s="50" t="s">
        <v>133</v>
      </c>
    </row>
    <row r="393" spans="1:16" s="50" customFormat="1" ht="63.75" x14ac:dyDescent="0.25">
      <c r="A393" s="50" t="s">
        <v>2035</v>
      </c>
      <c r="B393" s="50" t="s">
        <v>2036</v>
      </c>
      <c r="C393" s="50" t="s">
        <v>2037</v>
      </c>
      <c r="D393" s="50" t="s">
        <v>2038</v>
      </c>
      <c r="E393" s="51" t="s">
        <v>214</v>
      </c>
      <c r="F393" s="50" t="s">
        <v>215</v>
      </c>
      <c r="G393" s="51" t="s">
        <v>235</v>
      </c>
      <c r="H393" s="51" t="s">
        <v>131</v>
      </c>
      <c r="I393" s="52">
        <v>0</v>
      </c>
      <c r="J393" s="52">
        <v>60</v>
      </c>
      <c r="K393" s="53">
        <v>42985.219999999994</v>
      </c>
      <c r="L393" s="51" t="s">
        <v>2039</v>
      </c>
      <c r="M393" s="54">
        <v>44041</v>
      </c>
      <c r="N393" s="54">
        <v>45866</v>
      </c>
      <c r="O393" s="54">
        <v>44046</v>
      </c>
      <c r="P393" s="50" t="s">
        <v>237</v>
      </c>
    </row>
    <row r="394" spans="1:16" s="50" customFormat="1" ht="89.25" x14ac:dyDescent="0.25">
      <c r="A394" s="50" t="s">
        <v>2040</v>
      </c>
      <c r="B394" s="50" t="s">
        <v>2041</v>
      </c>
      <c r="C394" s="50" t="s">
        <v>2037</v>
      </c>
      <c r="D394" s="50" t="s">
        <v>2042</v>
      </c>
      <c r="E394" s="51" t="s">
        <v>2019</v>
      </c>
      <c r="F394" s="50" t="s">
        <v>2020</v>
      </c>
      <c r="G394" s="51" t="s">
        <v>194</v>
      </c>
      <c r="H394" s="51" t="s">
        <v>195</v>
      </c>
      <c r="I394" s="52">
        <v>0</v>
      </c>
      <c r="J394" s="52">
        <v>60</v>
      </c>
      <c r="K394" s="53">
        <v>40249.53</v>
      </c>
      <c r="L394" s="51" t="s">
        <v>2043</v>
      </c>
      <c r="M394" s="54">
        <v>43375</v>
      </c>
      <c r="N394" s="54">
        <v>45200</v>
      </c>
      <c r="O394" s="54">
        <v>43381</v>
      </c>
      <c r="P394" s="50" t="s">
        <v>197</v>
      </c>
    </row>
    <row r="395" spans="1:16" s="50" customFormat="1" ht="63.75" x14ac:dyDescent="0.25">
      <c r="A395" s="50" t="s">
        <v>2044</v>
      </c>
      <c r="B395" s="50" t="s">
        <v>2045</v>
      </c>
      <c r="C395" s="50" t="s">
        <v>2037</v>
      </c>
      <c r="D395" s="50" t="s">
        <v>2046</v>
      </c>
      <c r="E395" s="51" t="s">
        <v>2047</v>
      </c>
      <c r="F395" s="50" t="s">
        <v>2048</v>
      </c>
      <c r="G395" s="51" t="s">
        <v>102</v>
      </c>
      <c r="H395" s="51" t="s">
        <v>103</v>
      </c>
      <c r="I395" s="52">
        <v>0</v>
      </c>
      <c r="J395" s="52">
        <v>60</v>
      </c>
      <c r="K395" s="53">
        <v>30641.7</v>
      </c>
      <c r="L395" s="51" t="s">
        <v>2049</v>
      </c>
      <c r="M395" s="54">
        <v>43252</v>
      </c>
      <c r="N395" s="54">
        <v>45077</v>
      </c>
      <c r="O395" s="54">
        <v>43259</v>
      </c>
      <c r="P395" s="50" t="s">
        <v>105</v>
      </c>
    </row>
    <row r="396" spans="1:16" s="50" customFormat="1" ht="63.75" x14ac:dyDescent="0.25">
      <c r="A396" s="50" t="s">
        <v>2050</v>
      </c>
      <c r="B396" s="50" t="s">
        <v>2051</v>
      </c>
      <c r="C396" s="50" t="s">
        <v>2037</v>
      </c>
      <c r="D396" s="50" t="s">
        <v>2052</v>
      </c>
      <c r="E396" s="51" t="s">
        <v>128</v>
      </c>
      <c r="F396" s="50" t="s">
        <v>129</v>
      </c>
      <c r="G396" s="51" t="s">
        <v>102</v>
      </c>
      <c r="H396" s="51" t="s">
        <v>103</v>
      </c>
      <c r="I396" s="52">
        <v>0</v>
      </c>
      <c r="J396" s="52">
        <v>360</v>
      </c>
      <c r="K396" s="53">
        <v>103200.55</v>
      </c>
      <c r="L396" s="51" t="s">
        <v>2053</v>
      </c>
      <c r="M396" s="54">
        <v>43252</v>
      </c>
      <c r="N396" s="54">
        <v>45077</v>
      </c>
      <c r="O396" s="54">
        <v>43262</v>
      </c>
      <c r="P396" s="50" t="s">
        <v>105</v>
      </c>
    </row>
    <row r="397" spans="1:16" s="50" customFormat="1" ht="63.75" x14ac:dyDescent="0.25">
      <c r="A397" s="50" t="s">
        <v>2054</v>
      </c>
      <c r="B397" s="50" t="s">
        <v>2055</v>
      </c>
      <c r="C397" s="50" t="s">
        <v>2037</v>
      </c>
      <c r="D397" s="50" t="s">
        <v>2056</v>
      </c>
      <c r="E397" s="51" t="s">
        <v>2047</v>
      </c>
      <c r="F397" s="50" t="s">
        <v>2048</v>
      </c>
      <c r="G397" s="51" t="s">
        <v>102</v>
      </c>
      <c r="H397" s="51" t="s">
        <v>103</v>
      </c>
      <c r="I397" s="52">
        <v>0</v>
      </c>
      <c r="J397" s="52">
        <v>120</v>
      </c>
      <c r="K397" s="53">
        <v>44639.98</v>
      </c>
      <c r="L397" s="51" t="s">
        <v>2057</v>
      </c>
      <c r="M397" s="54">
        <v>43191</v>
      </c>
      <c r="N397" s="54">
        <v>45016</v>
      </c>
      <c r="O397" s="54">
        <v>43202</v>
      </c>
      <c r="P397" s="50" t="s">
        <v>105</v>
      </c>
    </row>
    <row r="398" spans="1:16" s="50" customFormat="1" ht="63.75" x14ac:dyDescent="0.25">
      <c r="A398" s="50" t="s">
        <v>2058</v>
      </c>
      <c r="B398" s="50" t="s">
        <v>2059</v>
      </c>
      <c r="C398" s="50" t="s">
        <v>2037</v>
      </c>
      <c r="D398" s="50" t="s">
        <v>2060</v>
      </c>
      <c r="E398" s="51" t="s">
        <v>2047</v>
      </c>
      <c r="F398" s="50" t="s">
        <v>2048</v>
      </c>
      <c r="G398" s="51" t="s">
        <v>102</v>
      </c>
      <c r="H398" s="51" t="s">
        <v>103</v>
      </c>
      <c r="I398" s="52">
        <v>0</v>
      </c>
      <c r="J398" s="52">
        <v>60</v>
      </c>
      <c r="K398" s="53">
        <v>30641.7</v>
      </c>
      <c r="L398" s="51" t="s">
        <v>2061</v>
      </c>
      <c r="M398" s="54">
        <v>43191</v>
      </c>
      <c r="N398" s="54">
        <v>45016</v>
      </c>
      <c r="O398" s="54">
        <v>43201</v>
      </c>
      <c r="P398" s="50" t="s">
        <v>105</v>
      </c>
    </row>
    <row r="399" spans="1:16" s="50" customFormat="1" ht="63.75" x14ac:dyDescent="0.25">
      <c r="A399" s="50" t="s">
        <v>2062</v>
      </c>
      <c r="B399" s="50" t="s">
        <v>2063</v>
      </c>
      <c r="C399" s="50" t="s">
        <v>2037</v>
      </c>
      <c r="D399" s="50" t="s">
        <v>2064</v>
      </c>
      <c r="E399" s="51" t="s">
        <v>2047</v>
      </c>
      <c r="F399" s="50" t="s">
        <v>2048</v>
      </c>
      <c r="G399" s="51" t="s">
        <v>102</v>
      </c>
      <c r="H399" s="51" t="s">
        <v>103</v>
      </c>
      <c r="I399" s="52">
        <v>0</v>
      </c>
      <c r="J399" s="52">
        <v>120</v>
      </c>
      <c r="K399" s="53">
        <v>44639.98</v>
      </c>
      <c r="L399" s="51" t="s">
        <v>2065</v>
      </c>
      <c r="M399" s="54">
        <v>43191</v>
      </c>
      <c r="N399" s="54">
        <v>45016</v>
      </c>
      <c r="O399" s="54">
        <v>43202</v>
      </c>
      <c r="P399" s="50" t="s">
        <v>105</v>
      </c>
    </row>
    <row r="400" spans="1:16" s="50" customFormat="1" ht="63.75" x14ac:dyDescent="0.25">
      <c r="A400" s="50" t="s">
        <v>2066</v>
      </c>
      <c r="B400" s="50" t="s">
        <v>2067</v>
      </c>
      <c r="C400" s="50" t="s">
        <v>2037</v>
      </c>
      <c r="D400" s="50" t="s">
        <v>2068</v>
      </c>
      <c r="E400" s="51" t="s">
        <v>2047</v>
      </c>
      <c r="F400" s="50" t="s">
        <v>2048</v>
      </c>
      <c r="G400" s="51" t="s">
        <v>102</v>
      </c>
      <c r="H400" s="51" t="s">
        <v>103</v>
      </c>
      <c r="I400" s="52">
        <v>0</v>
      </c>
      <c r="J400" s="52">
        <v>120</v>
      </c>
      <c r="K400" s="53">
        <v>44639.98</v>
      </c>
      <c r="L400" s="51" t="s">
        <v>2069</v>
      </c>
      <c r="M400" s="54">
        <v>43191</v>
      </c>
      <c r="N400" s="54">
        <v>45016</v>
      </c>
      <c r="O400" s="54">
        <v>43202</v>
      </c>
      <c r="P400" s="50" t="s">
        <v>105</v>
      </c>
    </row>
    <row r="401" spans="1:16" s="50" customFormat="1" ht="63.75" x14ac:dyDescent="0.25">
      <c r="A401" s="50" t="s">
        <v>2070</v>
      </c>
      <c r="B401" s="50" t="s">
        <v>2071</v>
      </c>
      <c r="C401" s="50" t="s">
        <v>2037</v>
      </c>
      <c r="D401" s="50" t="s">
        <v>2072</v>
      </c>
      <c r="E401" s="51" t="s">
        <v>2047</v>
      </c>
      <c r="F401" s="50" t="s">
        <v>2048</v>
      </c>
      <c r="G401" s="51" t="s">
        <v>102</v>
      </c>
      <c r="H401" s="51" t="s">
        <v>103</v>
      </c>
      <c r="I401" s="52">
        <v>0</v>
      </c>
      <c r="J401" s="52">
        <v>120</v>
      </c>
      <c r="K401" s="53">
        <v>44639.98</v>
      </c>
      <c r="L401" s="51" t="s">
        <v>2073</v>
      </c>
      <c r="M401" s="54">
        <v>43191</v>
      </c>
      <c r="N401" s="54">
        <v>45016</v>
      </c>
      <c r="O401" s="54">
        <v>43202</v>
      </c>
      <c r="P401" s="50" t="s">
        <v>105</v>
      </c>
    </row>
    <row r="402" spans="1:16" s="50" customFormat="1" ht="63.75" x14ac:dyDescent="0.25">
      <c r="A402" s="50" t="s">
        <v>2074</v>
      </c>
      <c r="B402" s="50" t="s">
        <v>2075</v>
      </c>
      <c r="C402" s="50" t="s">
        <v>2037</v>
      </c>
      <c r="D402" s="50" t="s">
        <v>2076</v>
      </c>
      <c r="E402" s="51" t="s">
        <v>2047</v>
      </c>
      <c r="F402" s="50" t="s">
        <v>2048</v>
      </c>
      <c r="G402" s="51" t="s">
        <v>102</v>
      </c>
      <c r="H402" s="51" t="s">
        <v>103</v>
      </c>
      <c r="I402" s="52">
        <v>0</v>
      </c>
      <c r="J402" s="52">
        <v>120</v>
      </c>
      <c r="K402" s="53">
        <v>44639.98</v>
      </c>
      <c r="L402" s="51" t="s">
        <v>2077</v>
      </c>
      <c r="M402" s="54">
        <v>42522</v>
      </c>
      <c r="N402" s="54">
        <v>44347</v>
      </c>
      <c r="O402" s="54">
        <v>42521</v>
      </c>
      <c r="P402" s="50" t="s">
        <v>105</v>
      </c>
    </row>
    <row r="403" spans="1:16" s="50" customFormat="1" ht="63.75" x14ac:dyDescent="0.25">
      <c r="A403" s="50" t="s">
        <v>2078</v>
      </c>
      <c r="B403" s="50" t="s">
        <v>2079</v>
      </c>
      <c r="C403" s="50" t="s">
        <v>2037</v>
      </c>
      <c r="D403" s="50" t="s">
        <v>2080</v>
      </c>
      <c r="E403" s="51" t="s">
        <v>2047</v>
      </c>
      <c r="F403" s="50" t="s">
        <v>2048</v>
      </c>
      <c r="G403" s="51" t="s">
        <v>102</v>
      </c>
      <c r="H403" s="51" t="s">
        <v>172</v>
      </c>
      <c r="I403" s="52">
        <v>0</v>
      </c>
      <c r="J403" s="52">
        <v>280</v>
      </c>
      <c r="K403" s="53">
        <v>153950.85</v>
      </c>
      <c r="L403" s="51" t="s">
        <v>2081</v>
      </c>
      <c r="M403" s="54">
        <v>43766</v>
      </c>
      <c r="N403" s="54">
        <v>45592</v>
      </c>
      <c r="O403" s="54">
        <v>43770</v>
      </c>
      <c r="P403" s="50" t="s">
        <v>174</v>
      </c>
    </row>
    <row r="404" spans="1:16" s="50" customFormat="1" ht="63.75" x14ac:dyDescent="0.25">
      <c r="A404" s="50" t="s">
        <v>2082</v>
      </c>
      <c r="B404" s="50" t="s">
        <v>2083</v>
      </c>
      <c r="C404" s="50" t="s">
        <v>2037</v>
      </c>
      <c r="D404" s="50" t="s">
        <v>2084</v>
      </c>
      <c r="E404" s="51" t="s">
        <v>128</v>
      </c>
      <c r="F404" s="50" t="s">
        <v>129</v>
      </c>
      <c r="G404" s="51" t="s">
        <v>102</v>
      </c>
      <c r="H404" s="51" t="s">
        <v>172</v>
      </c>
      <c r="I404" s="52">
        <v>0</v>
      </c>
      <c r="J404" s="52">
        <v>120</v>
      </c>
      <c r="K404" s="53">
        <v>76641.740000000005</v>
      </c>
      <c r="L404" s="51" t="s">
        <v>2085</v>
      </c>
      <c r="M404" s="54">
        <v>43862</v>
      </c>
      <c r="N404" s="54">
        <v>45688</v>
      </c>
      <c r="O404" s="54">
        <v>43873</v>
      </c>
      <c r="P404" s="50" t="s">
        <v>174</v>
      </c>
    </row>
    <row r="405" spans="1:16" s="50" customFormat="1" ht="76.5" x14ac:dyDescent="0.25">
      <c r="A405" s="50" t="s">
        <v>2086</v>
      </c>
      <c r="B405" s="50" t="s">
        <v>2087</v>
      </c>
      <c r="C405" s="50" t="s">
        <v>2037</v>
      </c>
      <c r="D405" s="50" t="s">
        <v>2088</v>
      </c>
      <c r="E405" s="51" t="s">
        <v>2047</v>
      </c>
      <c r="F405" s="50" t="s">
        <v>2048</v>
      </c>
      <c r="G405" s="51" t="s">
        <v>102</v>
      </c>
      <c r="H405" s="51" t="s">
        <v>187</v>
      </c>
      <c r="I405" s="52">
        <v>0</v>
      </c>
      <c r="J405" s="52">
        <v>120</v>
      </c>
      <c r="K405" s="53">
        <v>47297</v>
      </c>
      <c r="L405" s="51" t="s">
        <v>2089</v>
      </c>
      <c r="M405" s="54">
        <v>43497</v>
      </c>
      <c r="N405" s="54">
        <v>45322</v>
      </c>
      <c r="O405" s="54">
        <v>43515</v>
      </c>
      <c r="P405" s="50" t="s">
        <v>105</v>
      </c>
    </row>
    <row r="406" spans="1:16" s="50" customFormat="1" ht="63.75" x14ac:dyDescent="0.25">
      <c r="A406" s="50" t="s">
        <v>2090</v>
      </c>
      <c r="B406" s="50" t="s">
        <v>2091</v>
      </c>
      <c r="C406" s="50" t="s">
        <v>2037</v>
      </c>
      <c r="D406" s="50" t="s">
        <v>2092</v>
      </c>
      <c r="E406" s="51" t="s">
        <v>214</v>
      </c>
      <c r="F406" s="50" t="s">
        <v>215</v>
      </c>
      <c r="G406" s="51" t="s">
        <v>102</v>
      </c>
      <c r="H406" s="51" t="s">
        <v>122</v>
      </c>
      <c r="I406" s="52">
        <v>0</v>
      </c>
      <c r="J406" s="52">
        <v>100</v>
      </c>
      <c r="K406" s="53">
        <v>18262.55</v>
      </c>
      <c r="L406" s="51" t="s">
        <v>2093</v>
      </c>
      <c r="M406" s="54">
        <v>43466</v>
      </c>
      <c r="N406" s="54">
        <v>45291</v>
      </c>
      <c r="O406" s="54">
        <v>43504</v>
      </c>
      <c r="P406" s="50" t="s">
        <v>124</v>
      </c>
    </row>
    <row r="407" spans="1:16" s="50" customFormat="1" ht="63.75" x14ac:dyDescent="0.25">
      <c r="A407" s="50" t="s">
        <v>2094</v>
      </c>
      <c r="B407" s="50" t="s">
        <v>2095</v>
      </c>
      <c r="C407" s="50" t="s">
        <v>1678</v>
      </c>
      <c r="D407" s="50" t="s">
        <v>2096</v>
      </c>
      <c r="E407" s="51" t="s">
        <v>465</v>
      </c>
      <c r="F407" s="50" t="s">
        <v>466</v>
      </c>
      <c r="G407" s="51" t="s">
        <v>314</v>
      </c>
      <c r="H407" s="51" t="s">
        <v>131</v>
      </c>
      <c r="I407" s="52">
        <v>0</v>
      </c>
      <c r="J407" s="52">
        <v>100</v>
      </c>
      <c r="K407" s="53">
        <v>41777.229999999996</v>
      </c>
      <c r="L407" s="51" t="s">
        <v>2097</v>
      </c>
      <c r="M407" s="54">
        <v>43444</v>
      </c>
      <c r="N407" s="54">
        <v>45269</v>
      </c>
      <c r="O407" s="54">
        <v>43398</v>
      </c>
      <c r="P407" s="50" t="s">
        <v>243</v>
      </c>
    </row>
    <row r="408" spans="1:16" s="50" customFormat="1" ht="89.25" x14ac:dyDescent="0.25">
      <c r="A408" s="50" t="s">
        <v>2098</v>
      </c>
      <c r="B408" s="50" t="s">
        <v>2099</v>
      </c>
      <c r="C408" s="50" t="s">
        <v>1678</v>
      </c>
      <c r="D408" s="50" t="s">
        <v>2100</v>
      </c>
      <c r="E408" s="51" t="s">
        <v>465</v>
      </c>
      <c r="F408" s="50" t="s">
        <v>466</v>
      </c>
      <c r="G408" s="51" t="s">
        <v>327</v>
      </c>
      <c r="H408" s="51" t="s">
        <v>131</v>
      </c>
      <c r="I408" s="52">
        <v>0</v>
      </c>
      <c r="J408" s="52">
        <v>80</v>
      </c>
      <c r="K408" s="53">
        <v>52842.46</v>
      </c>
      <c r="L408" s="51" t="s">
        <v>2101</v>
      </c>
      <c r="M408" s="54">
        <v>42461</v>
      </c>
      <c r="N408" s="54">
        <v>44286</v>
      </c>
      <c r="O408" s="54">
        <v>42460</v>
      </c>
      <c r="P408" s="50" t="s">
        <v>329</v>
      </c>
    </row>
    <row r="409" spans="1:16" s="50" customFormat="1" ht="63.75" x14ac:dyDescent="0.25">
      <c r="A409" s="50" t="s">
        <v>2102</v>
      </c>
      <c r="B409" s="50" t="s">
        <v>2103</v>
      </c>
      <c r="C409" s="50" t="s">
        <v>1678</v>
      </c>
      <c r="D409" s="50" t="s">
        <v>2104</v>
      </c>
      <c r="E409" s="51" t="s">
        <v>2105</v>
      </c>
      <c r="F409" s="50" t="s">
        <v>2106</v>
      </c>
      <c r="G409" s="51" t="s">
        <v>102</v>
      </c>
      <c r="H409" s="51" t="s">
        <v>103</v>
      </c>
      <c r="I409" s="52">
        <v>0</v>
      </c>
      <c r="J409" s="52">
        <v>210</v>
      </c>
      <c r="K409" s="53">
        <v>66473.649999999994</v>
      </c>
      <c r="L409" s="51" t="s">
        <v>2107</v>
      </c>
      <c r="M409" s="54">
        <v>43344</v>
      </c>
      <c r="N409" s="54">
        <v>45169</v>
      </c>
      <c r="O409" s="54">
        <v>43375</v>
      </c>
      <c r="P409" s="50" t="s">
        <v>105</v>
      </c>
    </row>
    <row r="410" spans="1:16" s="50" customFormat="1" ht="63.75" x14ac:dyDescent="0.25">
      <c r="A410" s="50" t="s">
        <v>2108</v>
      </c>
      <c r="B410" s="50" t="s">
        <v>2109</v>
      </c>
      <c r="C410" s="50" t="s">
        <v>1678</v>
      </c>
      <c r="D410" s="50" t="s">
        <v>2110</v>
      </c>
      <c r="E410" s="51" t="s">
        <v>465</v>
      </c>
      <c r="F410" s="50" t="s">
        <v>466</v>
      </c>
      <c r="G410" s="51" t="s">
        <v>102</v>
      </c>
      <c r="H410" s="51" t="s">
        <v>103</v>
      </c>
      <c r="I410" s="52">
        <v>0</v>
      </c>
      <c r="J410" s="52">
        <v>120</v>
      </c>
      <c r="K410" s="53">
        <v>44639.98</v>
      </c>
      <c r="L410" s="51" t="s">
        <v>2111</v>
      </c>
      <c r="M410" s="54">
        <v>43252</v>
      </c>
      <c r="N410" s="54">
        <v>45077</v>
      </c>
      <c r="O410" s="54">
        <v>43245</v>
      </c>
      <c r="P410" s="50" t="s">
        <v>105</v>
      </c>
    </row>
    <row r="411" spans="1:16" s="50" customFormat="1" ht="63.75" x14ac:dyDescent="0.25">
      <c r="A411" s="50" t="s">
        <v>2112</v>
      </c>
      <c r="B411" s="50" t="s">
        <v>2113</v>
      </c>
      <c r="C411" s="50" t="s">
        <v>1678</v>
      </c>
      <c r="D411" s="50" t="s">
        <v>2114</v>
      </c>
      <c r="E411" s="51" t="s">
        <v>2115</v>
      </c>
      <c r="F411" s="50" t="s">
        <v>2116</v>
      </c>
      <c r="G411" s="51" t="s">
        <v>102</v>
      </c>
      <c r="H411" s="51" t="s">
        <v>103</v>
      </c>
      <c r="I411" s="52">
        <v>0</v>
      </c>
      <c r="J411" s="52">
        <v>180</v>
      </c>
      <c r="K411" s="53">
        <v>59604.65</v>
      </c>
      <c r="L411" s="51" t="s">
        <v>2117</v>
      </c>
      <c r="M411" s="54">
        <v>43252</v>
      </c>
      <c r="N411" s="54">
        <v>45077</v>
      </c>
      <c r="O411" s="54">
        <v>43257</v>
      </c>
      <c r="P411" s="50" t="s">
        <v>105</v>
      </c>
    </row>
    <row r="412" spans="1:16" s="50" customFormat="1" ht="51" x14ac:dyDescent="0.25">
      <c r="A412" s="50" t="s">
        <v>2118</v>
      </c>
      <c r="B412" s="50" t="s">
        <v>2119</v>
      </c>
      <c r="C412" s="50" t="s">
        <v>1678</v>
      </c>
      <c r="D412" s="50" t="s">
        <v>2120</v>
      </c>
      <c r="E412" s="51" t="s">
        <v>2121</v>
      </c>
      <c r="F412" s="50" t="s">
        <v>2122</v>
      </c>
      <c r="G412" s="51" t="s">
        <v>143</v>
      </c>
      <c r="H412" s="51" t="s">
        <v>144</v>
      </c>
      <c r="I412" s="52">
        <v>50</v>
      </c>
      <c r="J412" s="52">
        <v>200</v>
      </c>
      <c r="K412" s="53">
        <v>111651</v>
      </c>
      <c r="L412" s="51" t="s">
        <v>2123</v>
      </c>
      <c r="M412" s="54">
        <v>43252</v>
      </c>
      <c r="N412" s="54">
        <v>45077</v>
      </c>
      <c r="O412" s="54">
        <v>43255</v>
      </c>
      <c r="P412" s="50" t="s">
        <v>146</v>
      </c>
    </row>
    <row r="413" spans="1:16" s="50" customFormat="1" ht="63.75" x14ac:dyDescent="0.25">
      <c r="A413" s="50" t="s">
        <v>2124</v>
      </c>
      <c r="B413" s="50" t="s">
        <v>2125</v>
      </c>
      <c r="C413" s="50" t="s">
        <v>1678</v>
      </c>
      <c r="D413" s="50" t="s">
        <v>2126</v>
      </c>
      <c r="E413" s="51" t="s">
        <v>2121</v>
      </c>
      <c r="F413" s="50" t="s">
        <v>2122</v>
      </c>
      <c r="G413" s="51" t="s">
        <v>102</v>
      </c>
      <c r="H413" s="51" t="s">
        <v>103</v>
      </c>
      <c r="I413" s="52">
        <v>0</v>
      </c>
      <c r="J413" s="52">
        <v>60</v>
      </c>
      <c r="K413" s="53">
        <v>27384.35</v>
      </c>
      <c r="L413" s="51" t="s">
        <v>2127</v>
      </c>
      <c r="M413" s="54">
        <v>43191</v>
      </c>
      <c r="N413" s="54">
        <v>45016</v>
      </c>
      <c r="O413" s="54">
        <v>43199</v>
      </c>
      <c r="P413" s="50" t="s">
        <v>105</v>
      </c>
    </row>
    <row r="414" spans="1:16" s="50" customFormat="1" ht="76.5" x14ac:dyDescent="0.25">
      <c r="A414" s="50" t="s">
        <v>2128</v>
      </c>
      <c r="B414" s="50" t="s">
        <v>2129</v>
      </c>
      <c r="C414" s="50" t="s">
        <v>1678</v>
      </c>
      <c r="D414" s="50" t="s">
        <v>2130</v>
      </c>
      <c r="E414" s="51" t="s">
        <v>870</v>
      </c>
      <c r="F414" s="50" t="s">
        <v>871</v>
      </c>
      <c r="G414" s="51" t="s">
        <v>130</v>
      </c>
      <c r="H414" s="51" t="s">
        <v>131</v>
      </c>
      <c r="I414" s="52">
        <v>0</v>
      </c>
      <c r="J414" s="52">
        <v>15</v>
      </c>
      <c r="K414" s="53">
        <v>73529.850000000006</v>
      </c>
      <c r="L414" s="51" t="s">
        <v>2131</v>
      </c>
      <c r="M414" s="54">
        <v>42675</v>
      </c>
      <c r="N414" s="54">
        <v>44500</v>
      </c>
      <c r="O414" s="54">
        <v>42656</v>
      </c>
      <c r="P414" s="50" t="s">
        <v>133</v>
      </c>
    </row>
    <row r="415" spans="1:16" s="50" customFormat="1" ht="102" x14ac:dyDescent="0.25">
      <c r="A415" s="50" t="s">
        <v>2132</v>
      </c>
      <c r="B415" s="50" t="s">
        <v>2133</v>
      </c>
      <c r="C415" s="50" t="s">
        <v>1678</v>
      </c>
      <c r="D415" s="50" t="s">
        <v>2134</v>
      </c>
      <c r="E415" s="51" t="s">
        <v>882</v>
      </c>
      <c r="F415" s="50" t="s">
        <v>883</v>
      </c>
      <c r="G415" s="51" t="s">
        <v>713</v>
      </c>
      <c r="H415" s="51" t="s">
        <v>714</v>
      </c>
      <c r="I415" s="52">
        <v>0</v>
      </c>
      <c r="J415" s="52">
        <v>140</v>
      </c>
      <c r="K415" s="53">
        <v>71554.240000000005</v>
      </c>
      <c r="L415" s="51" t="s">
        <v>2135</v>
      </c>
      <c r="M415" s="54">
        <v>44032</v>
      </c>
      <c r="N415" s="54">
        <v>45857</v>
      </c>
      <c r="O415" s="54">
        <v>44039</v>
      </c>
      <c r="P415" s="50" t="s">
        <v>716</v>
      </c>
    </row>
    <row r="416" spans="1:16" s="50" customFormat="1" ht="76.5" x14ac:dyDescent="0.25">
      <c r="A416" s="50" t="s">
        <v>2136</v>
      </c>
      <c r="B416" s="50" t="s">
        <v>2137</v>
      </c>
      <c r="C416" s="50" t="s">
        <v>1678</v>
      </c>
      <c r="D416" s="50" t="s">
        <v>2138</v>
      </c>
      <c r="E416" s="51" t="s">
        <v>2139</v>
      </c>
      <c r="F416" s="50" t="s">
        <v>2140</v>
      </c>
      <c r="G416" s="51" t="s">
        <v>130</v>
      </c>
      <c r="H416" s="51" t="s">
        <v>131</v>
      </c>
      <c r="I416" s="52">
        <v>0</v>
      </c>
      <c r="J416" s="52">
        <v>15</v>
      </c>
      <c r="K416" s="53">
        <v>80366.02</v>
      </c>
      <c r="L416" s="51" t="s">
        <v>2141</v>
      </c>
      <c r="M416" s="54">
        <v>43646</v>
      </c>
      <c r="N416" s="54">
        <v>45472</v>
      </c>
      <c r="O416" s="54">
        <v>43669</v>
      </c>
      <c r="P416" s="50" t="s">
        <v>133</v>
      </c>
    </row>
    <row r="417" spans="1:16" s="50" customFormat="1" ht="63.75" x14ac:dyDescent="0.25">
      <c r="A417" s="50" t="s">
        <v>2142</v>
      </c>
      <c r="B417" s="50" t="s">
        <v>2143</v>
      </c>
      <c r="C417" s="50" t="s">
        <v>156</v>
      </c>
      <c r="D417" s="50" t="s">
        <v>2144</v>
      </c>
      <c r="E417" s="51" t="s">
        <v>342</v>
      </c>
      <c r="F417" s="50" t="s">
        <v>343</v>
      </c>
      <c r="G417" s="51" t="s">
        <v>102</v>
      </c>
      <c r="H417" s="51" t="s">
        <v>103</v>
      </c>
      <c r="I417" s="52">
        <v>0</v>
      </c>
      <c r="J417" s="52">
        <v>120</v>
      </c>
      <c r="K417" s="53">
        <v>40922.32</v>
      </c>
      <c r="L417" s="51" t="s">
        <v>2145</v>
      </c>
      <c r="M417" s="54">
        <v>43282</v>
      </c>
      <c r="N417" s="54">
        <v>45107</v>
      </c>
      <c r="O417" s="54">
        <v>43293</v>
      </c>
      <c r="P417" s="50" t="s">
        <v>105</v>
      </c>
    </row>
    <row r="418" spans="1:16" s="50" customFormat="1" ht="63.75" x14ac:dyDescent="0.25">
      <c r="A418" s="50" t="s">
        <v>2146</v>
      </c>
      <c r="B418" s="50" t="s">
        <v>2147</v>
      </c>
      <c r="C418" s="50" t="s">
        <v>156</v>
      </c>
      <c r="D418" s="50" t="s">
        <v>2148</v>
      </c>
      <c r="E418" s="51" t="s">
        <v>2149</v>
      </c>
      <c r="F418" s="50" t="s">
        <v>2150</v>
      </c>
      <c r="G418" s="51" t="s">
        <v>102</v>
      </c>
      <c r="H418" s="51" t="s">
        <v>103</v>
      </c>
      <c r="I418" s="52">
        <v>0</v>
      </c>
      <c r="J418" s="52">
        <v>120</v>
      </c>
      <c r="K418" s="53">
        <v>40922.32</v>
      </c>
      <c r="L418" s="51" t="s">
        <v>2151</v>
      </c>
      <c r="M418" s="54">
        <v>42675</v>
      </c>
      <c r="N418" s="54">
        <v>44500</v>
      </c>
      <c r="O418" s="54">
        <v>42675</v>
      </c>
      <c r="P418" s="50" t="s">
        <v>105</v>
      </c>
    </row>
    <row r="419" spans="1:16" s="50" customFormat="1" ht="63.75" x14ac:dyDescent="0.25">
      <c r="A419" s="50" t="s">
        <v>2152</v>
      </c>
      <c r="B419" s="50" t="s">
        <v>2153</v>
      </c>
      <c r="C419" s="50" t="s">
        <v>156</v>
      </c>
      <c r="D419" s="50" t="s">
        <v>2154</v>
      </c>
      <c r="E419" s="51" t="s">
        <v>2155</v>
      </c>
      <c r="F419" s="50" t="s">
        <v>2156</v>
      </c>
      <c r="G419" s="51" t="s">
        <v>1589</v>
      </c>
      <c r="H419" s="51" t="s">
        <v>103</v>
      </c>
      <c r="I419" s="52">
        <v>0</v>
      </c>
      <c r="J419" s="52">
        <v>90</v>
      </c>
      <c r="K419" s="53">
        <v>37544.71</v>
      </c>
      <c r="L419" s="51" t="s">
        <v>2157</v>
      </c>
      <c r="M419" s="54">
        <v>43435</v>
      </c>
      <c r="N419" s="54">
        <v>45260</v>
      </c>
      <c r="O419" s="54">
        <v>43438</v>
      </c>
      <c r="P419" s="50" t="s">
        <v>105</v>
      </c>
    </row>
    <row r="420" spans="1:16" s="50" customFormat="1" ht="89.25" x14ac:dyDescent="0.25">
      <c r="A420" s="50" t="s">
        <v>2158</v>
      </c>
      <c r="B420" s="50" t="s">
        <v>2159</v>
      </c>
      <c r="C420" s="50" t="s">
        <v>156</v>
      </c>
      <c r="D420" s="50" t="s">
        <v>2160</v>
      </c>
      <c r="E420" s="51" t="s">
        <v>2161</v>
      </c>
      <c r="F420" s="50" t="s">
        <v>2162</v>
      </c>
      <c r="G420" s="51" t="s">
        <v>194</v>
      </c>
      <c r="H420" s="51" t="s">
        <v>195</v>
      </c>
      <c r="I420" s="52">
        <v>0</v>
      </c>
      <c r="J420" s="52">
        <v>40</v>
      </c>
      <c r="K420" s="53">
        <v>25850.639999999999</v>
      </c>
      <c r="L420" s="51" t="s">
        <v>2163</v>
      </c>
      <c r="M420" s="54">
        <v>43889</v>
      </c>
      <c r="N420" s="54">
        <v>45715</v>
      </c>
      <c r="O420" s="54">
        <v>43880</v>
      </c>
      <c r="P420" s="50" t="s">
        <v>197</v>
      </c>
    </row>
    <row r="421" spans="1:16" s="50" customFormat="1" ht="63.75" x14ac:dyDescent="0.25">
      <c r="A421" s="50" t="s">
        <v>2164</v>
      </c>
      <c r="B421" s="50" t="s">
        <v>2165</v>
      </c>
      <c r="C421" s="50" t="s">
        <v>2166</v>
      </c>
      <c r="D421" s="50" t="s">
        <v>2167</v>
      </c>
      <c r="E421" s="51" t="s">
        <v>2168</v>
      </c>
      <c r="F421" s="50" t="s">
        <v>2169</v>
      </c>
      <c r="G421" s="51" t="s">
        <v>728</v>
      </c>
      <c r="H421" s="51" t="s">
        <v>131</v>
      </c>
      <c r="I421" s="52">
        <v>0</v>
      </c>
      <c r="J421" s="52">
        <v>30</v>
      </c>
      <c r="K421" s="53">
        <v>116285.6</v>
      </c>
      <c r="L421" s="51" t="s">
        <v>2170</v>
      </c>
      <c r="M421" s="54">
        <v>42767</v>
      </c>
      <c r="N421" s="54">
        <v>44592</v>
      </c>
      <c r="O421" s="54">
        <v>42766</v>
      </c>
      <c r="P421" s="50" t="s">
        <v>448</v>
      </c>
    </row>
    <row r="422" spans="1:16" s="50" customFormat="1" ht="89.25" x14ac:dyDescent="0.25">
      <c r="A422" s="50" t="s">
        <v>2171</v>
      </c>
      <c r="B422" s="50" t="s">
        <v>2172</v>
      </c>
      <c r="C422" s="50" t="s">
        <v>2166</v>
      </c>
      <c r="D422" s="50" t="s">
        <v>2173</v>
      </c>
      <c r="E422" s="51" t="s">
        <v>1567</v>
      </c>
      <c r="F422" s="50" t="s">
        <v>1568</v>
      </c>
      <c r="G422" s="51" t="s">
        <v>314</v>
      </c>
      <c r="H422" s="51" t="s">
        <v>131</v>
      </c>
      <c r="I422" s="52">
        <v>0</v>
      </c>
      <c r="J422" s="52">
        <v>100</v>
      </c>
      <c r="K422" s="53">
        <v>42440.29</v>
      </c>
      <c r="L422" s="51" t="s">
        <v>2174</v>
      </c>
      <c r="M422" s="54">
        <v>43359</v>
      </c>
      <c r="N422" s="54">
        <v>45184</v>
      </c>
      <c r="O422" s="54">
        <v>43362</v>
      </c>
      <c r="P422" s="50" t="s">
        <v>243</v>
      </c>
    </row>
    <row r="423" spans="1:16" s="50" customFormat="1" ht="76.5" x14ac:dyDescent="0.25">
      <c r="A423" s="50" t="s">
        <v>2175</v>
      </c>
      <c r="B423" s="50" t="s">
        <v>2176</v>
      </c>
      <c r="C423" s="50" t="s">
        <v>2166</v>
      </c>
      <c r="D423" s="50" t="s">
        <v>2177</v>
      </c>
      <c r="E423" s="51" t="s">
        <v>1993</v>
      </c>
      <c r="F423" s="50" t="s">
        <v>1982</v>
      </c>
      <c r="G423" s="51" t="s">
        <v>130</v>
      </c>
      <c r="H423" s="51" t="s">
        <v>131</v>
      </c>
      <c r="I423" s="52">
        <v>0</v>
      </c>
      <c r="J423" s="52">
        <v>15</v>
      </c>
      <c r="K423" s="53">
        <v>85217.62000000001</v>
      </c>
      <c r="L423" s="51" t="s">
        <v>2178</v>
      </c>
      <c r="M423" s="54">
        <v>43646</v>
      </c>
      <c r="N423" s="54">
        <v>45472</v>
      </c>
      <c r="O423" s="54">
        <v>43648</v>
      </c>
      <c r="P423" s="50" t="s">
        <v>133</v>
      </c>
    </row>
    <row r="424" spans="1:16" s="50" customFormat="1" ht="63.75" x14ac:dyDescent="0.25">
      <c r="A424" s="50" t="s">
        <v>2179</v>
      </c>
      <c r="B424" s="50" t="s">
        <v>2180</v>
      </c>
      <c r="C424" s="50" t="s">
        <v>2166</v>
      </c>
      <c r="D424" s="50" t="s">
        <v>2181</v>
      </c>
      <c r="E424" s="51" t="s">
        <v>1605</v>
      </c>
      <c r="F424" s="50" t="s">
        <v>1606</v>
      </c>
      <c r="G424" s="51" t="s">
        <v>102</v>
      </c>
      <c r="H424" s="51" t="s">
        <v>103</v>
      </c>
      <c r="I424" s="52">
        <v>0</v>
      </c>
      <c r="J424" s="52">
        <v>120</v>
      </c>
      <c r="K424" s="53">
        <v>48330.23</v>
      </c>
      <c r="L424" s="51" t="s">
        <v>2182</v>
      </c>
      <c r="M424" s="54">
        <v>43598</v>
      </c>
      <c r="N424" s="54">
        <v>45424</v>
      </c>
      <c r="O424" s="54">
        <v>43621</v>
      </c>
      <c r="P424" s="50" t="s">
        <v>105</v>
      </c>
    </row>
    <row r="425" spans="1:16" s="50" customFormat="1" ht="89.25" x14ac:dyDescent="0.25">
      <c r="A425" s="50" t="s">
        <v>2183</v>
      </c>
      <c r="B425" s="50" t="s">
        <v>2184</v>
      </c>
      <c r="C425" s="50" t="s">
        <v>2166</v>
      </c>
      <c r="D425" s="50" t="s">
        <v>2185</v>
      </c>
      <c r="E425" s="51" t="s">
        <v>1567</v>
      </c>
      <c r="F425" s="50" t="s">
        <v>1568</v>
      </c>
      <c r="G425" s="51" t="s">
        <v>229</v>
      </c>
      <c r="H425" s="51" t="s">
        <v>131</v>
      </c>
      <c r="I425" s="52">
        <v>0</v>
      </c>
      <c r="J425" s="52">
        <v>1000</v>
      </c>
      <c r="K425" s="53">
        <v>72628.680000000008</v>
      </c>
      <c r="L425" s="51" t="s">
        <v>2186</v>
      </c>
      <c r="M425" s="54">
        <v>42491</v>
      </c>
      <c r="N425" s="54">
        <v>44316</v>
      </c>
      <c r="O425" s="54">
        <v>42489</v>
      </c>
      <c r="P425" s="50" t="s">
        <v>231</v>
      </c>
    </row>
    <row r="426" spans="1:16" s="50" customFormat="1" ht="89.25" x14ac:dyDescent="0.25">
      <c r="A426" s="50" t="s">
        <v>2187</v>
      </c>
      <c r="B426" s="50" t="s">
        <v>2188</v>
      </c>
      <c r="C426" s="50" t="s">
        <v>2166</v>
      </c>
      <c r="D426" s="50" t="s">
        <v>2189</v>
      </c>
      <c r="E426" s="51" t="s">
        <v>1567</v>
      </c>
      <c r="F426" s="50" t="s">
        <v>1568</v>
      </c>
      <c r="G426" s="51" t="s">
        <v>235</v>
      </c>
      <c r="H426" s="51" t="s">
        <v>131</v>
      </c>
      <c r="I426" s="52">
        <v>0</v>
      </c>
      <c r="J426" s="52">
        <v>60</v>
      </c>
      <c r="K426" s="53">
        <v>42877.649999999994</v>
      </c>
      <c r="L426" s="51" t="s">
        <v>2190</v>
      </c>
      <c r="M426" s="54">
        <v>44013</v>
      </c>
      <c r="N426" s="54">
        <v>45838</v>
      </c>
      <c r="O426" s="54">
        <v>44018</v>
      </c>
      <c r="P426" s="50" t="s">
        <v>237</v>
      </c>
    </row>
    <row r="427" spans="1:16" s="50" customFormat="1" ht="102" x14ac:dyDescent="0.25">
      <c r="A427" s="50" t="s">
        <v>2191</v>
      </c>
      <c r="B427" s="50" t="s">
        <v>2192</v>
      </c>
      <c r="C427" s="50" t="s">
        <v>2166</v>
      </c>
      <c r="D427" s="50" t="s">
        <v>2193</v>
      </c>
      <c r="E427" s="51" t="s">
        <v>711</v>
      </c>
      <c r="F427" s="50" t="s">
        <v>712</v>
      </c>
      <c r="G427" s="51" t="s">
        <v>713</v>
      </c>
      <c r="H427" s="51" t="s">
        <v>714</v>
      </c>
      <c r="I427" s="52">
        <v>0</v>
      </c>
      <c r="J427" s="52">
        <v>180</v>
      </c>
      <c r="K427" s="53">
        <v>81474.44</v>
      </c>
      <c r="L427" s="51" t="s">
        <v>2194</v>
      </c>
      <c r="M427" s="54">
        <v>42606</v>
      </c>
      <c r="N427" s="54">
        <v>44431</v>
      </c>
      <c r="O427" s="54">
        <v>42606</v>
      </c>
      <c r="P427" s="50" t="s">
        <v>716</v>
      </c>
    </row>
    <row r="428" spans="1:16" s="50" customFormat="1" ht="63.75" x14ac:dyDescent="0.25">
      <c r="A428" s="50" t="s">
        <v>2195</v>
      </c>
      <c r="B428" s="50" t="s">
        <v>2196</v>
      </c>
      <c r="C428" s="50" t="s">
        <v>2166</v>
      </c>
      <c r="D428" s="50" t="s">
        <v>2197</v>
      </c>
      <c r="E428" s="51" t="s">
        <v>726</v>
      </c>
      <c r="F428" s="50" t="s">
        <v>727</v>
      </c>
      <c r="G428" s="51" t="s">
        <v>102</v>
      </c>
      <c r="H428" s="51" t="s">
        <v>103</v>
      </c>
      <c r="I428" s="52">
        <v>0</v>
      </c>
      <c r="J428" s="52">
        <v>150</v>
      </c>
      <c r="K428" s="53">
        <v>51140.47</v>
      </c>
      <c r="L428" s="51" t="s">
        <v>2198</v>
      </c>
      <c r="M428" s="54">
        <v>44075</v>
      </c>
      <c r="N428" s="54">
        <v>45900</v>
      </c>
      <c r="O428" s="54">
        <v>44082</v>
      </c>
      <c r="P428" s="50" t="s">
        <v>105</v>
      </c>
    </row>
    <row r="429" spans="1:16" s="50" customFormat="1" ht="76.5" x14ac:dyDescent="0.25">
      <c r="A429" s="50" t="s">
        <v>2199</v>
      </c>
      <c r="B429" s="50" t="s">
        <v>2200</v>
      </c>
      <c r="C429" s="50" t="s">
        <v>2166</v>
      </c>
      <c r="D429" s="50" t="s">
        <v>2201</v>
      </c>
      <c r="E429" s="51" t="s">
        <v>1605</v>
      </c>
      <c r="F429" s="50" t="s">
        <v>1606</v>
      </c>
      <c r="G429" s="51" t="s">
        <v>130</v>
      </c>
      <c r="H429" s="51" t="s">
        <v>131</v>
      </c>
      <c r="I429" s="52">
        <v>0</v>
      </c>
      <c r="J429" s="52">
        <v>15</v>
      </c>
      <c r="K429" s="53">
        <v>81633.570000000007</v>
      </c>
      <c r="L429" s="51" t="s">
        <v>2202</v>
      </c>
      <c r="M429" s="54">
        <v>42552</v>
      </c>
      <c r="N429" s="54">
        <v>44377</v>
      </c>
      <c r="O429" s="54">
        <v>42551</v>
      </c>
      <c r="P429" s="50" t="s">
        <v>133</v>
      </c>
    </row>
    <row r="430" spans="1:16" s="50" customFormat="1" ht="89.25" x14ac:dyDescent="0.25">
      <c r="A430" s="50" t="s">
        <v>2203</v>
      </c>
      <c r="B430" s="50" t="s">
        <v>2204</v>
      </c>
      <c r="C430" s="50" t="s">
        <v>2166</v>
      </c>
      <c r="D430" s="50" t="s">
        <v>2205</v>
      </c>
      <c r="E430" s="51" t="s">
        <v>1567</v>
      </c>
      <c r="F430" s="50" t="s">
        <v>1568</v>
      </c>
      <c r="G430" s="51" t="s">
        <v>130</v>
      </c>
      <c r="H430" s="51" t="s">
        <v>131</v>
      </c>
      <c r="I430" s="52">
        <v>0</v>
      </c>
      <c r="J430" s="52">
        <v>15</v>
      </c>
      <c r="K430" s="53">
        <v>93952.11</v>
      </c>
      <c r="L430" s="51" t="s">
        <v>2206</v>
      </c>
      <c r="M430" s="54">
        <v>43877</v>
      </c>
      <c r="N430" s="54">
        <v>45703</v>
      </c>
      <c r="O430" s="54">
        <v>43881</v>
      </c>
      <c r="P430" s="50" t="s">
        <v>133</v>
      </c>
    </row>
    <row r="431" spans="1:16" s="50" customFormat="1" ht="63.75" x14ac:dyDescent="0.25">
      <c r="A431" s="50" t="s">
        <v>2207</v>
      </c>
      <c r="B431" s="50" t="s">
        <v>2208</v>
      </c>
      <c r="C431" s="50" t="s">
        <v>2166</v>
      </c>
      <c r="D431" s="50" t="s">
        <v>2209</v>
      </c>
      <c r="E431" s="51" t="s">
        <v>604</v>
      </c>
      <c r="F431" s="50" t="s">
        <v>605</v>
      </c>
      <c r="G431" s="51" t="s">
        <v>102</v>
      </c>
      <c r="H431" s="51" t="s">
        <v>103</v>
      </c>
      <c r="I431" s="52">
        <v>0</v>
      </c>
      <c r="J431" s="52">
        <v>120</v>
      </c>
      <c r="K431" s="53">
        <v>44639.98</v>
      </c>
      <c r="L431" s="51" t="s">
        <v>2210</v>
      </c>
      <c r="M431" s="54">
        <v>43556</v>
      </c>
      <c r="N431" s="54">
        <v>45382</v>
      </c>
      <c r="O431" s="54">
        <v>43577</v>
      </c>
      <c r="P431" s="50" t="s">
        <v>105</v>
      </c>
    </row>
    <row r="432" spans="1:16" s="50" customFormat="1" ht="76.5" x14ac:dyDescent="0.25">
      <c r="A432" s="50" t="s">
        <v>2211</v>
      </c>
      <c r="B432" s="50" t="s">
        <v>2212</v>
      </c>
      <c r="C432" s="50" t="s">
        <v>2166</v>
      </c>
      <c r="D432" s="50" t="s">
        <v>2213</v>
      </c>
      <c r="E432" s="51" t="s">
        <v>1766</v>
      </c>
      <c r="F432" s="50" t="s">
        <v>1767</v>
      </c>
      <c r="G432" s="51" t="s">
        <v>102</v>
      </c>
      <c r="H432" s="51" t="s">
        <v>103</v>
      </c>
      <c r="I432" s="52">
        <v>0</v>
      </c>
      <c r="J432" s="52">
        <v>210</v>
      </c>
      <c r="K432" s="53">
        <v>68729.539999999994</v>
      </c>
      <c r="L432" s="51" t="s">
        <v>2214</v>
      </c>
      <c r="M432" s="54">
        <v>43556</v>
      </c>
      <c r="N432" s="54">
        <v>45382</v>
      </c>
      <c r="O432" s="54">
        <v>43563</v>
      </c>
      <c r="P432" s="50" t="s">
        <v>105</v>
      </c>
    </row>
    <row r="433" spans="1:16" s="50" customFormat="1" ht="76.5" x14ac:dyDescent="0.25">
      <c r="A433" s="50" t="s">
        <v>2215</v>
      </c>
      <c r="B433" s="50" t="s">
        <v>2216</v>
      </c>
      <c r="C433" s="50" t="s">
        <v>1272</v>
      </c>
      <c r="D433" s="50" t="s">
        <v>2217</v>
      </c>
      <c r="E433" s="51" t="s">
        <v>1975</v>
      </c>
      <c r="F433" s="50" t="s">
        <v>1976</v>
      </c>
      <c r="G433" s="51" t="s">
        <v>130</v>
      </c>
      <c r="H433" s="51" t="s">
        <v>131</v>
      </c>
      <c r="I433" s="52">
        <v>0</v>
      </c>
      <c r="J433" s="52">
        <v>15</v>
      </c>
      <c r="K433" s="53">
        <v>91140.01</v>
      </c>
      <c r="L433" s="51" t="s">
        <v>2218</v>
      </c>
      <c r="M433" s="54">
        <v>43466</v>
      </c>
      <c r="N433" s="54">
        <v>45291</v>
      </c>
      <c r="O433" s="54">
        <v>43502</v>
      </c>
      <c r="P433" s="50" t="s">
        <v>133</v>
      </c>
    </row>
    <row r="434" spans="1:16" s="50" customFormat="1" ht="76.5" x14ac:dyDescent="0.25">
      <c r="A434" s="50" t="s">
        <v>2219</v>
      </c>
      <c r="B434" s="50" t="s">
        <v>2220</v>
      </c>
      <c r="C434" s="50" t="s">
        <v>1272</v>
      </c>
      <c r="D434" s="50" t="s">
        <v>2221</v>
      </c>
      <c r="E434" s="51" t="s">
        <v>214</v>
      </c>
      <c r="F434" s="50" t="s">
        <v>215</v>
      </c>
      <c r="G434" s="51" t="s">
        <v>130</v>
      </c>
      <c r="H434" s="51" t="s">
        <v>131</v>
      </c>
      <c r="I434" s="52">
        <v>0</v>
      </c>
      <c r="J434" s="52">
        <v>15</v>
      </c>
      <c r="K434" s="53">
        <v>89871.14</v>
      </c>
      <c r="L434" s="51" t="s">
        <v>2222</v>
      </c>
      <c r="M434" s="54">
        <v>43344</v>
      </c>
      <c r="N434" s="54">
        <v>45169</v>
      </c>
      <c r="O434" s="54">
        <v>43355</v>
      </c>
      <c r="P434" s="50" t="s">
        <v>133</v>
      </c>
    </row>
    <row r="435" spans="1:16" s="50" customFormat="1" ht="63.75" x14ac:dyDescent="0.25">
      <c r="A435" s="50" t="s">
        <v>210</v>
      </c>
      <c r="B435" s="50" t="s">
        <v>2223</v>
      </c>
      <c r="C435" s="50" t="s">
        <v>1272</v>
      </c>
      <c r="D435" s="50" t="s">
        <v>2224</v>
      </c>
      <c r="E435" s="51" t="s">
        <v>2225</v>
      </c>
      <c r="F435" s="50" t="s">
        <v>2226</v>
      </c>
      <c r="G435" s="51" t="s">
        <v>102</v>
      </c>
      <c r="H435" s="51" t="s">
        <v>103</v>
      </c>
      <c r="I435" s="52">
        <v>0</v>
      </c>
      <c r="J435" s="52">
        <v>120</v>
      </c>
      <c r="K435" s="53">
        <v>49911.05</v>
      </c>
      <c r="L435" s="51" t="s">
        <v>2227</v>
      </c>
      <c r="M435" s="54">
        <v>44166</v>
      </c>
      <c r="N435" s="54">
        <v>45991</v>
      </c>
      <c r="O435" s="54">
        <v>44120</v>
      </c>
      <c r="P435" s="50" t="s">
        <v>105</v>
      </c>
    </row>
    <row r="436" spans="1:16" s="50" customFormat="1" ht="76.5" x14ac:dyDescent="0.25">
      <c r="A436" s="50" t="s">
        <v>2228</v>
      </c>
      <c r="B436" s="50" t="s">
        <v>2229</v>
      </c>
      <c r="C436" s="50" t="s">
        <v>1272</v>
      </c>
      <c r="D436" s="50" t="s">
        <v>2230</v>
      </c>
      <c r="E436" s="51" t="s">
        <v>214</v>
      </c>
      <c r="F436" s="50" t="s">
        <v>215</v>
      </c>
      <c r="G436" s="51" t="s">
        <v>130</v>
      </c>
      <c r="H436" s="51" t="s">
        <v>131</v>
      </c>
      <c r="I436" s="52">
        <v>0</v>
      </c>
      <c r="J436" s="52">
        <v>15</v>
      </c>
      <c r="K436" s="53">
        <v>84586.680000000008</v>
      </c>
      <c r="L436" s="51" t="s">
        <v>2231</v>
      </c>
      <c r="M436" s="54">
        <v>42705</v>
      </c>
      <c r="N436" s="54">
        <v>44530</v>
      </c>
      <c r="O436" s="54">
        <v>42704</v>
      </c>
      <c r="P436" s="50" t="s">
        <v>133</v>
      </c>
    </row>
    <row r="437" spans="1:16" s="50" customFormat="1" ht="76.5" x14ac:dyDescent="0.25">
      <c r="A437" s="50" t="s">
        <v>2232</v>
      </c>
      <c r="B437" s="50" t="s">
        <v>2233</v>
      </c>
      <c r="C437" s="50" t="s">
        <v>1272</v>
      </c>
      <c r="D437" s="50" t="s">
        <v>2234</v>
      </c>
      <c r="E437" s="51" t="s">
        <v>1975</v>
      </c>
      <c r="F437" s="50" t="s">
        <v>2235</v>
      </c>
      <c r="G437" s="51" t="s">
        <v>130</v>
      </c>
      <c r="H437" s="51" t="s">
        <v>131</v>
      </c>
      <c r="I437" s="52">
        <v>0</v>
      </c>
      <c r="J437" s="52">
        <v>15</v>
      </c>
      <c r="K437" s="53">
        <v>86742.67</v>
      </c>
      <c r="L437" s="51" t="s">
        <v>2236</v>
      </c>
      <c r="M437" s="54">
        <v>43221</v>
      </c>
      <c r="N437" s="54">
        <v>45046</v>
      </c>
      <c r="O437" s="54">
        <v>43262</v>
      </c>
      <c r="P437" s="50" t="s">
        <v>133</v>
      </c>
    </row>
    <row r="438" spans="1:16" s="50" customFormat="1" ht="76.5" x14ac:dyDescent="0.25">
      <c r="A438" s="50" t="s">
        <v>2237</v>
      </c>
      <c r="B438" s="50" t="s">
        <v>2238</v>
      </c>
      <c r="C438" s="50" t="s">
        <v>1272</v>
      </c>
      <c r="D438" s="50" t="s">
        <v>2239</v>
      </c>
      <c r="E438" s="51" t="s">
        <v>1975</v>
      </c>
      <c r="F438" s="50" t="s">
        <v>1976</v>
      </c>
      <c r="G438" s="51" t="s">
        <v>130</v>
      </c>
      <c r="H438" s="51" t="s">
        <v>131</v>
      </c>
      <c r="I438" s="52">
        <v>0</v>
      </c>
      <c r="J438" s="52">
        <v>15</v>
      </c>
      <c r="K438" s="53">
        <v>86750.58</v>
      </c>
      <c r="L438" s="51" t="s">
        <v>2240</v>
      </c>
      <c r="M438" s="54">
        <v>43221</v>
      </c>
      <c r="N438" s="54">
        <v>45046</v>
      </c>
      <c r="O438" s="54">
        <v>43262</v>
      </c>
      <c r="P438" s="50" t="s">
        <v>133</v>
      </c>
    </row>
    <row r="439" spans="1:16" s="50" customFormat="1" ht="76.5" x14ac:dyDescent="0.25">
      <c r="A439" s="50" t="s">
        <v>2241</v>
      </c>
      <c r="B439" s="50" t="s">
        <v>2242</v>
      </c>
      <c r="C439" s="50" t="s">
        <v>1272</v>
      </c>
      <c r="D439" s="50" t="s">
        <v>2243</v>
      </c>
      <c r="E439" s="51" t="s">
        <v>1975</v>
      </c>
      <c r="F439" s="50" t="s">
        <v>2244</v>
      </c>
      <c r="G439" s="51" t="s">
        <v>130</v>
      </c>
      <c r="H439" s="51" t="s">
        <v>131</v>
      </c>
      <c r="I439" s="52">
        <v>0</v>
      </c>
      <c r="J439" s="52">
        <v>15</v>
      </c>
      <c r="K439" s="53">
        <v>86627.09</v>
      </c>
      <c r="L439" s="51" t="s">
        <v>2245</v>
      </c>
      <c r="M439" s="54">
        <v>43221</v>
      </c>
      <c r="N439" s="54">
        <v>45046</v>
      </c>
      <c r="O439" s="54">
        <v>43262</v>
      </c>
      <c r="P439" s="50" t="s">
        <v>133</v>
      </c>
    </row>
    <row r="440" spans="1:16" s="50" customFormat="1" ht="76.5" x14ac:dyDescent="0.25">
      <c r="A440" s="50" t="s">
        <v>2246</v>
      </c>
      <c r="B440" s="50" t="s">
        <v>2247</v>
      </c>
      <c r="C440" s="50" t="s">
        <v>1272</v>
      </c>
      <c r="D440" s="50" t="s">
        <v>2248</v>
      </c>
      <c r="E440" s="51" t="s">
        <v>219</v>
      </c>
      <c r="F440" s="50" t="s">
        <v>220</v>
      </c>
      <c r="G440" s="51" t="s">
        <v>229</v>
      </c>
      <c r="H440" s="51" t="s">
        <v>131</v>
      </c>
      <c r="I440" s="52">
        <v>0</v>
      </c>
      <c r="J440" s="52">
        <v>1000</v>
      </c>
      <c r="K440" s="53">
        <v>63542.05</v>
      </c>
      <c r="L440" s="51" t="s">
        <v>2249</v>
      </c>
      <c r="M440" s="54">
        <v>42491</v>
      </c>
      <c r="N440" s="54">
        <v>44316</v>
      </c>
      <c r="O440" s="54">
        <v>42489</v>
      </c>
      <c r="P440" s="50" t="s">
        <v>231</v>
      </c>
    </row>
    <row r="441" spans="1:16" s="50" customFormat="1" ht="89.25" x14ac:dyDescent="0.25">
      <c r="A441" s="50" t="s">
        <v>2250</v>
      </c>
      <c r="B441" s="50" t="s">
        <v>2251</v>
      </c>
      <c r="C441" s="50" t="s">
        <v>1272</v>
      </c>
      <c r="D441" s="50" t="s">
        <v>2252</v>
      </c>
      <c r="E441" s="51" t="s">
        <v>214</v>
      </c>
      <c r="F441" s="50" t="s">
        <v>215</v>
      </c>
      <c r="G441" s="51" t="s">
        <v>194</v>
      </c>
      <c r="H441" s="51" t="s">
        <v>195</v>
      </c>
      <c r="I441" s="52">
        <v>0</v>
      </c>
      <c r="J441" s="52">
        <v>40</v>
      </c>
      <c r="K441" s="53">
        <v>29919.33</v>
      </c>
      <c r="L441" s="51" t="s">
        <v>1528</v>
      </c>
      <c r="M441" s="54">
        <v>43221</v>
      </c>
      <c r="N441" s="54">
        <v>45046</v>
      </c>
      <c r="O441" s="54">
        <v>43236</v>
      </c>
      <c r="P441" s="50" t="s">
        <v>197</v>
      </c>
    </row>
    <row r="442" spans="1:16" s="50" customFormat="1" ht="63.75" x14ac:dyDescent="0.25">
      <c r="A442" s="50" t="s">
        <v>2253</v>
      </c>
      <c r="B442" s="50" t="s">
        <v>2254</v>
      </c>
      <c r="C442" s="50" t="s">
        <v>1272</v>
      </c>
      <c r="D442" s="50" t="s">
        <v>2255</v>
      </c>
      <c r="E442" s="51" t="s">
        <v>1975</v>
      </c>
      <c r="F442" s="50" t="s">
        <v>1976</v>
      </c>
      <c r="G442" s="51" t="s">
        <v>102</v>
      </c>
      <c r="H442" s="51" t="s">
        <v>122</v>
      </c>
      <c r="I442" s="52">
        <v>0</v>
      </c>
      <c r="J442" s="52">
        <v>130</v>
      </c>
      <c r="K442" s="53">
        <v>22716.63</v>
      </c>
      <c r="L442" s="51" t="s">
        <v>2256</v>
      </c>
      <c r="M442" s="54">
        <v>43313</v>
      </c>
      <c r="N442" s="54">
        <v>45138</v>
      </c>
      <c r="O442" s="54">
        <v>43319</v>
      </c>
      <c r="P442" s="50" t="s">
        <v>124</v>
      </c>
    </row>
    <row r="443" spans="1:16" s="50" customFormat="1" ht="63.75" x14ac:dyDescent="0.25">
      <c r="A443" s="50" t="s">
        <v>2257</v>
      </c>
      <c r="B443" s="50" t="s">
        <v>2258</v>
      </c>
      <c r="C443" s="50" t="s">
        <v>1272</v>
      </c>
      <c r="D443" s="50" t="s">
        <v>2259</v>
      </c>
      <c r="E443" s="51" t="s">
        <v>1975</v>
      </c>
      <c r="F443" s="50" t="s">
        <v>2260</v>
      </c>
      <c r="G443" s="51" t="s">
        <v>102</v>
      </c>
      <c r="H443" s="51" t="s">
        <v>103</v>
      </c>
      <c r="I443" s="52">
        <v>0</v>
      </c>
      <c r="J443" s="52">
        <v>210</v>
      </c>
      <c r="K443" s="53">
        <v>66473.649999999994</v>
      </c>
      <c r="L443" s="51" t="s">
        <v>777</v>
      </c>
      <c r="M443" s="54">
        <v>43313</v>
      </c>
      <c r="N443" s="54">
        <v>45138</v>
      </c>
      <c r="O443" s="54">
        <v>43354</v>
      </c>
      <c r="P443" s="50" t="s">
        <v>105</v>
      </c>
    </row>
    <row r="444" spans="1:16" s="50" customFormat="1" ht="63.75" x14ac:dyDescent="0.25">
      <c r="A444" s="50" t="s">
        <v>2261</v>
      </c>
      <c r="B444" s="50" t="s">
        <v>2262</v>
      </c>
      <c r="C444" s="50" t="s">
        <v>1272</v>
      </c>
      <c r="D444" s="50" t="s">
        <v>2263</v>
      </c>
      <c r="E444" s="51" t="s">
        <v>1975</v>
      </c>
      <c r="F444" s="50" t="s">
        <v>2264</v>
      </c>
      <c r="G444" s="51" t="s">
        <v>102</v>
      </c>
      <c r="H444" s="51" t="s">
        <v>103</v>
      </c>
      <c r="I444" s="52">
        <v>0</v>
      </c>
      <c r="J444" s="52">
        <v>60</v>
      </c>
      <c r="K444" s="53">
        <v>27384.35</v>
      </c>
      <c r="L444" s="51" t="s">
        <v>2265</v>
      </c>
      <c r="M444" s="54">
        <v>43313</v>
      </c>
      <c r="N444" s="54">
        <v>45138</v>
      </c>
      <c r="O444" s="54">
        <v>43328</v>
      </c>
      <c r="P444" s="50" t="s">
        <v>105</v>
      </c>
    </row>
    <row r="445" spans="1:16" s="50" customFormat="1" ht="76.5" x14ac:dyDescent="0.25">
      <c r="A445" s="50" t="s">
        <v>2266</v>
      </c>
      <c r="B445" s="50" t="s">
        <v>2267</v>
      </c>
      <c r="C445" s="50" t="s">
        <v>1272</v>
      </c>
      <c r="D445" s="50" t="s">
        <v>2268</v>
      </c>
      <c r="E445" s="51" t="s">
        <v>2269</v>
      </c>
      <c r="F445" s="50" t="s">
        <v>2270</v>
      </c>
      <c r="G445" s="51" t="s">
        <v>130</v>
      </c>
      <c r="H445" s="51" t="s">
        <v>131</v>
      </c>
      <c r="I445" s="52">
        <v>0</v>
      </c>
      <c r="J445" s="52">
        <v>15</v>
      </c>
      <c r="K445" s="53">
        <v>95328.76</v>
      </c>
      <c r="L445" s="51" t="s">
        <v>2271</v>
      </c>
      <c r="M445" s="54">
        <v>43313</v>
      </c>
      <c r="N445" s="54">
        <v>45138</v>
      </c>
      <c r="O445" s="54">
        <v>43322</v>
      </c>
      <c r="P445" s="50" t="s">
        <v>133</v>
      </c>
    </row>
    <row r="446" spans="1:16" s="50" customFormat="1" ht="63.75" x14ac:dyDescent="0.25">
      <c r="A446" s="50" t="s">
        <v>2272</v>
      </c>
      <c r="B446" s="50" t="s">
        <v>2273</v>
      </c>
      <c r="C446" s="50" t="s">
        <v>1272</v>
      </c>
      <c r="D446" s="50" t="s">
        <v>2274</v>
      </c>
      <c r="E446" s="51" t="s">
        <v>1532</v>
      </c>
      <c r="F446" s="50" t="s">
        <v>1533</v>
      </c>
      <c r="G446" s="51" t="s">
        <v>102</v>
      </c>
      <c r="H446" s="51" t="s">
        <v>122</v>
      </c>
      <c r="I446" s="52">
        <v>0</v>
      </c>
      <c r="J446" s="52">
        <v>100</v>
      </c>
      <c r="K446" s="53">
        <v>19938.3</v>
      </c>
      <c r="L446" s="51" t="s">
        <v>2275</v>
      </c>
      <c r="M446" s="54">
        <v>43312</v>
      </c>
      <c r="N446" s="54">
        <v>45137</v>
      </c>
      <c r="O446" s="54">
        <v>43328</v>
      </c>
      <c r="P446" s="50" t="s">
        <v>124</v>
      </c>
    </row>
    <row r="447" spans="1:16" s="50" customFormat="1" ht="63.75" x14ac:dyDescent="0.25">
      <c r="A447" s="50" t="s">
        <v>2276</v>
      </c>
      <c r="B447" s="50" t="s">
        <v>2277</v>
      </c>
      <c r="C447" s="50" t="s">
        <v>1272</v>
      </c>
      <c r="D447" s="50" t="s">
        <v>2278</v>
      </c>
      <c r="E447" s="51" t="s">
        <v>1532</v>
      </c>
      <c r="F447" s="50" t="s">
        <v>1533</v>
      </c>
      <c r="G447" s="51" t="s">
        <v>102</v>
      </c>
      <c r="H447" s="51" t="s">
        <v>122</v>
      </c>
      <c r="I447" s="52">
        <v>0</v>
      </c>
      <c r="J447" s="52">
        <v>100</v>
      </c>
      <c r="K447" s="53">
        <v>19938.3</v>
      </c>
      <c r="L447" s="51" t="s">
        <v>2279</v>
      </c>
      <c r="M447" s="54">
        <v>43206</v>
      </c>
      <c r="N447" s="54">
        <v>45031</v>
      </c>
      <c r="O447" s="54">
        <v>43222</v>
      </c>
      <c r="P447" s="50" t="s">
        <v>124</v>
      </c>
    </row>
    <row r="448" spans="1:16" s="50" customFormat="1" ht="63.75" x14ac:dyDescent="0.25">
      <c r="A448" s="50" t="s">
        <v>2280</v>
      </c>
      <c r="B448" s="50" t="s">
        <v>2281</v>
      </c>
      <c r="C448" s="50" t="s">
        <v>1272</v>
      </c>
      <c r="D448" s="50" t="s">
        <v>2282</v>
      </c>
      <c r="E448" s="51" t="s">
        <v>2283</v>
      </c>
      <c r="F448" s="50" t="s">
        <v>2284</v>
      </c>
      <c r="G448" s="51" t="s">
        <v>102</v>
      </c>
      <c r="H448" s="51" t="s">
        <v>103</v>
      </c>
      <c r="I448" s="52">
        <v>0</v>
      </c>
      <c r="J448" s="52">
        <v>120</v>
      </c>
      <c r="K448" s="53">
        <v>44639.98</v>
      </c>
      <c r="L448" s="51" t="s">
        <v>2285</v>
      </c>
      <c r="M448" s="54">
        <v>43191</v>
      </c>
      <c r="N448" s="54">
        <v>45016</v>
      </c>
      <c r="O448" s="54">
        <v>43202</v>
      </c>
      <c r="P448" s="50" t="s">
        <v>105</v>
      </c>
    </row>
    <row r="449" spans="1:16" s="50" customFormat="1" ht="63.75" x14ac:dyDescent="0.25">
      <c r="A449" s="50" t="s">
        <v>2286</v>
      </c>
      <c r="B449" s="50" t="s">
        <v>2287</v>
      </c>
      <c r="C449" s="50" t="s">
        <v>1272</v>
      </c>
      <c r="D449" s="50" t="s">
        <v>2288</v>
      </c>
      <c r="E449" s="51" t="s">
        <v>1532</v>
      </c>
      <c r="F449" s="50" t="s">
        <v>1533</v>
      </c>
      <c r="G449" s="51" t="s">
        <v>102</v>
      </c>
      <c r="H449" s="51" t="s">
        <v>122</v>
      </c>
      <c r="I449" s="52">
        <v>0</v>
      </c>
      <c r="J449" s="52">
        <v>100</v>
      </c>
      <c r="K449" s="53">
        <v>19938.3</v>
      </c>
      <c r="L449" s="51" t="s">
        <v>2289</v>
      </c>
      <c r="M449" s="54">
        <v>43160</v>
      </c>
      <c r="N449" s="54">
        <v>44985</v>
      </c>
      <c r="O449" s="54">
        <v>43166</v>
      </c>
      <c r="P449" s="50" t="s">
        <v>124</v>
      </c>
    </row>
    <row r="450" spans="1:16" s="50" customFormat="1" ht="63.75" x14ac:dyDescent="0.25">
      <c r="A450" s="50" t="s">
        <v>2290</v>
      </c>
      <c r="B450" s="50" t="s">
        <v>2291</v>
      </c>
      <c r="C450" s="50" t="s">
        <v>1272</v>
      </c>
      <c r="D450" s="50" t="s">
        <v>2292</v>
      </c>
      <c r="E450" s="51" t="s">
        <v>1532</v>
      </c>
      <c r="F450" s="50" t="s">
        <v>1533</v>
      </c>
      <c r="G450" s="51" t="s">
        <v>102</v>
      </c>
      <c r="H450" s="51" t="s">
        <v>122</v>
      </c>
      <c r="I450" s="52">
        <v>0</v>
      </c>
      <c r="J450" s="52">
        <v>100</v>
      </c>
      <c r="K450" s="53">
        <v>19938.3</v>
      </c>
      <c r="L450" s="51" t="s">
        <v>2293</v>
      </c>
      <c r="M450" s="54">
        <v>43132</v>
      </c>
      <c r="N450" s="54">
        <v>44957</v>
      </c>
      <c r="O450" s="54">
        <v>43154</v>
      </c>
      <c r="P450" s="50" t="s">
        <v>124</v>
      </c>
    </row>
    <row r="451" spans="1:16" s="50" customFormat="1" ht="63.75" x14ac:dyDescent="0.25">
      <c r="A451" s="50" t="s">
        <v>210</v>
      </c>
      <c r="B451" s="50" t="s">
        <v>2294</v>
      </c>
      <c r="C451" s="50" t="s">
        <v>1272</v>
      </c>
      <c r="D451" s="50" t="s">
        <v>2295</v>
      </c>
      <c r="E451" s="51" t="s">
        <v>1975</v>
      </c>
      <c r="F451" s="50" t="s">
        <v>1976</v>
      </c>
      <c r="G451" s="51" t="s">
        <v>235</v>
      </c>
      <c r="H451" s="51" t="s">
        <v>131</v>
      </c>
      <c r="I451" s="52">
        <v>0</v>
      </c>
      <c r="J451" s="52">
        <v>120</v>
      </c>
      <c r="K451" s="53">
        <v>59195.03</v>
      </c>
      <c r="L451" s="51" t="s">
        <v>2296</v>
      </c>
      <c r="M451" s="54">
        <v>44033</v>
      </c>
      <c r="N451" s="54">
        <v>45858</v>
      </c>
      <c r="O451" s="54">
        <v>44034</v>
      </c>
      <c r="P451" s="50" t="s">
        <v>237</v>
      </c>
    </row>
    <row r="452" spans="1:16" s="50" customFormat="1" ht="63.75" x14ac:dyDescent="0.25">
      <c r="A452" s="50" t="s">
        <v>2297</v>
      </c>
      <c r="B452" s="50" t="s">
        <v>2298</v>
      </c>
      <c r="C452" s="50" t="s">
        <v>1272</v>
      </c>
      <c r="D452" s="50" t="s">
        <v>2299</v>
      </c>
      <c r="E452" s="51" t="s">
        <v>1975</v>
      </c>
      <c r="F452" s="50" t="s">
        <v>1976</v>
      </c>
      <c r="G452" s="51" t="s">
        <v>102</v>
      </c>
      <c r="H452" s="51" t="s">
        <v>172</v>
      </c>
      <c r="I452" s="52">
        <v>0</v>
      </c>
      <c r="J452" s="52">
        <v>280</v>
      </c>
      <c r="K452" s="53">
        <v>145983.41</v>
      </c>
      <c r="L452" s="51" t="s">
        <v>2300</v>
      </c>
      <c r="M452" s="54">
        <v>43766</v>
      </c>
      <c r="N452" s="54">
        <v>45592</v>
      </c>
      <c r="O452" s="54">
        <v>43768</v>
      </c>
      <c r="P452" s="50" t="s">
        <v>174</v>
      </c>
    </row>
    <row r="453" spans="1:16" s="50" customFormat="1" ht="63.75" x14ac:dyDescent="0.25">
      <c r="A453" s="50" t="s">
        <v>2301</v>
      </c>
      <c r="B453" s="50" t="s">
        <v>2302</v>
      </c>
      <c r="C453" s="50" t="s">
        <v>1272</v>
      </c>
      <c r="D453" s="50" t="s">
        <v>2303</v>
      </c>
      <c r="E453" s="51" t="s">
        <v>1975</v>
      </c>
      <c r="F453" s="50" t="s">
        <v>1976</v>
      </c>
      <c r="G453" s="51" t="s">
        <v>102</v>
      </c>
      <c r="H453" s="51" t="s">
        <v>172</v>
      </c>
      <c r="I453" s="52">
        <v>0</v>
      </c>
      <c r="J453" s="52">
        <v>240</v>
      </c>
      <c r="K453" s="53">
        <v>118232.06</v>
      </c>
      <c r="L453" s="51" t="s">
        <v>2304</v>
      </c>
      <c r="M453" s="54">
        <v>43766</v>
      </c>
      <c r="N453" s="54">
        <v>45592</v>
      </c>
      <c r="O453" s="54">
        <v>43769</v>
      </c>
      <c r="P453" s="50" t="s">
        <v>174</v>
      </c>
    </row>
    <row r="454" spans="1:16" s="50" customFormat="1" ht="63.75" x14ac:dyDescent="0.25">
      <c r="A454" s="50" t="s">
        <v>2305</v>
      </c>
      <c r="B454" s="50" t="s">
        <v>2306</v>
      </c>
      <c r="C454" s="50" t="s">
        <v>1272</v>
      </c>
      <c r="D454" s="50" t="s">
        <v>2307</v>
      </c>
      <c r="E454" s="51" t="s">
        <v>1975</v>
      </c>
      <c r="F454" s="50" t="s">
        <v>1976</v>
      </c>
      <c r="G454" s="51" t="s">
        <v>102</v>
      </c>
      <c r="H454" s="51" t="s">
        <v>172</v>
      </c>
      <c r="I454" s="52">
        <v>0</v>
      </c>
      <c r="J454" s="52">
        <v>240</v>
      </c>
      <c r="K454" s="53">
        <v>125809.66</v>
      </c>
      <c r="L454" s="51" t="s">
        <v>2308</v>
      </c>
      <c r="M454" s="54">
        <v>43766</v>
      </c>
      <c r="N454" s="54">
        <v>45592</v>
      </c>
      <c r="O454" s="54">
        <v>43769</v>
      </c>
      <c r="P454" s="50" t="s">
        <v>174</v>
      </c>
    </row>
    <row r="455" spans="1:16" s="50" customFormat="1" ht="63.75" x14ac:dyDescent="0.25">
      <c r="A455" s="50" t="s">
        <v>2309</v>
      </c>
      <c r="B455" s="50" t="s">
        <v>2310</v>
      </c>
      <c r="C455" s="50" t="s">
        <v>1272</v>
      </c>
      <c r="D455" s="50" t="s">
        <v>2311</v>
      </c>
      <c r="E455" s="51" t="s">
        <v>1975</v>
      </c>
      <c r="F455" s="50" t="s">
        <v>1976</v>
      </c>
      <c r="G455" s="51" t="s">
        <v>102</v>
      </c>
      <c r="H455" s="51" t="s">
        <v>172</v>
      </c>
      <c r="I455" s="52">
        <v>0</v>
      </c>
      <c r="J455" s="52">
        <v>240</v>
      </c>
      <c r="K455" s="53">
        <v>126824.06</v>
      </c>
      <c r="L455" s="51" t="s">
        <v>2312</v>
      </c>
      <c r="M455" s="54">
        <v>43766</v>
      </c>
      <c r="N455" s="54">
        <v>45592</v>
      </c>
      <c r="O455" s="54">
        <v>43768</v>
      </c>
      <c r="P455" s="50" t="s">
        <v>174</v>
      </c>
    </row>
    <row r="456" spans="1:16" s="50" customFormat="1" ht="63.75" x14ac:dyDescent="0.25">
      <c r="A456" s="50" t="s">
        <v>2313</v>
      </c>
      <c r="B456" s="50" t="s">
        <v>2314</v>
      </c>
      <c r="C456" s="50" t="s">
        <v>1272</v>
      </c>
      <c r="D456" s="50" t="s">
        <v>2315</v>
      </c>
      <c r="E456" s="51" t="s">
        <v>1975</v>
      </c>
      <c r="F456" s="50" t="s">
        <v>1976</v>
      </c>
      <c r="G456" s="51" t="s">
        <v>102</v>
      </c>
      <c r="H456" s="51" t="s">
        <v>172</v>
      </c>
      <c r="I456" s="52">
        <v>0</v>
      </c>
      <c r="J456" s="52">
        <v>200</v>
      </c>
      <c r="K456" s="53">
        <v>109516.1</v>
      </c>
      <c r="L456" s="51" t="s">
        <v>2316</v>
      </c>
      <c r="M456" s="54">
        <v>43766</v>
      </c>
      <c r="N456" s="54">
        <v>45592</v>
      </c>
      <c r="O456" s="54">
        <v>43769</v>
      </c>
      <c r="P456" s="50" t="s">
        <v>174</v>
      </c>
    </row>
    <row r="457" spans="1:16" s="50" customFormat="1" ht="63.75" x14ac:dyDescent="0.25">
      <c r="A457" s="50" t="s">
        <v>2317</v>
      </c>
      <c r="B457" s="50" t="s">
        <v>2318</v>
      </c>
      <c r="C457" s="50" t="s">
        <v>1272</v>
      </c>
      <c r="D457" s="50" t="s">
        <v>2319</v>
      </c>
      <c r="E457" s="51" t="s">
        <v>1975</v>
      </c>
      <c r="F457" s="50" t="s">
        <v>1976</v>
      </c>
      <c r="G457" s="51" t="s">
        <v>102</v>
      </c>
      <c r="H457" s="51" t="s">
        <v>172</v>
      </c>
      <c r="I457" s="52">
        <v>0</v>
      </c>
      <c r="J457" s="52">
        <v>240</v>
      </c>
      <c r="K457" s="53">
        <v>125614.06</v>
      </c>
      <c r="L457" s="51" t="s">
        <v>2320</v>
      </c>
      <c r="M457" s="54">
        <v>43766</v>
      </c>
      <c r="N457" s="54">
        <v>45592</v>
      </c>
      <c r="O457" s="54">
        <v>43768</v>
      </c>
      <c r="P457" s="50" t="s">
        <v>174</v>
      </c>
    </row>
    <row r="458" spans="1:16" s="50" customFormat="1" ht="63.75" x14ac:dyDescent="0.25">
      <c r="A458" s="50" t="s">
        <v>2321</v>
      </c>
      <c r="B458" s="50" t="s">
        <v>2322</v>
      </c>
      <c r="C458" s="50" t="s">
        <v>1272</v>
      </c>
      <c r="D458" s="50" t="s">
        <v>2323</v>
      </c>
      <c r="E458" s="51" t="s">
        <v>1987</v>
      </c>
      <c r="F458" s="50" t="s">
        <v>1988</v>
      </c>
      <c r="G458" s="51" t="s">
        <v>102</v>
      </c>
      <c r="H458" s="51" t="s">
        <v>103</v>
      </c>
      <c r="I458" s="52">
        <v>0</v>
      </c>
      <c r="J458" s="52">
        <v>120</v>
      </c>
      <c r="K458" s="53">
        <v>44639.98</v>
      </c>
      <c r="L458" s="51" t="s">
        <v>2324</v>
      </c>
      <c r="M458" s="54">
        <v>43766</v>
      </c>
      <c r="N458" s="54">
        <v>45592</v>
      </c>
      <c r="O458" s="54">
        <v>43767</v>
      </c>
      <c r="P458" s="50" t="s">
        <v>105</v>
      </c>
    </row>
    <row r="459" spans="1:16" s="50" customFormat="1" ht="63.75" x14ac:dyDescent="0.25">
      <c r="A459" s="50" t="s">
        <v>210</v>
      </c>
      <c r="B459" s="50" t="s">
        <v>2325</v>
      </c>
      <c r="C459" s="50" t="s">
        <v>1272</v>
      </c>
      <c r="D459" s="50" t="s">
        <v>2326</v>
      </c>
      <c r="E459" s="51" t="s">
        <v>2327</v>
      </c>
      <c r="F459" s="50" t="s">
        <v>2328</v>
      </c>
      <c r="G459" s="51" t="s">
        <v>102</v>
      </c>
      <c r="H459" s="51" t="s">
        <v>665</v>
      </c>
      <c r="I459" s="52">
        <v>0</v>
      </c>
      <c r="J459" s="52">
        <v>300</v>
      </c>
      <c r="K459" s="53">
        <v>128208.84</v>
      </c>
      <c r="L459" s="51" t="s">
        <v>2329</v>
      </c>
      <c r="M459" s="54">
        <v>44197</v>
      </c>
      <c r="N459" s="54">
        <v>46022</v>
      </c>
      <c r="O459" s="54">
        <v>0</v>
      </c>
      <c r="P459" s="50" t="s">
        <v>105</v>
      </c>
    </row>
    <row r="460" spans="1:16" s="50" customFormat="1" ht="63.75" x14ac:dyDescent="0.25">
      <c r="A460" s="50" t="s">
        <v>210</v>
      </c>
      <c r="B460" s="50" t="s">
        <v>2330</v>
      </c>
      <c r="C460" s="50" t="s">
        <v>1272</v>
      </c>
      <c r="D460" s="50" t="s">
        <v>2331</v>
      </c>
      <c r="E460" s="51" t="s">
        <v>1975</v>
      </c>
      <c r="F460" s="50" t="s">
        <v>1976</v>
      </c>
      <c r="G460" s="51" t="s">
        <v>102</v>
      </c>
      <c r="H460" s="51" t="s">
        <v>665</v>
      </c>
      <c r="I460" s="52">
        <v>0</v>
      </c>
      <c r="J460" s="52">
        <v>800</v>
      </c>
      <c r="K460" s="53">
        <v>301419.77</v>
      </c>
      <c r="L460" s="51" t="s">
        <v>2332</v>
      </c>
      <c r="M460" s="54">
        <v>44197</v>
      </c>
      <c r="N460" s="54">
        <v>46022</v>
      </c>
      <c r="O460" s="54">
        <v>0</v>
      </c>
      <c r="P460" s="50" t="s">
        <v>105</v>
      </c>
    </row>
    <row r="461" spans="1:16" s="50" customFormat="1" ht="63.75" x14ac:dyDescent="0.25">
      <c r="A461" s="50" t="s">
        <v>210</v>
      </c>
      <c r="B461" s="50" t="s">
        <v>2333</v>
      </c>
      <c r="C461" s="50" t="s">
        <v>1272</v>
      </c>
      <c r="D461" s="50" t="s">
        <v>2334</v>
      </c>
      <c r="E461" s="51" t="s">
        <v>1975</v>
      </c>
      <c r="F461" s="50" t="s">
        <v>1976</v>
      </c>
      <c r="G461" s="51" t="s">
        <v>102</v>
      </c>
      <c r="H461" s="51" t="s">
        <v>172</v>
      </c>
      <c r="I461" s="52">
        <v>0</v>
      </c>
      <c r="J461" s="52">
        <v>160</v>
      </c>
      <c r="K461" s="53">
        <v>84485.78</v>
      </c>
      <c r="L461" s="51" t="s">
        <v>2335</v>
      </c>
      <c r="M461" s="54">
        <v>44197</v>
      </c>
      <c r="N461" s="54">
        <v>46022</v>
      </c>
      <c r="O461" s="54">
        <v>0</v>
      </c>
      <c r="P461" s="50" t="s">
        <v>174</v>
      </c>
    </row>
    <row r="462" spans="1:16" s="50" customFormat="1" ht="89.25" x14ac:dyDescent="0.25">
      <c r="A462" s="50" t="s">
        <v>2336</v>
      </c>
      <c r="B462" s="50" t="s">
        <v>2337</v>
      </c>
      <c r="C462" s="50" t="s">
        <v>1272</v>
      </c>
      <c r="D462" s="50" t="s">
        <v>2338</v>
      </c>
      <c r="E462" s="51" t="s">
        <v>214</v>
      </c>
      <c r="F462" s="50" t="s">
        <v>215</v>
      </c>
      <c r="G462" s="51" t="s">
        <v>327</v>
      </c>
      <c r="H462" s="51" t="s">
        <v>131</v>
      </c>
      <c r="I462" s="52">
        <v>0</v>
      </c>
      <c r="J462" s="52">
        <v>110</v>
      </c>
      <c r="K462" s="53">
        <v>49040.28</v>
      </c>
      <c r="L462" s="51" t="s">
        <v>2339</v>
      </c>
      <c r="M462" s="54">
        <v>43282</v>
      </c>
      <c r="N462" s="54">
        <v>45107</v>
      </c>
      <c r="O462" s="54">
        <v>43294</v>
      </c>
      <c r="P462" s="50" t="s">
        <v>329</v>
      </c>
    </row>
    <row r="463" spans="1:16" s="50" customFormat="1" ht="63.75" x14ac:dyDescent="0.25">
      <c r="A463" s="50" t="s">
        <v>2340</v>
      </c>
      <c r="B463" s="50" t="s">
        <v>2341</v>
      </c>
      <c r="C463" s="50" t="s">
        <v>1272</v>
      </c>
      <c r="D463" s="50" t="s">
        <v>2342</v>
      </c>
      <c r="E463" s="51" t="s">
        <v>2327</v>
      </c>
      <c r="F463" s="50" t="s">
        <v>2328</v>
      </c>
      <c r="G463" s="51" t="s">
        <v>102</v>
      </c>
      <c r="H463" s="51" t="s">
        <v>675</v>
      </c>
      <c r="I463" s="52">
        <v>0</v>
      </c>
      <c r="J463" s="52">
        <v>210</v>
      </c>
      <c r="K463" s="53">
        <v>87206.260000000009</v>
      </c>
      <c r="L463" s="51" t="s">
        <v>2343</v>
      </c>
      <c r="M463" s="54">
        <v>43466</v>
      </c>
      <c r="N463" s="54">
        <v>45291</v>
      </c>
      <c r="O463" s="54">
        <v>43504</v>
      </c>
      <c r="P463" s="50" t="s">
        <v>677</v>
      </c>
    </row>
    <row r="464" spans="1:16" s="50" customFormat="1" ht="76.5" x14ac:dyDescent="0.25">
      <c r="A464" s="50" t="s">
        <v>2344</v>
      </c>
      <c r="B464" s="50" t="s">
        <v>2345</v>
      </c>
      <c r="C464" s="50" t="s">
        <v>2346</v>
      </c>
      <c r="D464" s="50" t="s">
        <v>2347</v>
      </c>
      <c r="E464" s="51" t="s">
        <v>2348</v>
      </c>
      <c r="F464" s="50" t="s">
        <v>2349</v>
      </c>
      <c r="G464" s="51" t="s">
        <v>229</v>
      </c>
      <c r="H464" s="51" t="s">
        <v>131</v>
      </c>
      <c r="I464" s="52">
        <v>0</v>
      </c>
      <c r="J464" s="52">
        <v>1000</v>
      </c>
      <c r="K464" s="53">
        <v>60380.639999999999</v>
      </c>
      <c r="L464" s="51" t="s">
        <v>2350</v>
      </c>
      <c r="M464" s="54">
        <v>42491</v>
      </c>
      <c r="N464" s="54">
        <v>44316</v>
      </c>
      <c r="O464" s="54">
        <v>42489</v>
      </c>
      <c r="P464" s="50" t="s">
        <v>231</v>
      </c>
    </row>
    <row r="465" spans="1:16" s="50" customFormat="1" ht="63.75" x14ac:dyDescent="0.25">
      <c r="A465" s="50" t="s">
        <v>2351</v>
      </c>
      <c r="B465" s="50" t="s">
        <v>2352</v>
      </c>
      <c r="C465" s="50" t="s">
        <v>2346</v>
      </c>
      <c r="D465" s="50" t="s">
        <v>2353</v>
      </c>
      <c r="E465" s="51" t="s">
        <v>2354</v>
      </c>
      <c r="F465" s="50" t="s">
        <v>2355</v>
      </c>
      <c r="G465" s="51" t="s">
        <v>102</v>
      </c>
      <c r="H465" s="51" t="s">
        <v>122</v>
      </c>
      <c r="I465" s="52">
        <v>0</v>
      </c>
      <c r="J465" s="52">
        <v>200</v>
      </c>
      <c r="K465" s="53">
        <v>45566.47</v>
      </c>
      <c r="L465" s="51" t="s">
        <v>2356</v>
      </c>
      <c r="M465" s="54">
        <v>43766</v>
      </c>
      <c r="N465" s="54">
        <v>45592</v>
      </c>
      <c r="O465" s="54">
        <v>43773</v>
      </c>
      <c r="P465" s="50" t="s">
        <v>124</v>
      </c>
    </row>
    <row r="466" spans="1:16" s="50" customFormat="1" ht="63.75" x14ac:dyDescent="0.25">
      <c r="A466" s="50" t="s">
        <v>2357</v>
      </c>
      <c r="B466" s="50" t="s">
        <v>2358</v>
      </c>
      <c r="C466" s="50" t="s">
        <v>2346</v>
      </c>
      <c r="D466" s="50" t="s">
        <v>2359</v>
      </c>
      <c r="E466" s="51" t="s">
        <v>1312</v>
      </c>
      <c r="F466" s="50" t="s">
        <v>1313</v>
      </c>
      <c r="G466" s="51" t="s">
        <v>102</v>
      </c>
      <c r="H466" s="51" t="s">
        <v>103</v>
      </c>
      <c r="I466" s="52">
        <v>0</v>
      </c>
      <c r="J466" s="52">
        <v>60</v>
      </c>
      <c r="K466" s="53">
        <v>35266.07</v>
      </c>
      <c r="L466" s="51" t="s">
        <v>2360</v>
      </c>
      <c r="M466" s="54">
        <v>42614</v>
      </c>
      <c r="N466" s="54">
        <v>44439</v>
      </c>
      <c r="O466" s="54">
        <v>42613</v>
      </c>
      <c r="P466" s="50" t="s">
        <v>105</v>
      </c>
    </row>
    <row r="467" spans="1:16" s="50" customFormat="1" ht="63.75" x14ac:dyDescent="0.25">
      <c r="A467" s="50" t="s">
        <v>2361</v>
      </c>
      <c r="B467" s="50" t="s">
        <v>2362</v>
      </c>
      <c r="C467" s="50" t="s">
        <v>2346</v>
      </c>
      <c r="D467" s="50" t="s">
        <v>2363</v>
      </c>
      <c r="E467" s="51" t="s">
        <v>2354</v>
      </c>
      <c r="F467" s="50" t="s">
        <v>2355</v>
      </c>
      <c r="G467" s="51" t="s">
        <v>102</v>
      </c>
      <c r="H467" s="51" t="s">
        <v>103</v>
      </c>
      <c r="I467" s="52">
        <v>0</v>
      </c>
      <c r="J467" s="52">
        <v>180</v>
      </c>
      <c r="K467" s="53">
        <v>64350.390000000007</v>
      </c>
      <c r="L467" s="51" t="s">
        <v>2364</v>
      </c>
      <c r="M467" s="54">
        <v>43766</v>
      </c>
      <c r="N467" s="54">
        <v>45592</v>
      </c>
      <c r="O467" s="54">
        <v>43773</v>
      </c>
      <c r="P467" s="50" t="s">
        <v>105</v>
      </c>
    </row>
    <row r="468" spans="1:16" s="50" customFormat="1" ht="102" x14ac:dyDescent="0.25">
      <c r="A468" s="50" t="s">
        <v>2365</v>
      </c>
      <c r="B468" s="50" t="s">
        <v>2366</v>
      </c>
      <c r="C468" s="50" t="s">
        <v>2346</v>
      </c>
      <c r="D468" s="50" t="s">
        <v>2367</v>
      </c>
      <c r="E468" s="51" t="s">
        <v>711</v>
      </c>
      <c r="F468" s="50" t="s">
        <v>712</v>
      </c>
      <c r="G468" s="51" t="s">
        <v>713</v>
      </c>
      <c r="H468" s="51" t="s">
        <v>714</v>
      </c>
      <c r="I468" s="52">
        <v>0</v>
      </c>
      <c r="J468" s="52">
        <v>140</v>
      </c>
      <c r="K468" s="53">
        <v>80274.539999999994</v>
      </c>
      <c r="L468" s="51" t="s">
        <v>2368</v>
      </c>
      <c r="M468" s="54">
        <v>43766</v>
      </c>
      <c r="N468" s="54">
        <v>45592</v>
      </c>
      <c r="O468" s="54">
        <v>43770</v>
      </c>
      <c r="P468" s="50" t="s">
        <v>716</v>
      </c>
    </row>
    <row r="469" spans="1:16" s="50" customFormat="1" ht="76.5" x14ac:dyDescent="0.25">
      <c r="A469" s="50" t="s">
        <v>2369</v>
      </c>
      <c r="B469" s="50" t="s">
        <v>2370</v>
      </c>
      <c r="C469" s="50" t="s">
        <v>2346</v>
      </c>
      <c r="D469" s="50" t="s">
        <v>2371</v>
      </c>
      <c r="E469" s="51" t="s">
        <v>870</v>
      </c>
      <c r="F469" s="50" t="s">
        <v>871</v>
      </c>
      <c r="G469" s="51" t="s">
        <v>130</v>
      </c>
      <c r="H469" s="51" t="s">
        <v>131</v>
      </c>
      <c r="I469" s="52">
        <v>0</v>
      </c>
      <c r="J469" s="52">
        <v>15</v>
      </c>
      <c r="K469" s="53">
        <v>77172.409999999989</v>
      </c>
      <c r="L469" s="51" t="s">
        <v>2372</v>
      </c>
      <c r="M469" s="54">
        <v>43739</v>
      </c>
      <c r="N469" s="54">
        <v>45565</v>
      </c>
      <c r="O469" s="54">
        <v>43748</v>
      </c>
      <c r="P469" s="50" t="s">
        <v>133</v>
      </c>
    </row>
    <row r="470" spans="1:16" s="50" customFormat="1" ht="63.75" x14ac:dyDescent="0.25">
      <c r="A470" s="50" t="s">
        <v>2373</v>
      </c>
      <c r="B470" s="50" t="s">
        <v>2374</v>
      </c>
      <c r="C470" s="50" t="s">
        <v>2346</v>
      </c>
      <c r="D470" s="50" t="s">
        <v>2375</v>
      </c>
      <c r="E470" s="51" t="s">
        <v>1312</v>
      </c>
      <c r="F470" s="50" t="s">
        <v>1313</v>
      </c>
      <c r="G470" s="51" t="s">
        <v>102</v>
      </c>
      <c r="H470" s="51" t="s">
        <v>103</v>
      </c>
      <c r="I470" s="52">
        <v>0</v>
      </c>
      <c r="J470" s="52">
        <v>120</v>
      </c>
      <c r="K470" s="53">
        <v>49672.030000000006</v>
      </c>
      <c r="L470" s="51" t="s">
        <v>2376</v>
      </c>
      <c r="M470" s="54">
        <v>43723</v>
      </c>
      <c r="N470" s="54">
        <v>45549</v>
      </c>
      <c r="O470" s="54">
        <v>43727</v>
      </c>
      <c r="P470" s="50" t="s">
        <v>105</v>
      </c>
    </row>
    <row r="471" spans="1:16" s="50" customFormat="1" ht="63.75" x14ac:dyDescent="0.25">
      <c r="A471" s="50" t="s">
        <v>2377</v>
      </c>
      <c r="B471" s="50" t="s">
        <v>2378</v>
      </c>
      <c r="C471" s="50" t="s">
        <v>2346</v>
      </c>
      <c r="D471" s="50" t="s">
        <v>2379</v>
      </c>
      <c r="E471" s="51" t="s">
        <v>726</v>
      </c>
      <c r="F471" s="50" t="s">
        <v>727</v>
      </c>
      <c r="G471" s="51" t="s">
        <v>102</v>
      </c>
      <c r="H471" s="51" t="s">
        <v>103</v>
      </c>
      <c r="I471" s="52">
        <v>0</v>
      </c>
      <c r="J471" s="52">
        <v>120</v>
      </c>
      <c r="K471" s="53">
        <v>42793.66</v>
      </c>
      <c r="L471" s="51" t="s">
        <v>2380</v>
      </c>
      <c r="M471" s="54">
        <v>43405</v>
      </c>
      <c r="N471" s="54">
        <v>45230</v>
      </c>
      <c r="O471" s="54">
        <v>43403</v>
      </c>
      <c r="P471" s="50" t="s">
        <v>105</v>
      </c>
    </row>
    <row r="472" spans="1:16" s="50" customFormat="1" ht="63.75" x14ac:dyDescent="0.25">
      <c r="A472" s="50" t="s">
        <v>2381</v>
      </c>
      <c r="B472" s="50" t="s">
        <v>2382</v>
      </c>
      <c r="C472" s="50" t="s">
        <v>2346</v>
      </c>
      <c r="D472" s="50" t="s">
        <v>2383</v>
      </c>
      <c r="E472" s="51" t="s">
        <v>2384</v>
      </c>
      <c r="F472" s="50" t="s">
        <v>2385</v>
      </c>
      <c r="G472" s="51" t="s">
        <v>102</v>
      </c>
      <c r="H472" s="51" t="s">
        <v>103</v>
      </c>
      <c r="I472" s="52">
        <v>0</v>
      </c>
      <c r="J472" s="52">
        <v>360</v>
      </c>
      <c r="K472" s="53">
        <v>103200.55</v>
      </c>
      <c r="L472" s="51" t="s">
        <v>2386</v>
      </c>
      <c r="M472" s="54">
        <v>43374</v>
      </c>
      <c r="N472" s="54">
        <v>45199</v>
      </c>
      <c r="O472" s="54">
        <v>43389</v>
      </c>
      <c r="P472" s="50" t="s">
        <v>105</v>
      </c>
    </row>
    <row r="473" spans="1:16" s="50" customFormat="1" ht="63.75" x14ac:dyDescent="0.25">
      <c r="A473" s="50" t="s">
        <v>2387</v>
      </c>
      <c r="B473" s="50" t="s">
        <v>2388</v>
      </c>
      <c r="C473" s="50" t="s">
        <v>2346</v>
      </c>
      <c r="D473" s="50" t="s">
        <v>2389</v>
      </c>
      <c r="E473" s="51" t="s">
        <v>2390</v>
      </c>
      <c r="F473" s="50" t="s">
        <v>2391</v>
      </c>
      <c r="G473" s="51" t="s">
        <v>102</v>
      </c>
      <c r="H473" s="51" t="s">
        <v>103</v>
      </c>
      <c r="I473" s="52">
        <v>0</v>
      </c>
      <c r="J473" s="52">
        <v>120</v>
      </c>
      <c r="K473" s="53">
        <v>44639.98</v>
      </c>
      <c r="L473" s="51" t="s">
        <v>2392</v>
      </c>
      <c r="M473" s="54">
        <v>43374</v>
      </c>
      <c r="N473" s="54">
        <v>45199</v>
      </c>
      <c r="O473" s="54">
        <v>43388</v>
      </c>
      <c r="P473" s="50" t="s">
        <v>105</v>
      </c>
    </row>
    <row r="474" spans="1:16" s="50" customFormat="1" ht="63.75" x14ac:dyDescent="0.25">
      <c r="A474" s="50" t="s">
        <v>2393</v>
      </c>
      <c r="B474" s="50" t="s">
        <v>2394</v>
      </c>
      <c r="C474" s="50" t="s">
        <v>2346</v>
      </c>
      <c r="D474" s="50" t="s">
        <v>2395</v>
      </c>
      <c r="E474" s="51" t="s">
        <v>2348</v>
      </c>
      <c r="F474" s="50" t="s">
        <v>2349</v>
      </c>
      <c r="G474" s="51" t="s">
        <v>102</v>
      </c>
      <c r="H474" s="51" t="s">
        <v>103</v>
      </c>
      <c r="I474" s="52">
        <v>0</v>
      </c>
      <c r="J474" s="52">
        <v>180</v>
      </c>
      <c r="K474" s="53">
        <v>59800.79</v>
      </c>
      <c r="L474" s="51" t="s">
        <v>2396</v>
      </c>
      <c r="M474" s="54">
        <v>42675</v>
      </c>
      <c r="N474" s="54">
        <v>44500</v>
      </c>
      <c r="O474" s="54">
        <v>42656</v>
      </c>
      <c r="P474" s="50" t="s">
        <v>105</v>
      </c>
    </row>
    <row r="475" spans="1:16" s="50" customFormat="1" ht="63.75" x14ac:dyDescent="0.25">
      <c r="A475" s="50" t="s">
        <v>2397</v>
      </c>
      <c r="B475" s="50" t="s">
        <v>2398</v>
      </c>
      <c r="C475" s="50" t="s">
        <v>2346</v>
      </c>
      <c r="D475" s="50" t="s">
        <v>2399</v>
      </c>
      <c r="E475" s="51" t="s">
        <v>2384</v>
      </c>
      <c r="F475" s="50" t="s">
        <v>2385</v>
      </c>
      <c r="G475" s="51" t="s">
        <v>102</v>
      </c>
      <c r="H475" s="51" t="s">
        <v>172</v>
      </c>
      <c r="I475" s="52">
        <v>0</v>
      </c>
      <c r="J475" s="52">
        <v>120</v>
      </c>
      <c r="K475" s="53">
        <v>65137.39</v>
      </c>
      <c r="L475" s="51" t="s">
        <v>2400</v>
      </c>
      <c r="M475" s="54">
        <v>44018</v>
      </c>
      <c r="N475" s="54">
        <v>45843</v>
      </c>
      <c r="O475" s="54">
        <v>44014</v>
      </c>
      <c r="P475" s="50" t="s">
        <v>174</v>
      </c>
    </row>
    <row r="476" spans="1:16" s="50" customFormat="1" ht="76.5" x14ac:dyDescent="0.25">
      <c r="A476" s="50" t="s">
        <v>210</v>
      </c>
      <c r="B476" s="50" t="s">
        <v>2401</v>
      </c>
      <c r="C476" s="50" t="s">
        <v>2346</v>
      </c>
      <c r="D476" s="50" t="s">
        <v>2402</v>
      </c>
      <c r="E476" s="51" t="s">
        <v>853</v>
      </c>
      <c r="F476" s="50" t="s">
        <v>854</v>
      </c>
      <c r="G476" s="51" t="s">
        <v>235</v>
      </c>
      <c r="H476" s="51" t="s">
        <v>131</v>
      </c>
      <c r="I476" s="52">
        <v>0</v>
      </c>
      <c r="J476" s="52">
        <v>120</v>
      </c>
      <c r="K476" s="53">
        <v>60248.19</v>
      </c>
      <c r="L476" s="51" t="s">
        <v>2403</v>
      </c>
      <c r="M476" s="54">
        <v>44013</v>
      </c>
      <c r="N476" s="54">
        <v>45838</v>
      </c>
      <c r="O476" s="54">
        <v>44020</v>
      </c>
      <c r="P476" s="50" t="s">
        <v>237</v>
      </c>
    </row>
    <row r="477" spans="1:16" s="50" customFormat="1" ht="63.75" x14ac:dyDescent="0.25">
      <c r="A477" s="50" t="s">
        <v>2404</v>
      </c>
      <c r="B477" s="50" t="s">
        <v>2405</v>
      </c>
      <c r="C477" s="50" t="s">
        <v>2346</v>
      </c>
      <c r="D477" s="50" t="s">
        <v>2406</v>
      </c>
      <c r="E477" s="51" t="s">
        <v>2407</v>
      </c>
      <c r="F477" s="50" t="s">
        <v>2408</v>
      </c>
      <c r="G477" s="51" t="s">
        <v>102</v>
      </c>
      <c r="H477" s="51" t="s">
        <v>172</v>
      </c>
      <c r="I477" s="52">
        <v>0</v>
      </c>
      <c r="J477" s="52">
        <v>240</v>
      </c>
      <c r="K477" s="53">
        <v>124889.48</v>
      </c>
      <c r="L477" s="51" t="s">
        <v>2409</v>
      </c>
      <c r="M477" s="54">
        <v>43766</v>
      </c>
      <c r="N477" s="54">
        <v>45592</v>
      </c>
      <c r="O477" s="54">
        <v>43773</v>
      </c>
      <c r="P477" s="50" t="s">
        <v>174</v>
      </c>
    </row>
    <row r="478" spans="1:16" s="50" customFormat="1" ht="63.75" x14ac:dyDescent="0.25">
      <c r="A478" s="50" t="s">
        <v>2410</v>
      </c>
      <c r="B478" s="50" t="s">
        <v>2411</v>
      </c>
      <c r="C478" s="50" t="s">
        <v>2346</v>
      </c>
      <c r="D478" s="50" t="s">
        <v>2412</v>
      </c>
      <c r="E478" s="51" t="s">
        <v>2407</v>
      </c>
      <c r="F478" s="50" t="s">
        <v>2408</v>
      </c>
      <c r="G478" s="51" t="s">
        <v>102</v>
      </c>
      <c r="H478" s="51" t="s">
        <v>675</v>
      </c>
      <c r="I478" s="52">
        <v>0</v>
      </c>
      <c r="J478" s="52">
        <v>120</v>
      </c>
      <c r="K478" s="53">
        <v>50424.94</v>
      </c>
      <c r="L478" s="51" t="s">
        <v>2413</v>
      </c>
      <c r="M478" s="54">
        <v>43647</v>
      </c>
      <c r="N478" s="54">
        <v>45473</v>
      </c>
      <c r="O478" s="54">
        <v>43651</v>
      </c>
      <c r="P478" s="50" t="s">
        <v>677</v>
      </c>
    </row>
    <row r="479" spans="1:16" s="50" customFormat="1" ht="63.75" x14ac:dyDescent="0.25">
      <c r="A479" s="50" t="s">
        <v>2414</v>
      </c>
      <c r="B479" s="50" t="s">
        <v>2415</v>
      </c>
      <c r="C479" s="50" t="s">
        <v>2346</v>
      </c>
      <c r="D479" s="50" t="s">
        <v>2416</v>
      </c>
      <c r="E479" s="51" t="s">
        <v>2417</v>
      </c>
      <c r="F479" s="50" t="s">
        <v>2418</v>
      </c>
      <c r="G479" s="51" t="s">
        <v>102</v>
      </c>
      <c r="H479" s="51" t="s">
        <v>103</v>
      </c>
      <c r="I479" s="52">
        <v>0</v>
      </c>
      <c r="J479" s="52">
        <v>120</v>
      </c>
      <c r="K479" s="53">
        <v>40922.32</v>
      </c>
      <c r="L479" s="51" t="s">
        <v>2419</v>
      </c>
      <c r="M479" s="54">
        <v>43466</v>
      </c>
      <c r="N479" s="54">
        <v>45291</v>
      </c>
      <c r="O479" s="54">
        <v>43501</v>
      </c>
      <c r="P479" s="50" t="s">
        <v>105</v>
      </c>
    </row>
    <row r="480" spans="1:16" s="50" customFormat="1" ht="76.5" x14ac:dyDescent="0.25">
      <c r="A480" s="50" t="s">
        <v>2420</v>
      </c>
      <c r="B480" s="50" t="s">
        <v>2421</v>
      </c>
      <c r="C480" s="50" t="s">
        <v>2346</v>
      </c>
      <c r="D480" s="50" t="s">
        <v>2422</v>
      </c>
      <c r="E480" s="51" t="s">
        <v>2423</v>
      </c>
      <c r="F480" s="50" t="s">
        <v>2424</v>
      </c>
      <c r="G480" s="51" t="s">
        <v>2021</v>
      </c>
      <c r="H480" s="51" t="s">
        <v>861</v>
      </c>
      <c r="I480" s="52">
        <v>0</v>
      </c>
      <c r="J480" s="52">
        <v>60</v>
      </c>
      <c r="K480" s="53">
        <v>40249.53</v>
      </c>
      <c r="L480" s="51" t="s">
        <v>2425</v>
      </c>
      <c r="M480" s="54">
        <v>43521</v>
      </c>
      <c r="N480" s="54">
        <v>45346</v>
      </c>
      <c r="O480" s="54">
        <v>43511</v>
      </c>
      <c r="P480" s="50" t="s">
        <v>197</v>
      </c>
    </row>
    <row r="481" spans="1:16" s="50" customFormat="1" ht="51" x14ac:dyDescent="0.25">
      <c r="A481" s="50" t="s">
        <v>2426</v>
      </c>
      <c r="B481" s="50" t="s">
        <v>2427</v>
      </c>
      <c r="C481" s="50" t="s">
        <v>2346</v>
      </c>
      <c r="D481" s="50" t="s">
        <v>2428</v>
      </c>
      <c r="E481" s="51" t="s">
        <v>870</v>
      </c>
      <c r="F481" s="50" t="s">
        <v>871</v>
      </c>
      <c r="G481" s="51" t="s">
        <v>143</v>
      </c>
      <c r="H481" s="51" t="s">
        <v>144</v>
      </c>
      <c r="I481" s="52">
        <v>70</v>
      </c>
      <c r="J481" s="52">
        <v>300</v>
      </c>
      <c r="K481" s="53">
        <v>158662.81</v>
      </c>
      <c r="L481" s="51" t="s">
        <v>2429</v>
      </c>
      <c r="M481" s="54">
        <v>43497</v>
      </c>
      <c r="N481" s="54">
        <v>45322</v>
      </c>
      <c r="O481" s="54">
        <v>43502</v>
      </c>
      <c r="P481" s="50" t="s">
        <v>146</v>
      </c>
    </row>
    <row r="482" spans="1:16" s="50" customFormat="1" ht="76.5" x14ac:dyDescent="0.25">
      <c r="A482" s="50" t="s">
        <v>2430</v>
      </c>
      <c r="B482" s="50" t="s">
        <v>2431</v>
      </c>
      <c r="C482" s="50" t="s">
        <v>2346</v>
      </c>
      <c r="D482" s="50" t="s">
        <v>2432</v>
      </c>
      <c r="E482" s="51" t="s">
        <v>2433</v>
      </c>
      <c r="F482" s="50" t="s">
        <v>2434</v>
      </c>
      <c r="G482" s="51" t="s">
        <v>130</v>
      </c>
      <c r="H482" s="51" t="s">
        <v>131</v>
      </c>
      <c r="I482" s="52">
        <v>0</v>
      </c>
      <c r="J482" s="52">
        <v>15</v>
      </c>
      <c r="K482" s="53">
        <v>80366.02</v>
      </c>
      <c r="L482" s="51" t="s">
        <v>2435</v>
      </c>
      <c r="M482" s="54">
        <v>43617</v>
      </c>
      <c r="N482" s="54">
        <v>45443</v>
      </c>
      <c r="O482" s="54">
        <v>43614</v>
      </c>
      <c r="P482" s="50" t="s">
        <v>133</v>
      </c>
    </row>
    <row r="483" spans="1:16" s="50" customFormat="1" ht="63.75" x14ac:dyDescent="0.25">
      <c r="A483" s="50" t="s">
        <v>2436</v>
      </c>
      <c r="B483" s="50" t="s">
        <v>2437</v>
      </c>
      <c r="C483" s="50" t="s">
        <v>2346</v>
      </c>
      <c r="D483" s="50" t="s">
        <v>2438</v>
      </c>
      <c r="E483" s="51" t="s">
        <v>726</v>
      </c>
      <c r="F483" s="50" t="s">
        <v>727</v>
      </c>
      <c r="G483" s="51" t="s">
        <v>460</v>
      </c>
      <c r="H483" s="51" t="s">
        <v>131</v>
      </c>
      <c r="I483" s="52">
        <v>0</v>
      </c>
      <c r="J483" s="52">
        <v>120</v>
      </c>
      <c r="K483" s="53">
        <v>34176.839999999997</v>
      </c>
      <c r="L483" s="51" t="s">
        <v>2439</v>
      </c>
      <c r="M483" s="54">
        <v>43569</v>
      </c>
      <c r="N483" s="54">
        <v>45395</v>
      </c>
      <c r="O483" s="54">
        <v>43571</v>
      </c>
      <c r="P483" s="50" t="s">
        <v>461</v>
      </c>
    </row>
    <row r="484" spans="1:16" s="50" customFormat="1" ht="76.5" x14ac:dyDescent="0.25">
      <c r="A484" s="50" t="s">
        <v>2440</v>
      </c>
      <c r="B484" s="50" t="s">
        <v>2441</v>
      </c>
      <c r="C484" s="50" t="s">
        <v>2442</v>
      </c>
      <c r="D484" s="50" t="s">
        <v>2443</v>
      </c>
      <c r="E484" s="51" t="s">
        <v>663</v>
      </c>
      <c r="F484" s="50" t="s">
        <v>664</v>
      </c>
      <c r="G484" s="51" t="s">
        <v>194</v>
      </c>
      <c r="H484" s="51" t="s">
        <v>861</v>
      </c>
      <c r="I484" s="52">
        <v>0</v>
      </c>
      <c r="J484" s="52">
        <v>120</v>
      </c>
      <c r="K484" s="53">
        <v>73273.58</v>
      </c>
      <c r="L484" s="51" t="s">
        <v>2444</v>
      </c>
      <c r="M484" s="54">
        <v>43221</v>
      </c>
      <c r="N484" s="54">
        <v>45046</v>
      </c>
      <c r="O484" s="54">
        <v>43235</v>
      </c>
      <c r="P484" s="50" t="s">
        <v>197</v>
      </c>
    </row>
    <row r="485" spans="1:16" s="50" customFormat="1" ht="76.5" x14ac:dyDescent="0.25">
      <c r="A485" s="50" t="s">
        <v>2445</v>
      </c>
      <c r="B485" s="50" t="s">
        <v>2446</v>
      </c>
      <c r="C485" s="50" t="s">
        <v>2442</v>
      </c>
      <c r="D485" s="50" t="s">
        <v>2447</v>
      </c>
      <c r="E485" s="51" t="s">
        <v>363</v>
      </c>
      <c r="F485" s="50" t="s">
        <v>364</v>
      </c>
      <c r="G485" s="51" t="s">
        <v>229</v>
      </c>
      <c r="H485" s="51" t="s">
        <v>131</v>
      </c>
      <c r="I485" s="52">
        <v>0</v>
      </c>
      <c r="J485" s="52">
        <v>1000</v>
      </c>
      <c r="K485" s="53">
        <v>63324.31</v>
      </c>
      <c r="L485" s="51" t="s">
        <v>2448</v>
      </c>
      <c r="M485" s="54">
        <v>42744</v>
      </c>
      <c r="N485" s="54">
        <v>44569</v>
      </c>
      <c r="O485" s="54">
        <v>42744</v>
      </c>
      <c r="P485" s="50" t="s">
        <v>231</v>
      </c>
    </row>
    <row r="486" spans="1:16" s="50" customFormat="1" ht="63.75" x14ac:dyDescent="0.25">
      <c r="A486" s="50" t="s">
        <v>2449</v>
      </c>
      <c r="B486" s="50" t="s">
        <v>2450</v>
      </c>
      <c r="C486" s="50" t="s">
        <v>2442</v>
      </c>
      <c r="D486" s="50" t="s">
        <v>2451</v>
      </c>
      <c r="E486" s="51" t="s">
        <v>2452</v>
      </c>
      <c r="F486" s="50" t="s">
        <v>605</v>
      </c>
      <c r="G486" s="51" t="s">
        <v>235</v>
      </c>
      <c r="H486" s="51" t="s">
        <v>131</v>
      </c>
      <c r="I486" s="52">
        <v>0</v>
      </c>
      <c r="J486" s="52">
        <v>75</v>
      </c>
      <c r="K486" s="53">
        <v>50008.02</v>
      </c>
      <c r="L486" s="51" t="s">
        <v>2453</v>
      </c>
      <c r="M486" s="54">
        <v>43862</v>
      </c>
      <c r="N486" s="54">
        <v>45688</v>
      </c>
      <c r="O486" s="54">
        <v>43872</v>
      </c>
      <c r="P486" s="50" t="s">
        <v>237</v>
      </c>
    </row>
    <row r="487" spans="1:16" s="50" customFormat="1" ht="89.25" x14ac:dyDescent="0.25">
      <c r="A487" s="50" t="s">
        <v>2454</v>
      </c>
      <c r="B487" s="50" t="s">
        <v>2455</v>
      </c>
      <c r="C487" s="50" t="s">
        <v>2442</v>
      </c>
      <c r="D487" s="50" t="s">
        <v>2456</v>
      </c>
      <c r="E487" s="51" t="s">
        <v>363</v>
      </c>
      <c r="F487" s="50" t="s">
        <v>364</v>
      </c>
      <c r="G487" s="51" t="s">
        <v>327</v>
      </c>
      <c r="H487" s="51" t="s">
        <v>131</v>
      </c>
      <c r="I487" s="52">
        <v>0</v>
      </c>
      <c r="J487" s="52">
        <v>80</v>
      </c>
      <c r="K487" s="53">
        <v>42852.25</v>
      </c>
      <c r="L487" s="51" t="s">
        <v>2457</v>
      </c>
      <c r="M487" s="54">
        <v>43754</v>
      </c>
      <c r="N487" s="54">
        <v>45580</v>
      </c>
      <c r="O487" s="54">
        <v>43755</v>
      </c>
      <c r="P487" s="50" t="s">
        <v>329</v>
      </c>
    </row>
    <row r="488" spans="1:16" s="50" customFormat="1" ht="63.75" x14ac:dyDescent="0.25">
      <c r="A488" s="50" t="s">
        <v>2458</v>
      </c>
      <c r="B488" s="50" t="s">
        <v>2459</v>
      </c>
      <c r="C488" s="50" t="s">
        <v>2442</v>
      </c>
      <c r="D488" s="50" t="s">
        <v>2460</v>
      </c>
      <c r="E488" s="51" t="s">
        <v>2461</v>
      </c>
      <c r="F488" s="50" t="s">
        <v>2462</v>
      </c>
      <c r="G488" s="51" t="s">
        <v>102</v>
      </c>
      <c r="H488" s="51" t="s">
        <v>122</v>
      </c>
      <c r="I488" s="52">
        <v>0</v>
      </c>
      <c r="J488" s="52">
        <v>200</v>
      </c>
      <c r="K488" s="53">
        <v>38045.129999999997</v>
      </c>
      <c r="L488" s="51" t="s">
        <v>2463</v>
      </c>
      <c r="M488" s="54">
        <v>43313</v>
      </c>
      <c r="N488" s="54">
        <v>45138</v>
      </c>
      <c r="O488" s="54">
        <v>43322</v>
      </c>
      <c r="P488" s="50" t="s">
        <v>124</v>
      </c>
    </row>
    <row r="489" spans="1:16" s="50" customFormat="1" ht="63.75" x14ac:dyDescent="0.25">
      <c r="A489" s="50" t="s">
        <v>2464</v>
      </c>
      <c r="B489" s="50" t="s">
        <v>2465</v>
      </c>
      <c r="C489" s="50" t="s">
        <v>2442</v>
      </c>
      <c r="D489" s="50" t="s">
        <v>2466</v>
      </c>
      <c r="E489" s="51" t="s">
        <v>2467</v>
      </c>
      <c r="F489" s="50" t="s">
        <v>2468</v>
      </c>
      <c r="G489" s="51" t="s">
        <v>102</v>
      </c>
      <c r="H489" s="51" t="s">
        <v>103</v>
      </c>
      <c r="I489" s="52">
        <v>0</v>
      </c>
      <c r="J489" s="52">
        <v>150</v>
      </c>
      <c r="K489" s="53">
        <v>49180.34</v>
      </c>
      <c r="L489" s="51" t="s">
        <v>2469</v>
      </c>
      <c r="M489" s="54">
        <v>43191</v>
      </c>
      <c r="N489" s="54">
        <v>45016</v>
      </c>
      <c r="O489" s="54">
        <v>43200</v>
      </c>
      <c r="P489" s="50" t="s">
        <v>105</v>
      </c>
    </row>
    <row r="490" spans="1:16" s="50" customFormat="1" ht="63.75" x14ac:dyDescent="0.25">
      <c r="A490" s="50" t="s">
        <v>2470</v>
      </c>
      <c r="B490" s="50" t="s">
        <v>2471</v>
      </c>
      <c r="C490" s="50" t="s">
        <v>2442</v>
      </c>
      <c r="D490" s="50" t="s">
        <v>2472</v>
      </c>
      <c r="E490" s="51" t="s">
        <v>2473</v>
      </c>
      <c r="F490" s="50" t="s">
        <v>2474</v>
      </c>
      <c r="G490" s="51" t="s">
        <v>102</v>
      </c>
      <c r="H490" s="51" t="s">
        <v>103</v>
      </c>
      <c r="I490" s="52">
        <v>0</v>
      </c>
      <c r="J490" s="52">
        <v>120</v>
      </c>
      <c r="K490" s="53">
        <v>44639.98</v>
      </c>
      <c r="L490" s="51" t="s">
        <v>2475</v>
      </c>
      <c r="M490" s="54">
        <v>43191</v>
      </c>
      <c r="N490" s="54">
        <v>45016</v>
      </c>
      <c r="O490" s="54">
        <v>43188</v>
      </c>
      <c r="P490" s="50" t="s">
        <v>105</v>
      </c>
    </row>
    <row r="491" spans="1:16" s="50" customFormat="1" ht="63.75" x14ac:dyDescent="0.25">
      <c r="A491" s="50" t="s">
        <v>2476</v>
      </c>
      <c r="B491" s="50" t="s">
        <v>2477</v>
      </c>
      <c r="C491" s="50" t="s">
        <v>2442</v>
      </c>
      <c r="D491" s="50" t="s">
        <v>2478</v>
      </c>
      <c r="E491" s="51" t="s">
        <v>2461</v>
      </c>
      <c r="F491" s="50" t="s">
        <v>2479</v>
      </c>
      <c r="G491" s="51" t="s">
        <v>102</v>
      </c>
      <c r="H491" s="51" t="s">
        <v>103</v>
      </c>
      <c r="I491" s="52">
        <v>0</v>
      </c>
      <c r="J491" s="52">
        <v>120</v>
      </c>
      <c r="K491" s="53">
        <v>39076</v>
      </c>
      <c r="L491" s="51" t="s">
        <v>2480</v>
      </c>
      <c r="M491" s="54">
        <v>43175</v>
      </c>
      <c r="N491" s="54">
        <v>45000</v>
      </c>
      <c r="O491" s="54">
        <v>43178</v>
      </c>
      <c r="P491" s="50" t="s">
        <v>105</v>
      </c>
    </row>
    <row r="492" spans="1:16" s="50" customFormat="1" ht="63.75" x14ac:dyDescent="0.25">
      <c r="A492" s="50" t="s">
        <v>2481</v>
      </c>
      <c r="B492" s="50" t="s">
        <v>2482</v>
      </c>
      <c r="C492" s="50" t="s">
        <v>2442</v>
      </c>
      <c r="D492" s="50" t="s">
        <v>2483</v>
      </c>
      <c r="E492" s="51" t="s">
        <v>2484</v>
      </c>
      <c r="F492" s="50" t="s">
        <v>2485</v>
      </c>
      <c r="G492" s="51" t="s">
        <v>102</v>
      </c>
      <c r="H492" s="51" t="s">
        <v>103</v>
      </c>
      <c r="I492" s="52">
        <v>0</v>
      </c>
      <c r="J492" s="52">
        <v>120</v>
      </c>
      <c r="K492" s="53">
        <v>44639.98</v>
      </c>
      <c r="L492" s="51" t="s">
        <v>2486</v>
      </c>
      <c r="M492" s="54">
        <v>42815</v>
      </c>
      <c r="N492" s="54">
        <v>44640</v>
      </c>
      <c r="O492" s="54">
        <v>42786</v>
      </c>
      <c r="P492" s="50" t="s">
        <v>105</v>
      </c>
    </row>
    <row r="493" spans="1:16" s="50" customFormat="1" ht="63.75" x14ac:dyDescent="0.25">
      <c r="A493" s="50" t="s">
        <v>2487</v>
      </c>
      <c r="B493" s="50" t="s">
        <v>2488</v>
      </c>
      <c r="C493" s="50" t="s">
        <v>2442</v>
      </c>
      <c r="D493" s="50" t="s">
        <v>2489</v>
      </c>
      <c r="E493" s="51" t="s">
        <v>150</v>
      </c>
      <c r="F493" s="50" t="s">
        <v>2490</v>
      </c>
      <c r="G493" s="51" t="s">
        <v>728</v>
      </c>
      <c r="H493" s="51" t="s">
        <v>131</v>
      </c>
      <c r="I493" s="52">
        <v>0</v>
      </c>
      <c r="J493" s="52">
        <v>30</v>
      </c>
      <c r="K493" s="53">
        <v>103420.18</v>
      </c>
      <c r="L493" s="51" t="s">
        <v>2491</v>
      </c>
      <c r="M493" s="54">
        <v>42810</v>
      </c>
      <c r="N493" s="54">
        <v>44635</v>
      </c>
      <c r="O493" s="54">
        <v>42795</v>
      </c>
      <c r="P493" s="50" t="s">
        <v>448</v>
      </c>
    </row>
    <row r="494" spans="1:16" s="50" customFormat="1" ht="63.75" x14ac:dyDescent="0.25">
      <c r="A494" s="50" t="s">
        <v>2492</v>
      </c>
      <c r="B494" s="50" t="s">
        <v>2493</v>
      </c>
      <c r="C494" s="50" t="s">
        <v>2442</v>
      </c>
      <c r="D494" s="50" t="s">
        <v>2494</v>
      </c>
      <c r="E494" s="51" t="s">
        <v>2461</v>
      </c>
      <c r="F494" s="50" t="s">
        <v>2462</v>
      </c>
      <c r="G494" s="51" t="s">
        <v>102</v>
      </c>
      <c r="H494" s="51" t="s">
        <v>122</v>
      </c>
      <c r="I494" s="52">
        <v>0</v>
      </c>
      <c r="J494" s="52">
        <v>200</v>
      </c>
      <c r="K494" s="53">
        <v>38045.129999999997</v>
      </c>
      <c r="L494" s="51" t="s">
        <v>2495</v>
      </c>
      <c r="M494" s="54">
        <v>42583</v>
      </c>
      <c r="N494" s="54">
        <v>44408</v>
      </c>
      <c r="O494" s="54">
        <v>42583</v>
      </c>
      <c r="P494" s="50" t="s">
        <v>124</v>
      </c>
    </row>
    <row r="495" spans="1:16" s="50" customFormat="1" ht="63.75" x14ac:dyDescent="0.25">
      <c r="A495" s="50" t="s">
        <v>2496</v>
      </c>
      <c r="B495" s="50" t="s">
        <v>2497</v>
      </c>
      <c r="C495" s="50" t="s">
        <v>2442</v>
      </c>
      <c r="D495" s="50" t="s">
        <v>2498</v>
      </c>
      <c r="E495" s="51" t="s">
        <v>150</v>
      </c>
      <c r="F495" s="50" t="s">
        <v>151</v>
      </c>
      <c r="G495" s="51" t="s">
        <v>102</v>
      </c>
      <c r="H495" s="51" t="s">
        <v>675</v>
      </c>
      <c r="I495" s="52">
        <v>0</v>
      </c>
      <c r="J495" s="52">
        <v>120</v>
      </c>
      <c r="K495" s="53">
        <v>48578.62</v>
      </c>
      <c r="L495" s="51" t="s">
        <v>2499</v>
      </c>
      <c r="M495" s="54">
        <v>42583</v>
      </c>
      <c r="N495" s="54">
        <v>44408</v>
      </c>
      <c r="O495" s="54">
        <v>42583</v>
      </c>
      <c r="P495" s="50" t="s">
        <v>677</v>
      </c>
    </row>
    <row r="496" spans="1:16" s="50" customFormat="1" ht="63.75" x14ac:dyDescent="0.25">
      <c r="A496" s="50" t="s">
        <v>2500</v>
      </c>
      <c r="B496" s="50" t="s">
        <v>2501</v>
      </c>
      <c r="C496" s="50" t="s">
        <v>2442</v>
      </c>
      <c r="D496" s="50" t="s">
        <v>2502</v>
      </c>
      <c r="E496" s="51" t="s">
        <v>2484</v>
      </c>
      <c r="F496" s="50" t="s">
        <v>2485</v>
      </c>
      <c r="G496" s="51" t="s">
        <v>102</v>
      </c>
      <c r="H496" s="51" t="s">
        <v>172</v>
      </c>
      <c r="I496" s="52">
        <v>0</v>
      </c>
      <c r="J496" s="52">
        <v>220</v>
      </c>
      <c r="K496" s="53">
        <v>116616.38</v>
      </c>
      <c r="L496" s="51" t="s">
        <v>2503</v>
      </c>
      <c r="M496" s="54">
        <v>43862</v>
      </c>
      <c r="N496" s="54">
        <v>45688</v>
      </c>
      <c r="O496" s="54">
        <v>43859</v>
      </c>
      <c r="P496" s="50" t="s">
        <v>174</v>
      </c>
    </row>
    <row r="497" spans="1:16" s="50" customFormat="1" ht="63.75" x14ac:dyDescent="0.25">
      <c r="A497" s="50" t="s">
        <v>2504</v>
      </c>
      <c r="B497" s="50" t="s">
        <v>2505</v>
      </c>
      <c r="C497" s="50" t="s">
        <v>2442</v>
      </c>
      <c r="D497" s="50" t="s">
        <v>2506</v>
      </c>
      <c r="E497" s="51" t="s">
        <v>726</v>
      </c>
      <c r="F497" s="50" t="s">
        <v>727</v>
      </c>
      <c r="G497" s="51" t="s">
        <v>102</v>
      </c>
      <c r="H497" s="51" t="s">
        <v>103</v>
      </c>
      <c r="I497" s="52">
        <v>0</v>
      </c>
      <c r="J497" s="52">
        <v>60</v>
      </c>
      <c r="K497" s="53">
        <v>29718.54</v>
      </c>
      <c r="L497" s="51" t="s">
        <v>2507</v>
      </c>
      <c r="M497" s="54">
        <v>43709</v>
      </c>
      <c r="N497" s="54">
        <v>45535</v>
      </c>
      <c r="O497" s="54">
        <v>43707</v>
      </c>
      <c r="P497" s="50" t="s">
        <v>105</v>
      </c>
    </row>
    <row r="498" spans="1:16" s="50" customFormat="1" ht="63.75" x14ac:dyDescent="0.25">
      <c r="A498" s="50" t="s">
        <v>2508</v>
      </c>
      <c r="B498" s="50" t="s">
        <v>2509</v>
      </c>
      <c r="C498" s="50" t="s">
        <v>2442</v>
      </c>
      <c r="D498" s="50" t="s">
        <v>2510</v>
      </c>
      <c r="E498" s="51" t="s">
        <v>2461</v>
      </c>
      <c r="F498" s="50" t="s">
        <v>2462</v>
      </c>
      <c r="G498" s="51" t="s">
        <v>102</v>
      </c>
      <c r="H498" s="51" t="s">
        <v>103</v>
      </c>
      <c r="I498" s="52">
        <v>0</v>
      </c>
      <c r="J498" s="52">
        <v>120</v>
      </c>
      <c r="K498" s="53">
        <v>39076</v>
      </c>
      <c r="L498" s="51" t="s">
        <v>2511</v>
      </c>
      <c r="M498" s="54">
        <v>43677</v>
      </c>
      <c r="N498" s="54">
        <v>45503</v>
      </c>
      <c r="O498" s="54">
        <v>43672</v>
      </c>
      <c r="P498" s="50" t="s">
        <v>105</v>
      </c>
    </row>
    <row r="499" spans="1:16" s="50" customFormat="1" ht="76.5" x14ac:dyDescent="0.25">
      <c r="A499" s="50" t="s">
        <v>2512</v>
      </c>
      <c r="B499" s="50" t="s">
        <v>2513</v>
      </c>
      <c r="C499" s="50" t="s">
        <v>2442</v>
      </c>
      <c r="D499" s="50" t="s">
        <v>2514</v>
      </c>
      <c r="E499" s="51" t="s">
        <v>2515</v>
      </c>
      <c r="F499" s="50" t="s">
        <v>2516</v>
      </c>
      <c r="G499" s="51" t="s">
        <v>130</v>
      </c>
      <c r="H499" s="51" t="s">
        <v>131</v>
      </c>
      <c r="I499" s="52">
        <v>0</v>
      </c>
      <c r="J499" s="52">
        <v>15</v>
      </c>
      <c r="K499" s="53">
        <v>93952.11</v>
      </c>
      <c r="L499" s="51" t="s">
        <v>2517</v>
      </c>
      <c r="M499" s="54">
        <v>42690</v>
      </c>
      <c r="N499" s="54">
        <v>44515</v>
      </c>
      <c r="O499" s="54">
        <v>42690</v>
      </c>
      <c r="P499" s="50" t="s">
        <v>133</v>
      </c>
    </row>
    <row r="500" spans="1:16" s="50" customFormat="1" ht="51" x14ac:dyDescent="0.25">
      <c r="A500" s="50" t="s">
        <v>2518</v>
      </c>
      <c r="B500" s="50" t="s">
        <v>2519</v>
      </c>
      <c r="C500" s="50" t="s">
        <v>2442</v>
      </c>
      <c r="D500" s="50" t="s">
        <v>2520</v>
      </c>
      <c r="E500" s="51" t="s">
        <v>150</v>
      </c>
      <c r="F500" s="50" t="s">
        <v>151</v>
      </c>
      <c r="G500" s="51" t="s">
        <v>143</v>
      </c>
      <c r="H500" s="51" t="s">
        <v>144</v>
      </c>
      <c r="I500" s="52">
        <v>50</v>
      </c>
      <c r="J500" s="52">
        <v>200</v>
      </c>
      <c r="K500" s="53">
        <v>108480.67</v>
      </c>
      <c r="L500" s="51" t="s">
        <v>2521</v>
      </c>
      <c r="M500" s="54">
        <v>42675</v>
      </c>
      <c r="N500" s="54">
        <v>44500</v>
      </c>
      <c r="O500" s="54">
        <v>42656</v>
      </c>
      <c r="P500" s="50" t="s">
        <v>146</v>
      </c>
    </row>
    <row r="501" spans="1:16" s="50" customFormat="1" ht="51" x14ac:dyDescent="0.25">
      <c r="A501" s="50" t="s">
        <v>2522</v>
      </c>
      <c r="B501" s="50" t="s">
        <v>2523</v>
      </c>
      <c r="C501" s="50" t="s">
        <v>2442</v>
      </c>
      <c r="D501" s="50" t="s">
        <v>2524</v>
      </c>
      <c r="E501" s="51" t="s">
        <v>2461</v>
      </c>
      <c r="F501" s="50" t="s">
        <v>2462</v>
      </c>
      <c r="G501" s="51" t="s">
        <v>446</v>
      </c>
      <c r="H501" s="51" t="s">
        <v>131</v>
      </c>
      <c r="I501" s="52">
        <v>0</v>
      </c>
      <c r="J501" s="52">
        <v>30</v>
      </c>
      <c r="K501" s="53">
        <v>83106.59</v>
      </c>
      <c r="L501" s="51" t="s">
        <v>2525</v>
      </c>
      <c r="M501" s="54">
        <v>42491</v>
      </c>
      <c r="N501" s="54">
        <v>44316</v>
      </c>
      <c r="O501" s="54">
        <v>42489</v>
      </c>
      <c r="P501" s="50" t="s">
        <v>448</v>
      </c>
    </row>
    <row r="502" spans="1:16" s="50" customFormat="1" ht="76.5" x14ac:dyDescent="0.25">
      <c r="A502" s="50" t="s">
        <v>210</v>
      </c>
      <c r="B502" s="50" t="s">
        <v>2526</v>
      </c>
      <c r="C502" s="50" t="s">
        <v>2442</v>
      </c>
      <c r="D502" s="50" t="s">
        <v>2527</v>
      </c>
      <c r="E502" s="51" t="s">
        <v>333</v>
      </c>
      <c r="F502" s="50" t="s">
        <v>334</v>
      </c>
      <c r="G502" s="51" t="s">
        <v>130</v>
      </c>
      <c r="H502" s="51" t="s">
        <v>131</v>
      </c>
      <c r="I502" s="52">
        <v>0</v>
      </c>
      <c r="J502" s="52">
        <v>15</v>
      </c>
      <c r="K502" s="53">
        <v>68972.399999999994</v>
      </c>
      <c r="L502" s="51" t="s">
        <v>2528</v>
      </c>
      <c r="M502" s="54">
        <v>44159</v>
      </c>
      <c r="N502" s="54">
        <v>45984</v>
      </c>
      <c r="O502" s="54">
        <v>44146</v>
      </c>
      <c r="P502" s="50" t="s">
        <v>133</v>
      </c>
    </row>
    <row r="503" spans="1:16" s="50" customFormat="1" ht="76.5" x14ac:dyDescent="0.25">
      <c r="A503" s="50" t="s">
        <v>2529</v>
      </c>
      <c r="B503" s="50" t="s">
        <v>2530</v>
      </c>
      <c r="C503" s="50" t="s">
        <v>2531</v>
      </c>
      <c r="D503" s="50" t="s">
        <v>2532</v>
      </c>
      <c r="E503" s="51" t="s">
        <v>1766</v>
      </c>
      <c r="F503" s="50" t="s">
        <v>1767</v>
      </c>
      <c r="G503" s="51" t="s">
        <v>229</v>
      </c>
      <c r="H503" s="51" t="s">
        <v>131</v>
      </c>
      <c r="I503" s="52">
        <v>0</v>
      </c>
      <c r="J503" s="52">
        <v>1000</v>
      </c>
      <c r="K503" s="53">
        <v>69454.77</v>
      </c>
      <c r="L503" s="51" t="s">
        <v>2533</v>
      </c>
      <c r="M503" s="54">
        <v>42491</v>
      </c>
      <c r="N503" s="54">
        <v>44316</v>
      </c>
      <c r="O503" s="54">
        <v>42489</v>
      </c>
      <c r="P503" s="50" t="s">
        <v>231</v>
      </c>
    </row>
    <row r="504" spans="1:16" s="50" customFormat="1" ht="76.5" x14ac:dyDescent="0.25">
      <c r="A504" s="50" t="s">
        <v>2534</v>
      </c>
      <c r="B504" s="50" t="s">
        <v>2535</v>
      </c>
      <c r="C504" s="50" t="s">
        <v>283</v>
      </c>
      <c r="D504" s="50" t="s">
        <v>2536</v>
      </c>
      <c r="E504" s="51" t="s">
        <v>2537</v>
      </c>
      <c r="F504" s="50" t="s">
        <v>2538</v>
      </c>
      <c r="G504" s="51" t="s">
        <v>102</v>
      </c>
      <c r="H504" s="51" t="s">
        <v>103</v>
      </c>
      <c r="I504" s="52">
        <v>0</v>
      </c>
      <c r="J504" s="52">
        <v>150</v>
      </c>
      <c r="K504" s="53">
        <v>53448.37</v>
      </c>
      <c r="L504" s="51" t="s">
        <v>2539</v>
      </c>
      <c r="M504" s="54">
        <v>43405</v>
      </c>
      <c r="N504" s="54">
        <v>45230</v>
      </c>
      <c r="O504" s="54">
        <v>43412</v>
      </c>
      <c r="P504" s="50" t="s">
        <v>105</v>
      </c>
    </row>
    <row r="505" spans="1:16" s="50" customFormat="1" ht="63.75" x14ac:dyDescent="0.25">
      <c r="A505" s="50" t="s">
        <v>2540</v>
      </c>
      <c r="B505" s="50" t="s">
        <v>2541</v>
      </c>
      <c r="C505" s="50" t="s">
        <v>283</v>
      </c>
      <c r="D505" s="50" t="s">
        <v>2542</v>
      </c>
      <c r="E505" s="51" t="s">
        <v>2543</v>
      </c>
      <c r="F505" s="50" t="s">
        <v>2544</v>
      </c>
      <c r="G505" s="51" t="s">
        <v>102</v>
      </c>
      <c r="H505" s="51" t="s">
        <v>103</v>
      </c>
      <c r="I505" s="52">
        <v>0</v>
      </c>
      <c r="J505" s="52">
        <v>150</v>
      </c>
      <c r="K505" s="53">
        <v>49180.34</v>
      </c>
      <c r="L505" s="51" t="s">
        <v>2545</v>
      </c>
      <c r="M505" s="54">
        <v>43252</v>
      </c>
      <c r="N505" s="54">
        <v>45077</v>
      </c>
      <c r="O505" s="54">
        <v>43244</v>
      </c>
      <c r="P505" s="50" t="s">
        <v>105</v>
      </c>
    </row>
    <row r="506" spans="1:16" s="50" customFormat="1" ht="63.75" x14ac:dyDescent="0.25">
      <c r="A506" s="50" t="s">
        <v>2546</v>
      </c>
      <c r="B506" s="50" t="s">
        <v>2547</v>
      </c>
      <c r="C506" s="50" t="s">
        <v>283</v>
      </c>
      <c r="D506" s="50" t="s">
        <v>2548</v>
      </c>
      <c r="E506" s="51" t="s">
        <v>2549</v>
      </c>
      <c r="F506" s="50" t="s">
        <v>2550</v>
      </c>
      <c r="G506" s="51" t="s">
        <v>102</v>
      </c>
      <c r="H506" s="51" t="s">
        <v>103</v>
      </c>
      <c r="I506" s="52">
        <v>0</v>
      </c>
      <c r="J506" s="52">
        <v>150</v>
      </c>
      <c r="K506" s="53">
        <v>49180.34</v>
      </c>
      <c r="L506" s="51" t="s">
        <v>2551</v>
      </c>
      <c r="M506" s="54">
        <v>43191</v>
      </c>
      <c r="N506" s="54">
        <v>45016</v>
      </c>
      <c r="O506" s="54">
        <v>43209</v>
      </c>
      <c r="P506" s="50" t="s">
        <v>105</v>
      </c>
    </row>
    <row r="507" spans="1:16" s="50" customFormat="1" ht="63.75" x14ac:dyDescent="0.25">
      <c r="A507" s="50" t="s">
        <v>2552</v>
      </c>
      <c r="B507" s="50" t="s">
        <v>2553</v>
      </c>
      <c r="C507" s="50" t="s">
        <v>283</v>
      </c>
      <c r="D507" s="50" t="s">
        <v>2554</v>
      </c>
      <c r="E507" s="51" t="s">
        <v>2549</v>
      </c>
      <c r="F507" s="50" t="s">
        <v>2550</v>
      </c>
      <c r="G507" s="51" t="s">
        <v>102</v>
      </c>
      <c r="H507" s="51" t="s">
        <v>103</v>
      </c>
      <c r="I507" s="52">
        <v>0</v>
      </c>
      <c r="J507" s="52">
        <v>120</v>
      </c>
      <c r="K507" s="53">
        <v>40922.32</v>
      </c>
      <c r="L507" s="51" t="s">
        <v>2555</v>
      </c>
      <c r="M507" s="54">
        <v>42675</v>
      </c>
      <c r="N507" s="54">
        <v>44500</v>
      </c>
      <c r="O507" s="54">
        <v>43381</v>
      </c>
      <c r="P507" s="50" t="s">
        <v>105</v>
      </c>
    </row>
    <row r="508" spans="1:16" s="50" customFormat="1" ht="63.75" x14ac:dyDescent="0.25">
      <c r="A508" s="50" t="s">
        <v>2556</v>
      </c>
      <c r="B508" s="50" t="s">
        <v>2557</v>
      </c>
      <c r="C508" s="50" t="s">
        <v>283</v>
      </c>
      <c r="D508" s="50" t="s">
        <v>2558</v>
      </c>
      <c r="E508" s="51" t="s">
        <v>2549</v>
      </c>
      <c r="F508" s="50" t="s">
        <v>2550</v>
      </c>
      <c r="G508" s="51" t="s">
        <v>102</v>
      </c>
      <c r="H508" s="51" t="s">
        <v>122</v>
      </c>
      <c r="I508" s="52">
        <v>0</v>
      </c>
      <c r="J508" s="52">
        <v>100</v>
      </c>
      <c r="K508" s="53">
        <v>18262.55</v>
      </c>
      <c r="L508" s="51" t="s">
        <v>2559</v>
      </c>
      <c r="M508" s="54">
        <v>43344</v>
      </c>
      <c r="N508" s="54">
        <v>45169</v>
      </c>
      <c r="O508" s="54">
        <v>43354</v>
      </c>
      <c r="P508" s="50" t="s">
        <v>124</v>
      </c>
    </row>
    <row r="509" spans="1:16" s="50" customFormat="1" ht="63.75" x14ac:dyDescent="0.25">
      <c r="A509" s="50" t="s">
        <v>2560</v>
      </c>
      <c r="B509" s="50" t="s">
        <v>2561</v>
      </c>
      <c r="C509" s="50" t="s">
        <v>283</v>
      </c>
      <c r="D509" s="50" t="s">
        <v>2562</v>
      </c>
      <c r="E509" s="51" t="s">
        <v>2563</v>
      </c>
      <c r="F509" s="50" t="s">
        <v>2564</v>
      </c>
      <c r="G509" s="51" t="s">
        <v>102</v>
      </c>
      <c r="H509" s="51" t="s">
        <v>103</v>
      </c>
      <c r="I509" s="52">
        <v>0</v>
      </c>
      <c r="J509" s="52">
        <v>120</v>
      </c>
      <c r="K509" s="53">
        <v>40922.32</v>
      </c>
      <c r="L509" s="51" t="s">
        <v>2565</v>
      </c>
      <c r="M509" s="54">
        <v>43313</v>
      </c>
      <c r="N509" s="54">
        <v>45138</v>
      </c>
      <c r="O509" s="54">
        <v>43321</v>
      </c>
      <c r="P509" s="50" t="s">
        <v>105</v>
      </c>
    </row>
    <row r="510" spans="1:16" s="50" customFormat="1" ht="63.75" x14ac:dyDescent="0.25">
      <c r="A510" s="50" t="s">
        <v>2566</v>
      </c>
      <c r="B510" s="50" t="s">
        <v>2567</v>
      </c>
      <c r="C510" s="50" t="s">
        <v>283</v>
      </c>
      <c r="D510" s="50" t="s">
        <v>2568</v>
      </c>
      <c r="E510" s="51" t="s">
        <v>2563</v>
      </c>
      <c r="F510" s="50" t="s">
        <v>2564</v>
      </c>
      <c r="G510" s="51" t="s">
        <v>102</v>
      </c>
      <c r="H510" s="51" t="s">
        <v>103</v>
      </c>
      <c r="I510" s="52">
        <v>0</v>
      </c>
      <c r="J510" s="52">
        <v>120</v>
      </c>
      <c r="K510" s="53">
        <v>40922.32</v>
      </c>
      <c r="L510" s="51" t="s">
        <v>2569</v>
      </c>
      <c r="M510" s="54">
        <v>43206</v>
      </c>
      <c r="N510" s="54">
        <v>45031</v>
      </c>
      <c r="O510" s="54">
        <v>43214</v>
      </c>
      <c r="P510" s="50" t="s">
        <v>105</v>
      </c>
    </row>
    <row r="511" spans="1:16" s="50" customFormat="1" ht="63.75" x14ac:dyDescent="0.25">
      <c r="A511" s="50" t="s">
        <v>2570</v>
      </c>
      <c r="B511" s="50" t="s">
        <v>2571</v>
      </c>
      <c r="C511" s="50" t="s">
        <v>283</v>
      </c>
      <c r="D511" s="50" t="s">
        <v>2572</v>
      </c>
      <c r="E511" s="51" t="s">
        <v>2573</v>
      </c>
      <c r="F511" s="50" t="s">
        <v>2574</v>
      </c>
      <c r="G511" s="51" t="s">
        <v>102</v>
      </c>
      <c r="H511" s="51" t="s">
        <v>103</v>
      </c>
      <c r="I511" s="52">
        <v>0</v>
      </c>
      <c r="J511" s="52">
        <v>360</v>
      </c>
      <c r="K511" s="53">
        <v>103200.55</v>
      </c>
      <c r="L511" s="51" t="s">
        <v>2575</v>
      </c>
      <c r="M511" s="54">
        <v>43191</v>
      </c>
      <c r="N511" s="54">
        <v>45016</v>
      </c>
      <c r="O511" s="54">
        <v>43188</v>
      </c>
      <c r="P511" s="50" t="s">
        <v>105</v>
      </c>
    </row>
    <row r="512" spans="1:16" s="50" customFormat="1" ht="63.75" x14ac:dyDescent="0.25">
      <c r="A512" s="50" t="s">
        <v>2576</v>
      </c>
      <c r="B512" s="50" t="s">
        <v>2577</v>
      </c>
      <c r="C512" s="50" t="s">
        <v>283</v>
      </c>
      <c r="D512" s="50" t="s">
        <v>2578</v>
      </c>
      <c r="E512" s="51" t="s">
        <v>2573</v>
      </c>
      <c r="F512" s="50" t="s">
        <v>2574</v>
      </c>
      <c r="G512" s="51" t="s">
        <v>102</v>
      </c>
      <c r="H512" s="51" t="s">
        <v>103</v>
      </c>
      <c r="I512" s="52">
        <v>0</v>
      </c>
      <c r="J512" s="52">
        <v>180</v>
      </c>
      <c r="K512" s="53">
        <v>59800.79</v>
      </c>
      <c r="L512" s="51" t="s">
        <v>2579</v>
      </c>
      <c r="M512" s="54">
        <v>43906</v>
      </c>
      <c r="N512" s="54">
        <v>45731</v>
      </c>
      <c r="O512" s="54">
        <v>43907</v>
      </c>
      <c r="P512" s="50" t="s">
        <v>105</v>
      </c>
    </row>
    <row r="513" spans="1:16" s="50" customFormat="1" ht="63.75" x14ac:dyDescent="0.25">
      <c r="A513" s="50" t="s">
        <v>2580</v>
      </c>
      <c r="B513" s="50" t="s">
        <v>2581</v>
      </c>
      <c r="C513" s="50" t="s">
        <v>283</v>
      </c>
      <c r="D513" s="50" t="s">
        <v>2582</v>
      </c>
      <c r="E513" s="51" t="s">
        <v>2573</v>
      </c>
      <c r="F513" s="50" t="s">
        <v>2574</v>
      </c>
      <c r="G513" s="51" t="s">
        <v>102</v>
      </c>
      <c r="H513" s="51" t="s">
        <v>172</v>
      </c>
      <c r="I513" s="52">
        <v>0</v>
      </c>
      <c r="J513" s="52">
        <v>400</v>
      </c>
      <c r="K513" s="53">
        <v>198159.51</v>
      </c>
      <c r="L513" s="51" t="s">
        <v>2583</v>
      </c>
      <c r="M513" s="54">
        <v>43801</v>
      </c>
      <c r="N513" s="54">
        <v>45627</v>
      </c>
      <c r="O513" s="54">
        <v>43803</v>
      </c>
      <c r="P513" s="50" t="s">
        <v>174</v>
      </c>
    </row>
    <row r="514" spans="1:16" s="50" customFormat="1" ht="63.75" x14ac:dyDescent="0.25">
      <c r="A514" s="50" t="s">
        <v>2584</v>
      </c>
      <c r="B514" s="50" t="s">
        <v>2585</v>
      </c>
      <c r="C514" s="50" t="s">
        <v>2586</v>
      </c>
      <c r="D514" s="50" t="s">
        <v>2587</v>
      </c>
      <c r="E514" s="51" t="s">
        <v>586</v>
      </c>
      <c r="F514" s="50" t="s">
        <v>2588</v>
      </c>
      <c r="G514" s="51" t="s">
        <v>1513</v>
      </c>
      <c r="H514" s="51" t="s">
        <v>131</v>
      </c>
      <c r="I514" s="52">
        <v>0</v>
      </c>
      <c r="J514" s="52">
        <v>20</v>
      </c>
      <c r="K514" s="53">
        <v>71359.789999999994</v>
      </c>
      <c r="L514" s="51" t="s">
        <v>2589</v>
      </c>
      <c r="M514" s="54">
        <v>42522</v>
      </c>
      <c r="N514" s="54">
        <v>44347</v>
      </c>
      <c r="O514" s="54">
        <v>42522</v>
      </c>
      <c r="P514" s="50" t="s">
        <v>133</v>
      </c>
    </row>
    <row r="515" spans="1:16" s="50" customFormat="1" ht="76.5" x14ac:dyDescent="0.25">
      <c r="A515" s="50" t="s">
        <v>2590</v>
      </c>
      <c r="B515" s="50" t="s">
        <v>2591</v>
      </c>
      <c r="C515" s="50" t="s">
        <v>2586</v>
      </c>
      <c r="D515" s="50" t="s">
        <v>2592</v>
      </c>
      <c r="E515" s="51" t="s">
        <v>2593</v>
      </c>
      <c r="F515" s="50" t="s">
        <v>2594</v>
      </c>
      <c r="G515" s="51" t="s">
        <v>130</v>
      </c>
      <c r="H515" s="51" t="s">
        <v>131</v>
      </c>
      <c r="I515" s="52">
        <v>0</v>
      </c>
      <c r="J515" s="52">
        <v>15</v>
      </c>
      <c r="K515" s="53">
        <v>88633.57</v>
      </c>
      <c r="L515" s="51" t="s">
        <v>2595</v>
      </c>
      <c r="M515" s="54">
        <v>42705</v>
      </c>
      <c r="N515" s="54">
        <v>44530</v>
      </c>
      <c r="O515" s="54">
        <v>42702</v>
      </c>
      <c r="P515" s="50" t="s">
        <v>133</v>
      </c>
    </row>
    <row r="516" spans="1:16" s="50" customFormat="1" ht="63.75" x14ac:dyDescent="0.25">
      <c r="A516" s="50" t="s">
        <v>2596</v>
      </c>
      <c r="B516" s="50" t="s">
        <v>2597</v>
      </c>
      <c r="C516" s="50" t="s">
        <v>2586</v>
      </c>
      <c r="D516" s="50" t="s">
        <v>2598</v>
      </c>
      <c r="E516" s="51" t="s">
        <v>2593</v>
      </c>
      <c r="F516" s="50" t="s">
        <v>2594</v>
      </c>
      <c r="G516" s="51" t="s">
        <v>102</v>
      </c>
      <c r="H516" s="51" t="s">
        <v>103</v>
      </c>
      <c r="I516" s="52">
        <v>0</v>
      </c>
      <c r="J516" s="52">
        <v>120</v>
      </c>
      <c r="K516" s="53">
        <v>49653.560000000005</v>
      </c>
      <c r="L516" s="51" t="s">
        <v>2599</v>
      </c>
      <c r="M516" s="54">
        <v>43221</v>
      </c>
      <c r="N516" s="54">
        <v>45046</v>
      </c>
      <c r="O516" s="54">
        <v>43228</v>
      </c>
      <c r="P516" s="50" t="s">
        <v>105</v>
      </c>
    </row>
    <row r="517" spans="1:16" s="50" customFormat="1" ht="76.5" x14ac:dyDescent="0.25">
      <c r="A517" s="50" t="s">
        <v>2600</v>
      </c>
      <c r="B517" s="50" t="s">
        <v>2601</v>
      </c>
      <c r="C517" s="50" t="s">
        <v>2586</v>
      </c>
      <c r="D517" s="50" t="s">
        <v>2602</v>
      </c>
      <c r="E517" s="51" t="s">
        <v>586</v>
      </c>
      <c r="F517" s="50" t="s">
        <v>2603</v>
      </c>
      <c r="G517" s="51" t="s">
        <v>229</v>
      </c>
      <c r="H517" s="51" t="s">
        <v>131</v>
      </c>
      <c r="I517" s="52">
        <v>0</v>
      </c>
      <c r="J517" s="52">
        <v>1000</v>
      </c>
      <c r="K517" s="53">
        <v>64259.54</v>
      </c>
      <c r="L517" s="51" t="s">
        <v>2604</v>
      </c>
      <c r="M517" s="54">
        <v>42491</v>
      </c>
      <c r="N517" s="54">
        <v>44316</v>
      </c>
      <c r="O517" s="54">
        <v>42489</v>
      </c>
      <c r="P517" s="50" t="s">
        <v>231</v>
      </c>
    </row>
    <row r="518" spans="1:16" s="50" customFormat="1" ht="63.75" x14ac:dyDescent="0.25">
      <c r="A518" s="50" t="s">
        <v>2605</v>
      </c>
      <c r="B518" s="50" t="s">
        <v>2606</v>
      </c>
      <c r="C518" s="50" t="s">
        <v>2586</v>
      </c>
      <c r="D518" s="50" t="s">
        <v>2607</v>
      </c>
      <c r="E518" s="51" t="s">
        <v>1220</v>
      </c>
      <c r="F518" s="50" t="s">
        <v>1221</v>
      </c>
      <c r="G518" s="51" t="s">
        <v>235</v>
      </c>
      <c r="H518" s="51" t="s">
        <v>131</v>
      </c>
      <c r="I518" s="52">
        <v>0</v>
      </c>
      <c r="J518" s="52">
        <v>90</v>
      </c>
      <c r="K518" s="53">
        <v>51725.23</v>
      </c>
      <c r="L518" s="51">
        <v>0</v>
      </c>
      <c r="M518" s="54">
        <v>42713</v>
      </c>
      <c r="N518" s="54">
        <v>44538</v>
      </c>
      <c r="O518" s="54">
        <v>42713</v>
      </c>
      <c r="P518" s="50" t="s">
        <v>237</v>
      </c>
    </row>
    <row r="519" spans="1:16" s="50" customFormat="1" ht="63.75" x14ac:dyDescent="0.25">
      <c r="A519" s="50" t="s">
        <v>2608</v>
      </c>
      <c r="B519" s="50" t="s">
        <v>2609</v>
      </c>
      <c r="C519" s="50" t="s">
        <v>2586</v>
      </c>
      <c r="D519" s="50" t="s">
        <v>2610</v>
      </c>
      <c r="E519" s="51" t="s">
        <v>586</v>
      </c>
      <c r="F519" s="50" t="s">
        <v>2611</v>
      </c>
      <c r="G519" s="51" t="s">
        <v>102</v>
      </c>
      <c r="H519" s="51" t="s">
        <v>103</v>
      </c>
      <c r="I519" s="52">
        <v>0</v>
      </c>
      <c r="J519" s="52">
        <v>180</v>
      </c>
      <c r="K519" s="53">
        <v>59604.65</v>
      </c>
      <c r="L519" s="51" t="s">
        <v>2612</v>
      </c>
      <c r="M519" s="54">
        <v>43374</v>
      </c>
      <c r="N519" s="54">
        <v>45199</v>
      </c>
      <c r="O519" s="54">
        <v>43391</v>
      </c>
      <c r="P519" s="50" t="s">
        <v>105</v>
      </c>
    </row>
    <row r="520" spans="1:16" s="50" customFormat="1" ht="63.75" x14ac:dyDescent="0.25">
      <c r="A520" s="50" t="s">
        <v>2613</v>
      </c>
      <c r="B520" s="50" t="s">
        <v>2614</v>
      </c>
      <c r="C520" s="50" t="s">
        <v>2586</v>
      </c>
      <c r="D520" s="50" t="s">
        <v>2615</v>
      </c>
      <c r="E520" s="51" t="s">
        <v>2616</v>
      </c>
      <c r="F520" s="50" t="s">
        <v>2617</v>
      </c>
      <c r="G520" s="51" t="s">
        <v>102</v>
      </c>
      <c r="H520" s="51" t="s">
        <v>103</v>
      </c>
      <c r="I520" s="52">
        <v>0</v>
      </c>
      <c r="J520" s="52">
        <v>150</v>
      </c>
      <c r="K520" s="53">
        <v>53448.37</v>
      </c>
      <c r="L520" s="51" t="s">
        <v>2618</v>
      </c>
      <c r="M520" s="54">
        <v>43282</v>
      </c>
      <c r="N520" s="54">
        <v>45107</v>
      </c>
      <c r="O520" s="54">
        <v>43297</v>
      </c>
      <c r="P520" s="50" t="s">
        <v>105</v>
      </c>
    </row>
    <row r="521" spans="1:16" s="50" customFormat="1" ht="76.5" x14ac:dyDescent="0.25">
      <c r="A521" s="50" t="s">
        <v>2619</v>
      </c>
      <c r="B521" s="50" t="s">
        <v>2620</v>
      </c>
      <c r="C521" s="50" t="s">
        <v>2586</v>
      </c>
      <c r="D521" s="50" t="s">
        <v>2621</v>
      </c>
      <c r="E521" s="51" t="s">
        <v>2622</v>
      </c>
      <c r="F521" s="50" t="s">
        <v>2623</v>
      </c>
      <c r="G521" s="51" t="s">
        <v>102</v>
      </c>
      <c r="H521" s="51" t="s">
        <v>103</v>
      </c>
      <c r="I521" s="52">
        <v>0</v>
      </c>
      <c r="J521" s="52">
        <v>180</v>
      </c>
      <c r="K521" s="53">
        <v>65057.59</v>
      </c>
      <c r="L521" s="51" t="s">
        <v>2624</v>
      </c>
      <c r="M521" s="54">
        <v>43282</v>
      </c>
      <c r="N521" s="54">
        <v>45107</v>
      </c>
      <c r="O521" s="54">
        <v>43305</v>
      </c>
      <c r="P521" s="50" t="s">
        <v>105</v>
      </c>
    </row>
    <row r="522" spans="1:16" s="50" customFormat="1" ht="63.75" x14ac:dyDescent="0.25">
      <c r="A522" s="50" t="s">
        <v>2625</v>
      </c>
      <c r="B522" s="50" t="s">
        <v>2626</v>
      </c>
      <c r="C522" s="50" t="s">
        <v>2586</v>
      </c>
      <c r="D522" s="50" t="s">
        <v>2627</v>
      </c>
      <c r="E522" s="51" t="s">
        <v>2616</v>
      </c>
      <c r="F522" s="50" t="s">
        <v>2617</v>
      </c>
      <c r="G522" s="51" t="s">
        <v>102</v>
      </c>
      <c r="H522" s="51" t="s">
        <v>103</v>
      </c>
      <c r="I522" s="52">
        <v>0</v>
      </c>
      <c r="J522" s="52">
        <v>150</v>
      </c>
      <c r="K522" s="53">
        <v>53448.37</v>
      </c>
      <c r="L522" s="51" t="s">
        <v>2628</v>
      </c>
      <c r="M522" s="54">
        <v>43282</v>
      </c>
      <c r="N522" s="54">
        <v>45107</v>
      </c>
      <c r="O522" s="54">
        <v>43306</v>
      </c>
      <c r="P522" s="50" t="s">
        <v>105</v>
      </c>
    </row>
    <row r="523" spans="1:16" s="50" customFormat="1" ht="63.75" x14ac:dyDescent="0.25">
      <c r="A523" s="50" t="s">
        <v>2629</v>
      </c>
      <c r="B523" s="50" t="s">
        <v>2630</v>
      </c>
      <c r="C523" s="50" t="s">
        <v>2586</v>
      </c>
      <c r="D523" s="50" t="s">
        <v>2631</v>
      </c>
      <c r="E523" s="51" t="s">
        <v>2632</v>
      </c>
      <c r="F523" s="50" t="s">
        <v>2633</v>
      </c>
      <c r="G523" s="51" t="s">
        <v>102</v>
      </c>
      <c r="H523" s="51" t="s">
        <v>103</v>
      </c>
      <c r="I523" s="52">
        <v>0</v>
      </c>
      <c r="J523" s="52">
        <v>120</v>
      </c>
      <c r="K523" s="53">
        <v>40783.599999999999</v>
      </c>
      <c r="L523" s="51" t="s">
        <v>2634</v>
      </c>
      <c r="M523" s="54">
        <v>42736</v>
      </c>
      <c r="N523" s="54">
        <v>44561</v>
      </c>
      <c r="O523" s="54">
        <v>42709</v>
      </c>
      <c r="P523" s="50" t="s">
        <v>105</v>
      </c>
    </row>
    <row r="524" spans="1:16" s="50" customFormat="1" ht="63.75" x14ac:dyDescent="0.25">
      <c r="A524" s="50" t="s">
        <v>2635</v>
      </c>
      <c r="B524" s="50" t="s">
        <v>2636</v>
      </c>
      <c r="C524" s="50" t="s">
        <v>2586</v>
      </c>
      <c r="D524" s="50" t="s">
        <v>2637</v>
      </c>
      <c r="E524" s="51" t="s">
        <v>2638</v>
      </c>
      <c r="F524" s="50" t="s">
        <v>2639</v>
      </c>
      <c r="G524" s="51" t="s">
        <v>102</v>
      </c>
      <c r="H524" s="51" t="s">
        <v>122</v>
      </c>
      <c r="I524" s="52">
        <v>0</v>
      </c>
      <c r="J524" s="52">
        <v>200</v>
      </c>
      <c r="K524" s="53">
        <v>41835.019999999997</v>
      </c>
      <c r="L524" s="51" t="s">
        <v>2640</v>
      </c>
      <c r="M524" s="54">
        <v>42705</v>
      </c>
      <c r="N524" s="54">
        <v>44530</v>
      </c>
      <c r="O524" s="54">
        <v>42657</v>
      </c>
      <c r="P524" s="50" t="s">
        <v>124</v>
      </c>
    </row>
    <row r="525" spans="1:16" s="50" customFormat="1" ht="63.75" x14ac:dyDescent="0.25">
      <c r="A525" s="50" t="s">
        <v>2641</v>
      </c>
      <c r="B525" s="50" t="s">
        <v>2642</v>
      </c>
      <c r="C525" s="50" t="s">
        <v>2586</v>
      </c>
      <c r="D525" s="50" t="s">
        <v>2643</v>
      </c>
      <c r="E525" s="51" t="s">
        <v>2644</v>
      </c>
      <c r="F525" s="50" t="s">
        <v>587</v>
      </c>
      <c r="G525" s="51" t="s">
        <v>102</v>
      </c>
      <c r="H525" s="51" t="s">
        <v>103</v>
      </c>
      <c r="I525" s="52">
        <v>0</v>
      </c>
      <c r="J525" s="52">
        <v>120</v>
      </c>
      <c r="K525" s="53">
        <v>40783.599999999999</v>
      </c>
      <c r="L525" s="51" t="s">
        <v>2645</v>
      </c>
      <c r="M525" s="54">
        <v>43983</v>
      </c>
      <c r="N525" s="54">
        <v>45808</v>
      </c>
      <c r="O525" s="54">
        <v>43990</v>
      </c>
      <c r="P525" s="50" t="s">
        <v>105</v>
      </c>
    </row>
    <row r="526" spans="1:16" s="50" customFormat="1" ht="76.5" x14ac:dyDescent="0.25">
      <c r="A526" s="50" t="s">
        <v>2646</v>
      </c>
      <c r="B526" s="50" t="s">
        <v>2647</v>
      </c>
      <c r="C526" s="50" t="s">
        <v>2586</v>
      </c>
      <c r="D526" s="50" t="s">
        <v>2648</v>
      </c>
      <c r="E526" s="51" t="s">
        <v>2649</v>
      </c>
      <c r="F526" s="50" t="s">
        <v>2650</v>
      </c>
      <c r="G526" s="51" t="s">
        <v>130</v>
      </c>
      <c r="H526" s="51" t="s">
        <v>131</v>
      </c>
      <c r="I526" s="52">
        <v>0</v>
      </c>
      <c r="J526" s="52">
        <v>15</v>
      </c>
      <c r="K526" s="53">
        <v>87111.66</v>
      </c>
      <c r="L526" s="51" t="s">
        <v>2651</v>
      </c>
      <c r="M526" s="54">
        <v>43586</v>
      </c>
      <c r="N526" s="54">
        <v>45412</v>
      </c>
      <c r="O526" s="54">
        <v>43598</v>
      </c>
      <c r="P526" s="50" t="s">
        <v>133</v>
      </c>
    </row>
    <row r="527" spans="1:16" s="50" customFormat="1" ht="76.5" x14ac:dyDescent="0.25">
      <c r="A527" s="50" t="s">
        <v>2652</v>
      </c>
      <c r="B527" s="50" t="s">
        <v>2653</v>
      </c>
      <c r="C527" s="50" t="s">
        <v>2586</v>
      </c>
      <c r="D527" s="50" t="s">
        <v>2654</v>
      </c>
      <c r="E527" s="51" t="s">
        <v>2649</v>
      </c>
      <c r="F527" s="50" t="s">
        <v>2650</v>
      </c>
      <c r="G527" s="51" t="s">
        <v>130</v>
      </c>
      <c r="H527" s="51" t="s">
        <v>131</v>
      </c>
      <c r="I527" s="52">
        <v>0</v>
      </c>
      <c r="J527" s="52">
        <v>15</v>
      </c>
      <c r="K527" s="53">
        <v>87111.66</v>
      </c>
      <c r="L527" s="51" t="s">
        <v>2655</v>
      </c>
      <c r="M527" s="54">
        <v>43586</v>
      </c>
      <c r="N527" s="54">
        <v>45412</v>
      </c>
      <c r="O527" s="54">
        <v>43598</v>
      </c>
      <c r="P527" s="50" t="s">
        <v>133</v>
      </c>
    </row>
    <row r="528" spans="1:16" s="50" customFormat="1" ht="63.75" x14ac:dyDescent="0.25">
      <c r="A528" s="50" t="s">
        <v>2656</v>
      </c>
      <c r="B528" s="50" t="s">
        <v>2657</v>
      </c>
      <c r="C528" s="50" t="s">
        <v>2586</v>
      </c>
      <c r="D528" s="50" t="s">
        <v>2658</v>
      </c>
      <c r="E528" s="51" t="s">
        <v>2649</v>
      </c>
      <c r="F528" s="50" t="s">
        <v>2650</v>
      </c>
      <c r="G528" s="51" t="s">
        <v>102</v>
      </c>
      <c r="H528" s="51" t="s">
        <v>103</v>
      </c>
      <c r="I528" s="52">
        <v>0</v>
      </c>
      <c r="J528" s="52">
        <v>120</v>
      </c>
      <c r="K528" s="53">
        <v>44639.98</v>
      </c>
      <c r="L528" s="51" t="s">
        <v>2659</v>
      </c>
      <c r="M528" s="54">
        <v>43497</v>
      </c>
      <c r="N528" s="54">
        <v>45322</v>
      </c>
      <c r="O528" s="54">
        <v>43502</v>
      </c>
      <c r="P528" s="50" t="s">
        <v>105</v>
      </c>
    </row>
    <row r="529" spans="1:16" s="50" customFormat="1" ht="63.75" x14ac:dyDescent="0.25">
      <c r="A529" s="50" t="s">
        <v>2660</v>
      </c>
      <c r="B529" s="50" t="s">
        <v>2661</v>
      </c>
      <c r="C529" s="50" t="s">
        <v>2586</v>
      </c>
      <c r="D529" s="50" t="s">
        <v>2662</v>
      </c>
      <c r="E529" s="51" t="s">
        <v>2593</v>
      </c>
      <c r="F529" s="50" t="s">
        <v>2594</v>
      </c>
      <c r="G529" s="51" t="s">
        <v>102</v>
      </c>
      <c r="H529" s="51" t="s">
        <v>103</v>
      </c>
      <c r="I529" s="52">
        <v>0</v>
      </c>
      <c r="J529" s="52">
        <v>120</v>
      </c>
      <c r="K529" s="53">
        <v>47618.97</v>
      </c>
      <c r="L529" s="51" t="s">
        <v>2663</v>
      </c>
      <c r="M529" s="54">
        <v>43466</v>
      </c>
      <c r="N529" s="54">
        <v>45291</v>
      </c>
      <c r="O529" s="54">
        <v>43500</v>
      </c>
      <c r="P529" s="50" t="s">
        <v>105</v>
      </c>
    </row>
    <row r="530" spans="1:16" s="50" customFormat="1" ht="63.75" x14ac:dyDescent="0.25">
      <c r="A530" s="50" t="s">
        <v>2664</v>
      </c>
      <c r="B530" s="50" t="s">
        <v>2665</v>
      </c>
      <c r="C530" s="50" t="s">
        <v>2666</v>
      </c>
      <c r="D530" s="50" t="s">
        <v>2667</v>
      </c>
      <c r="E530" s="51" t="s">
        <v>931</v>
      </c>
      <c r="F530" s="50" t="s">
        <v>932</v>
      </c>
      <c r="G530" s="51" t="s">
        <v>102</v>
      </c>
      <c r="H530" s="51" t="s">
        <v>103</v>
      </c>
      <c r="I530" s="52">
        <v>0</v>
      </c>
      <c r="J530" s="52">
        <v>120</v>
      </c>
      <c r="K530" s="53">
        <v>49058.340000000004</v>
      </c>
      <c r="L530" s="51" t="s">
        <v>2668</v>
      </c>
      <c r="M530" s="54">
        <v>44013</v>
      </c>
      <c r="N530" s="54">
        <v>45838</v>
      </c>
      <c r="O530" s="54">
        <v>43991</v>
      </c>
      <c r="P530" s="50" t="s">
        <v>105</v>
      </c>
    </row>
    <row r="531" spans="1:16" s="50" customFormat="1" ht="76.5" x14ac:dyDescent="0.25">
      <c r="A531" s="50" t="s">
        <v>2669</v>
      </c>
      <c r="B531" s="50" t="s">
        <v>2670</v>
      </c>
      <c r="C531" s="50" t="s">
        <v>2666</v>
      </c>
      <c r="D531" s="50" t="s">
        <v>2671</v>
      </c>
      <c r="E531" s="51" t="s">
        <v>931</v>
      </c>
      <c r="F531" s="50" t="s">
        <v>932</v>
      </c>
      <c r="G531" s="51" t="s">
        <v>229</v>
      </c>
      <c r="H531" s="51" t="s">
        <v>131</v>
      </c>
      <c r="I531" s="52">
        <v>0</v>
      </c>
      <c r="J531" s="52">
        <v>1000</v>
      </c>
      <c r="K531" s="53">
        <v>74637.63</v>
      </c>
      <c r="L531" s="51" t="s">
        <v>2672</v>
      </c>
      <c r="M531" s="54">
        <v>42491</v>
      </c>
      <c r="N531" s="54">
        <v>44316</v>
      </c>
      <c r="O531" s="54">
        <v>42489</v>
      </c>
      <c r="P531" s="50" t="s">
        <v>231</v>
      </c>
    </row>
    <row r="532" spans="1:16" s="50" customFormat="1" ht="76.5" x14ac:dyDescent="0.25">
      <c r="A532" s="50" t="s">
        <v>2673</v>
      </c>
      <c r="B532" s="50" t="s">
        <v>2674</v>
      </c>
      <c r="C532" s="50" t="s">
        <v>2666</v>
      </c>
      <c r="D532" s="50" t="s">
        <v>2675</v>
      </c>
      <c r="E532" s="51" t="s">
        <v>931</v>
      </c>
      <c r="F532" s="50" t="s">
        <v>932</v>
      </c>
      <c r="G532" s="51" t="s">
        <v>229</v>
      </c>
      <c r="H532" s="51" t="s">
        <v>131</v>
      </c>
      <c r="I532" s="52">
        <v>0</v>
      </c>
      <c r="J532" s="52">
        <v>1000</v>
      </c>
      <c r="K532" s="53">
        <v>74454.77</v>
      </c>
      <c r="L532" s="51" t="s">
        <v>2676</v>
      </c>
      <c r="M532" s="54">
        <v>42491</v>
      </c>
      <c r="N532" s="54">
        <v>44316</v>
      </c>
      <c r="O532" s="54">
        <v>42489</v>
      </c>
      <c r="P532" s="50" t="s">
        <v>231</v>
      </c>
    </row>
    <row r="533" spans="1:16" s="50" customFormat="1" ht="76.5" x14ac:dyDescent="0.25">
      <c r="A533" s="50" t="s">
        <v>210</v>
      </c>
      <c r="B533" s="50" t="s">
        <v>2677</v>
      </c>
      <c r="C533" s="50" t="s">
        <v>2666</v>
      </c>
      <c r="D533" s="50" t="s">
        <v>2678</v>
      </c>
      <c r="E533" s="51" t="s">
        <v>2679</v>
      </c>
      <c r="F533" s="50" t="s">
        <v>2680</v>
      </c>
      <c r="G533" s="51" t="s">
        <v>130</v>
      </c>
      <c r="H533" s="51" t="s">
        <v>131</v>
      </c>
      <c r="I533" s="52">
        <v>0</v>
      </c>
      <c r="J533" s="52">
        <v>15</v>
      </c>
      <c r="K533" s="53">
        <v>99480.12999999999</v>
      </c>
      <c r="L533" s="51" t="s">
        <v>2681</v>
      </c>
      <c r="M533" s="54">
        <v>44153</v>
      </c>
      <c r="N533" s="54">
        <v>45978</v>
      </c>
      <c r="O533" s="54">
        <v>44153</v>
      </c>
      <c r="P533" s="50" t="s">
        <v>133</v>
      </c>
    </row>
    <row r="534" spans="1:16" s="50" customFormat="1" ht="76.5" x14ac:dyDescent="0.25">
      <c r="A534" s="50" t="s">
        <v>2682</v>
      </c>
      <c r="B534" s="50" t="s">
        <v>2683</v>
      </c>
      <c r="C534" s="50" t="s">
        <v>2666</v>
      </c>
      <c r="D534" s="50" t="s">
        <v>2684</v>
      </c>
      <c r="E534" s="51" t="s">
        <v>2679</v>
      </c>
      <c r="F534" s="50" t="s">
        <v>2680</v>
      </c>
      <c r="G534" s="51" t="s">
        <v>229</v>
      </c>
      <c r="H534" s="51" t="s">
        <v>131</v>
      </c>
      <c r="I534" s="52">
        <v>0</v>
      </c>
      <c r="J534" s="52">
        <v>1000</v>
      </c>
      <c r="K534" s="53">
        <v>63446.68</v>
      </c>
      <c r="L534" s="51" t="s">
        <v>2685</v>
      </c>
      <c r="M534" s="54">
        <v>42491</v>
      </c>
      <c r="N534" s="54">
        <v>44316</v>
      </c>
      <c r="O534" s="54">
        <v>42489</v>
      </c>
      <c r="P534" s="50" t="s">
        <v>231</v>
      </c>
    </row>
    <row r="535" spans="1:16" s="50" customFormat="1" ht="63.75" x14ac:dyDescent="0.25">
      <c r="A535" s="50" t="s">
        <v>2686</v>
      </c>
      <c r="B535" s="50" t="s">
        <v>2687</v>
      </c>
      <c r="C535" s="50" t="s">
        <v>2666</v>
      </c>
      <c r="D535" s="50" t="s">
        <v>2688</v>
      </c>
      <c r="E535" s="51" t="s">
        <v>2679</v>
      </c>
      <c r="F535" s="50" t="s">
        <v>2680</v>
      </c>
      <c r="G535" s="51" t="s">
        <v>235</v>
      </c>
      <c r="H535" s="51" t="s">
        <v>131</v>
      </c>
      <c r="I535" s="52">
        <v>0</v>
      </c>
      <c r="J535" s="52">
        <v>75</v>
      </c>
      <c r="K535" s="53">
        <v>49792.049999999996</v>
      </c>
      <c r="L535" s="51" t="s">
        <v>2689</v>
      </c>
      <c r="M535" s="54">
        <v>44013</v>
      </c>
      <c r="N535" s="54">
        <v>45838</v>
      </c>
      <c r="O535" s="54">
        <v>44005</v>
      </c>
      <c r="P535" s="50" t="s">
        <v>237</v>
      </c>
    </row>
    <row r="536" spans="1:16" s="50" customFormat="1" ht="76.5" x14ac:dyDescent="0.25">
      <c r="A536" s="50" t="s">
        <v>2690</v>
      </c>
      <c r="B536" s="50" t="s">
        <v>2691</v>
      </c>
      <c r="C536" s="50" t="s">
        <v>2666</v>
      </c>
      <c r="D536" s="50" t="s">
        <v>2692</v>
      </c>
      <c r="E536" s="51" t="s">
        <v>2679</v>
      </c>
      <c r="F536" s="50" t="s">
        <v>2680</v>
      </c>
      <c r="G536" s="51" t="s">
        <v>229</v>
      </c>
      <c r="H536" s="51" t="s">
        <v>131</v>
      </c>
      <c r="I536" s="52">
        <v>0</v>
      </c>
      <c r="J536" s="52">
        <v>1000</v>
      </c>
      <c r="K536" s="53">
        <v>62383.64</v>
      </c>
      <c r="L536" s="51" t="s">
        <v>2693</v>
      </c>
      <c r="M536" s="54">
        <v>42491</v>
      </c>
      <c r="N536" s="54">
        <v>44316</v>
      </c>
      <c r="O536" s="54">
        <v>42489</v>
      </c>
      <c r="P536" s="50" t="s">
        <v>231</v>
      </c>
    </row>
    <row r="537" spans="1:16" s="50" customFormat="1" ht="63.75" x14ac:dyDescent="0.25">
      <c r="A537" s="50" t="s">
        <v>2694</v>
      </c>
      <c r="B537" s="50" t="s">
        <v>2695</v>
      </c>
      <c r="C537" s="50" t="s">
        <v>2666</v>
      </c>
      <c r="D537" s="50" t="s">
        <v>2696</v>
      </c>
      <c r="E537" s="51" t="s">
        <v>947</v>
      </c>
      <c r="F537" s="50" t="s">
        <v>948</v>
      </c>
      <c r="G537" s="51" t="s">
        <v>235</v>
      </c>
      <c r="H537" s="51" t="s">
        <v>131</v>
      </c>
      <c r="I537" s="52">
        <v>0</v>
      </c>
      <c r="J537" s="52">
        <v>105</v>
      </c>
      <c r="K537" s="53">
        <v>56095.05</v>
      </c>
      <c r="L537" s="51" t="s">
        <v>2697</v>
      </c>
      <c r="M537" s="54">
        <v>44013</v>
      </c>
      <c r="N537" s="54">
        <v>45838</v>
      </c>
      <c r="O537" s="54">
        <v>44007</v>
      </c>
      <c r="P537" s="50" t="s">
        <v>237</v>
      </c>
    </row>
    <row r="538" spans="1:16" s="50" customFormat="1" ht="89.25" x14ac:dyDescent="0.25">
      <c r="A538" s="50" t="s">
        <v>2698</v>
      </c>
      <c r="B538" s="50" t="s">
        <v>2699</v>
      </c>
      <c r="C538" s="50" t="s">
        <v>2666</v>
      </c>
      <c r="D538" s="50" t="s">
        <v>2700</v>
      </c>
      <c r="E538" s="51" t="s">
        <v>2679</v>
      </c>
      <c r="F538" s="50" t="s">
        <v>2680</v>
      </c>
      <c r="G538" s="51" t="s">
        <v>327</v>
      </c>
      <c r="H538" s="51" t="s">
        <v>131</v>
      </c>
      <c r="I538" s="52">
        <v>0</v>
      </c>
      <c r="J538" s="52">
        <v>110</v>
      </c>
      <c r="K538" s="53">
        <v>51280.45</v>
      </c>
      <c r="L538" s="51" t="s">
        <v>2339</v>
      </c>
      <c r="M538" s="54">
        <v>43282</v>
      </c>
      <c r="N538" s="54">
        <v>45107</v>
      </c>
      <c r="O538" s="54">
        <v>43300</v>
      </c>
      <c r="P538" s="50" t="s">
        <v>329</v>
      </c>
    </row>
    <row r="539" spans="1:16" s="50" customFormat="1" ht="63.75" x14ac:dyDescent="0.25">
      <c r="A539" s="50" t="s">
        <v>2701</v>
      </c>
      <c r="B539" s="50" t="s">
        <v>2702</v>
      </c>
      <c r="C539" s="50" t="s">
        <v>2666</v>
      </c>
      <c r="D539" s="50" t="s">
        <v>2703</v>
      </c>
      <c r="E539" s="51" t="s">
        <v>931</v>
      </c>
      <c r="F539" s="50" t="s">
        <v>932</v>
      </c>
      <c r="G539" s="51" t="s">
        <v>102</v>
      </c>
      <c r="H539" s="51" t="s">
        <v>2704</v>
      </c>
      <c r="I539" s="52">
        <v>0</v>
      </c>
      <c r="J539" s="52">
        <v>1020</v>
      </c>
      <c r="K539" s="53">
        <v>368840.1</v>
      </c>
      <c r="L539" s="51" t="s">
        <v>2705</v>
      </c>
      <c r="M539" s="54">
        <v>44197</v>
      </c>
      <c r="N539" s="54">
        <v>46022</v>
      </c>
      <c r="O539" s="54">
        <v>44223</v>
      </c>
      <c r="P539" s="50" t="s">
        <v>677</v>
      </c>
    </row>
    <row r="540" spans="1:16" s="50" customFormat="1" ht="63.75" x14ac:dyDescent="0.25">
      <c r="A540" s="50" t="s">
        <v>2706</v>
      </c>
      <c r="B540" s="50" t="s">
        <v>2707</v>
      </c>
      <c r="C540" s="50" t="s">
        <v>2666</v>
      </c>
      <c r="D540" s="50" t="s">
        <v>2708</v>
      </c>
      <c r="E540" s="51" t="s">
        <v>931</v>
      </c>
      <c r="F540" s="50" t="s">
        <v>932</v>
      </c>
      <c r="G540" s="51" t="s">
        <v>102</v>
      </c>
      <c r="H540" s="51" t="s">
        <v>172</v>
      </c>
      <c r="I540" s="52">
        <v>0</v>
      </c>
      <c r="J540" s="52">
        <v>160</v>
      </c>
      <c r="K540" s="53">
        <v>91805.09</v>
      </c>
      <c r="L540" s="51" t="s">
        <v>2709</v>
      </c>
      <c r="M540" s="54">
        <v>44197</v>
      </c>
      <c r="N540" s="54">
        <v>46022</v>
      </c>
      <c r="O540" s="54">
        <v>0</v>
      </c>
      <c r="P540" s="50" t="s">
        <v>174</v>
      </c>
    </row>
    <row r="541" spans="1:16" s="50" customFormat="1" ht="63.75" x14ac:dyDescent="0.25">
      <c r="A541" s="50" t="s">
        <v>210</v>
      </c>
      <c r="B541" s="50" t="s">
        <v>2710</v>
      </c>
      <c r="C541" s="50" t="s">
        <v>2666</v>
      </c>
      <c r="D541" s="50" t="s">
        <v>2711</v>
      </c>
      <c r="E541" s="51" t="s">
        <v>2712</v>
      </c>
      <c r="F541" s="50" t="s">
        <v>2713</v>
      </c>
      <c r="G541" s="51" t="s">
        <v>102</v>
      </c>
      <c r="H541" s="51" t="s">
        <v>172</v>
      </c>
      <c r="I541" s="52">
        <v>0</v>
      </c>
      <c r="J541" s="52">
        <v>120</v>
      </c>
      <c r="K541" s="53">
        <v>68819.19</v>
      </c>
      <c r="L541" s="51" t="s">
        <v>2714</v>
      </c>
      <c r="M541" s="54">
        <v>44013</v>
      </c>
      <c r="N541" s="54">
        <v>45838</v>
      </c>
      <c r="O541" s="54">
        <v>44014</v>
      </c>
      <c r="P541" s="50" t="s">
        <v>174</v>
      </c>
    </row>
    <row r="542" spans="1:16" s="50" customFormat="1" ht="76.5" x14ac:dyDescent="0.25">
      <c r="A542" s="50" t="s">
        <v>2715</v>
      </c>
      <c r="B542" s="50" t="s">
        <v>2716</v>
      </c>
      <c r="C542" s="50" t="s">
        <v>2666</v>
      </c>
      <c r="D542" s="50" t="s">
        <v>2717</v>
      </c>
      <c r="E542" s="51" t="s">
        <v>2679</v>
      </c>
      <c r="F542" s="50" t="s">
        <v>2680</v>
      </c>
      <c r="G542" s="51" t="s">
        <v>102</v>
      </c>
      <c r="H542" s="51" t="s">
        <v>187</v>
      </c>
      <c r="I542" s="52">
        <v>0</v>
      </c>
      <c r="J542" s="52">
        <v>60</v>
      </c>
      <c r="K542" s="53">
        <v>31407.68</v>
      </c>
      <c r="L542" s="51" t="s">
        <v>2718</v>
      </c>
      <c r="M542" s="54">
        <v>43497</v>
      </c>
      <c r="N542" s="54">
        <v>45322</v>
      </c>
      <c r="O542" s="54">
        <v>43495</v>
      </c>
      <c r="P542" s="50" t="s">
        <v>105</v>
      </c>
    </row>
    <row r="543" spans="1:16" s="50" customFormat="1" ht="63.75" x14ac:dyDescent="0.25">
      <c r="A543" s="50" t="s">
        <v>2719</v>
      </c>
      <c r="B543" s="50" t="s">
        <v>2720</v>
      </c>
      <c r="C543" s="50" t="s">
        <v>2666</v>
      </c>
      <c r="D543" s="50" t="s">
        <v>2721</v>
      </c>
      <c r="E543" s="51" t="s">
        <v>947</v>
      </c>
      <c r="F543" s="50" t="s">
        <v>948</v>
      </c>
      <c r="G543" s="51" t="s">
        <v>102</v>
      </c>
      <c r="H543" s="51" t="s">
        <v>103</v>
      </c>
      <c r="I543" s="52">
        <v>0</v>
      </c>
      <c r="J543" s="52">
        <v>120</v>
      </c>
      <c r="K543" s="53">
        <v>45922.32</v>
      </c>
      <c r="L543" s="51" t="s">
        <v>634</v>
      </c>
      <c r="M543" s="54">
        <v>43466</v>
      </c>
      <c r="N543" s="54">
        <v>45291</v>
      </c>
      <c r="O543" s="54">
        <v>43501</v>
      </c>
      <c r="P543" s="50" t="s">
        <v>105</v>
      </c>
    </row>
    <row r="544" spans="1:16" s="50" customFormat="1" ht="63.75" x14ac:dyDescent="0.25">
      <c r="A544" s="50" t="s">
        <v>2722</v>
      </c>
      <c r="B544" s="50" t="s">
        <v>2723</v>
      </c>
      <c r="C544" s="50" t="s">
        <v>2666</v>
      </c>
      <c r="D544" s="50" t="s">
        <v>2724</v>
      </c>
      <c r="E544" s="51" t="s">
        <v>2725</v>
      </c>
      <c r="F544" s="50" t="s">
        <v>2726</v>
      </c>
      <c r="G544" s="51" t="s">
        <v>102</v>
      </c>
      <c r="H544" s="51" t="s">
        <v>103</v>
      </c>
      <c r="I544" s="52">
        <v>0</v>
      </c>
      <c r="J544" s="52">
        <v>180</v>
      </c>
      <c r="K544" s="53">
        <v>69788.179999999993</v>
      </c>
      <c r="L544" s="51" t="s">
        <v>2727</v>
      </c>
      <c r="M544" s="54">
        <v>42780</v>
      </c>
      <c r="N544" s="54">
        <v>44605</v>
      </c>
      <c r="O544" s="54">
        <v>42780</v>
      </c>
      <c r="P544" s="50" t="s">
        <v>105</v>
      </c>
    </row>
    <row r="545" spans="1:16" s="50" customFormat="1" ht="63.75" x14ac:dyDescent="0.25">
      <c r="A545" s="50" t="s">
        <v>2728</v>
      </c>
      <c r="B545" s="50" t="s">
        <v>2729</v>
      </c>
      <c r="C545" s="50" t="s">
        <v>2666</v>
      </c>
      <c r="D545" s="50" t="s">
        <v>2730</v>
      </c>
      <c r="E545" s="51" t="s">
        <v>1465</v>
      </c>
      <c r="F545" s="50" t="s">
        <v>1466</v>
      </c>
      <c r="G545" s="51" t="s">
        <v>102</v>
      </c>
      <c r="H545" s="51" t="s">
        <v>103</v>
      </c>
      <c r="I545" s="52">
        <v>0</v>
      </c>
      <c r="J545" s="52">
        <v>120</v>
      </c>
      <c r="K545" s="53">
        <v>44278.189999999995</v>
      </c>
      <c r="L545" s="51" t="s">
        <v>2731</v>
      </c>
      <c r="M545" s="54">
        <v>43405</v>
      </c>
      <c r="N545" s="54">
        <v>45230</v>
      </c>
      <c r="O545" s="54">
        <v>43411</v>
      </c>
      <c r="P545" s="50" t="s">
        <v>105</v>
      </c>
    </row>
    <row r="546" spans="1:16" s="50" customFormat="1" ht="63.75" x14ac:dyDescent="0.25">
      <c r="A546" s="50" t="s">
        <v>210</v>
      </c>
      <c r="B546" s="50" t="s">
        <v>2732</v>
      </c>
      <c r="C546" s="50" t="s">
        <v>2666</v>
      </c>
      <c r="D546" s="50" t="s">
        <v>2733</v>
      </c>
      <c r="E546" s="51" t="s">
        <v>2725</v>
      </c>
      <c r="F546" s="50" t="s">
        <v>2726</v>
      </c>
      <c r="G546" s="51" t="s">
        <v>102</v>
      </c>
      <c r="H546" s="51" t="s">
        <v>103</v>
      </c>
      <c r="I546" s="52">
        <v>0</v>
      </c>
      <c r="J546" s="52">
        <v>120</v>
      </c>
      <c r="K546" s="53">
        <v>47558.740000000005</v>
      </c>
      <c r="L546" s="51" t="s">
        <v>2734</v>
      </c>
      <c r="M546" s="54">
        <v>44032</v>
      </c>
      <c r="N546" s="54">
        <v>45857</v>
      </c>
      <c r="O546" s="54">
        <v>44014</v>
      </c>
      <c r="P546" s="50" t="s">
        <v>105</v>
      </c>
    </row>
    <row r="547" spans="1:16" s="50" customFormat="1" ht="63.75" x14ac:dyDescent="0.25">
      <c r="A547" s="50" t="s">
        <v>2735</v>
      </c>
      <c r="B547" s="50" t="s">
        <v>2736</v>
      </c>
      <c r="C547" s="50" t="s">
        <v>2666</v>
      </c>
      <c r="D547" s="50" t="s">
        <v>2737</v>
      </c>
      <c r="E547" s="51" t="s">
        <v>2679</v>
      </c>
      <c r="F547" s="50" t="s">
        <v>2680</v>
      </c>
      <c r="G547" s="51" t="s">
        <v>102</v>
      </c>
      <c r="H547" s="51" t="s">
        <v>103</v>
      </c>
      <c r="I547" s="52">
        <v>0</v>
      </c>
      <c r="J547" s="52">
        <v>120</v>
      </c>
      <c r="K547" s="53">
        <v>44189.919999999998</v>
      </c>
      <c r="L547" s="51" t="s">
        <v>2738</v>
      </c>
      <c r="M547" s="54">
        <v>43282</v>
      </c>
      <c r="N547" s="54">
        <v>45107</v>
      </c>
      <c r="O547" s="54">
        <v>43306</v>
      </c>
      <c r="P547" s="50" t="s">
        <v>105</v>
      </c>
    </row>
    <row r="548" spans="1:16" s="50" customFormat="1" ht="63.75" x14ac:dyDescent="0.25">
      <c r="A548" s="50" t="s">
        <v>2739</v>
      </c>
      <c r="B548" s="50" t="s">
        <v>2740</v>
      </c>
      <c r="C548" s="50" t="s">
        <v>2666</v>
      </c>
      <c r="D548" s="50" t="s">
        <v>2741</v>
      </c>
      <c r="E548" s="51" t="s">
        <v>2679</v>
      </c>
      <c r="F548" s="50" t="s">
        <v>2680</v>
      </c>
      <c r="G548" s="51" t="s">
        <v>102</v>
      </c>
      <c r="H548" s="51" t="s">
        <v>103</v>
      </c>
      <c r="I548" s="52">
        <v>0</v>
      </c>
      <c r="J548" s="52">
        <v>90</v>
      </c>
      <c r="K548" s="53">
        <v>37544.71</v>
      </c>
      <c r="L548" s="51" t="s">
        <v>790</v>
      </c>
      <c r="M548" s="54">
        <v>43282</v>
      </c>
      <c r="N548" s="54">
        <v>45107</v>
      </c>
      <c r="O548" s="54">
        <v>43300</v>
      </c>
      <c r="P548" s="50" t="s">
        <v>105</v>
      </c>
    </row>
    <row r="549" spans="1:16" s="50" customFormat="1" ht="63.75" x14ac:dyDescent="0.25">
      <c r="A549" s="50" t="s">
        <v>2742</v>
      </c>
      <c r="B549" s="50" t="s">
        <v>2743</v>
      </c>
      <c r="C549" s="50" t="s">
        <v>2666</v>
      </c>
      <c r="D549" s="50" t="s">
        <v>2744</v>
      </c>
      <c r="E549" s="51" t="s">
        <v>2679</v>
      </c>
      <c r="F549" s="50" t="s">
        <v>2680</v>
      </c>
      <c r="G549" s="51" t="s">
        <v>102</v>
      </c>
      <c r="H549" s="51" t="s">
        <v>103</v>
      </c>
      <c r="I549" s="52">
        <v>0</v>
      </c>
      <c r="J549" s="52">
        <v>120</v>
      </c>
      <c r="K549" s="53">
        <v>41456.35</v>
      </c>
      <c r="L549" s="51" t="s">
        <v>2745</v>
      </c>
      <c r="M549" s="54">
        <v>43282</v>
      </c>
      <c r="N549" s="54">
        <v>45107</v>
      </c>
      <c r="O549" s="54">
        <v>43300</v>
      </c>
      <c r="P549" s="50" t="s">
        <v>105</v>
      </c>
    </row>
    <row r="550" spans="1:16" s="50" customFormat="1" ht="63.75" x14ac:dyDescent="0.25">
      <c r="A550" s="50" t="s">
        <v>2746</v>
      </c>
      <c r="B550" s="50" t="s">
        <v>2747</v>
      </c>
      <c r="C550" s="50" t="s">
        <v>2666</v>
      </c>
      <c r="D550" s="50" t="s">
        <v>2748</v>
      </c>
      <c r="E550" s="51" t="s">
        <v>2749</v>
      </c>
      <c r="F550" s="50" t="s">
        <v>2750</v>
      </c>
      <c r="G550" s="51" t="s">
        <v>102</v>
      </c>
      <c r="H550" s="51" t="s">
        <v>103</v>
      </c>
      <c r="I550" s="52">
        <v>0</v>
      </c>
      <c r="J550" s="52">
        <v>60</v>
      </c>
      <c r="K550" s="53">
        <v>29718.54</v>
      </c>
      <c r="L550" s="51" t="s">
        <v>2751</v>
      </c>
      <c r="M550" s="54">
        <v>43405</v>
      </c>
      <c r="N550" s="54">
        <v>45230</v>
      </c>
      <c r="O550" s="54">
        <v>43431</v>
      </c>
      <c r="P550" s="50" t="s">
        <v>105</v>
      </c>
    </row>
    <row r="551" spans="1:16" s="50" customFormat="1" ht="76.5" x14ac:dyDescent="0.25">
      <c r="A551" s="50" t="s">
        <v>2752</v>
      </c>
      <c r="B551" s="50" t="s">
        <v>2753</v>
      </c>
      <c r="C551" s="50" t="s">
        <v>2666</v>
      </c>
      <c r="D551" s="50" t="s">
        <v>2754</v>
      </c>
      <c r="E551" s="51" t="s">
        <v>2755</v>
      </c>
      <c r="F551" s="50" t="s">
        <v>2756</v>
      </c>
      <c r="G551" s="51" t="s">
        <v>194</v>
      </c>
      <c r="H551" s="51" t="s">
        <v>861</v>
      </c>
      <c r="I551" s="52">
        <v>0</v>
      </c>
      <c r="J551" s="52">
        <v>60</v>
      </c>
      <c r="K551" s="53">
        <v>40249.53</v>
      </c>
      <c r="L551" s="51" t="s">
        <v>2757</v>
      </c>
      <c r="M551" s="54">
        <v>43344</v>
      </c>
      <c r="N551" s="54">
        <v>45169</v>
      </c>
      <c r="O551" s="54">
        <v>43342</v>
      </c>
      <c r="P551" s="50" t="s">
        <v>197</v>
      </c>
    </row>
    <row r="552" spans="1:16" s="50" customFormat="1" ht="63.75" x14ac:dyDescent="0.25">
      <c r="A552" s="50" t="s">
        <v>2758</v>
      </c>
      <c r="B552" s="50" t="s">
        <v>2759</v>
      </c>
      <c r="C552" s="50" t="s">
        <v>2666</v>
      </c>
      <c r="D552" s="50" t="s">
        <v>2760</v>
      </c>
      <c r="E552" s="51" t="s">
        <v>2761</v>
      </c>
      <c r="F552" s="50" t="s">
        <v>2762</v>
      </c>
      <c r="G552" s="51" t="s">
        <v>102</v>
      </c>
      <c r="H552" s="51" t="s">
        <v>103</v>
      </c>
      <c r="I552" s="52">
        <v>0</v>
      </c>
      <c r="J552" s="52">
        <v>180</v>
      </c>
      <c r="K552" s="53">
        <v>59800.79</v>
      </c>
      <c r="L552" s="51" t="s">
        <v>2763</v>
      </c>
      <c r="M552" s="54">
        <v>43282</v>
      </c>
      <c r="N552" s="54">
        <v>45107</v>
      </c>
      <c r="O552" s="54">
        <v>43300</v>
      </c>
      <c r="P552" s="50" t="s">
        <v>105</v>
      </c>
    </row>
    <row r="553" spans="1:16" s="50" customFormat="1" ht="63.75" x14ac:dyDescent="0.25">
      <c r="A553" s="50" t="s">
        <v>2764</v>
      </c>
      <c r="B553" s="50" t="s">
        <v>2765</v>
      </c>
      <c r="C553" s="50" t="s">
        <v>2666</v>
      </c>
      <c r="D553" s="50" t="s">
        <v>2766</v>
      </c>
      <c r="E553" s="51" t="s">
        <v>2767</v>
      </c>
      <c r="F553" s="50" t="s">
        <v>2768</v>
      </c>
      <c r="G553" s="51" t="s">
        <v>102</v>
      </c>
      <c r="H553" s="51" t="s">
        <v>103</v>
      </c>
      <c r="I553" s="52">
        <v>0</v>
      </c>
      <c r="J553" s="52">
        <v>360</v>
      </c>
      <c r="K553" s="53">
        <v>103200.55</v>
      </c>
      <c r="L553" s="51" t="s">
        <v>2769</v>
      </c>
      <c r="M553" s="54">
        <v>43191</v>
      </c>
      <c r="N553" s="54">
        <v>45016</v>
      </c>
      <c r="O553" s="54">
        <v>43202</v>
      </c>
      <c r="P553" s="50" t="s">
        <v>105</v>
      </c>
    </row>
    <row r="554" spans="1:16" s="50" customFormat="1" ht="51" x14ac:dyDescent="0.25">
      <c r="A554" s="50" t="s">
        <v>2770</v>
      </c>
      <c r="B554" s="50" t="s">
        <v>2771</v>
      </c>
      <c r="C554" s="50" t="s">
        <v>2666</v>
      </c>
      <c r="D554" s="50" t="s">
        <v>2772</v>
      </c>
      <c r="E554" s="51" t="s">
        <v>2679</v>
      </c>
      <c r="F554" s="50" t="s">
        <v>2680</v>
      </c>
      <c r="G554" s="51" t="s">
        <v>314</v>
      </c>
      <c r="H554" s="51" t="s">
        <v>131</v>
      </c>
      <c r="I554" s="52">
        <v>0</v>
      </c>
      <c r="J554" s="52">
        <v>100</v>
      </c>
      <c r="K554" s="53">
        <v>31454.91</v>
      </c>
      <c r="L554" s="51" t="s">
        <v>2773</v>
      </c>
      <c r="M554" s="54">
        <v>43191</v>
      </c>
      <c r="N554" s="54">
        <v>45016</v>
      </c>
      <c r="O554" s="54">
        <v>43200</v>
      </c>
      <c r="P554" s="50" t="s">
        <v>243</v>
      </c>
    </row>
    <row r="555" spans="1:16" s="50" customFormat="1" ht="63.75" x14ac:dyDescent="0.25">
      <c r="A555" s="50" t="s">
        <v>2774</v>
      </c>
      <c r="B555" s="50" t="s">
        <v>2775</v>
      </c>
      <c r="C555" s="50" t="s">
        <v>2666</v>
      </c>
      <c r="D555" s="50" t="s">
        <v>2776</v>
      </c>
      <c r="E555" s="51" t="s">
        <v>2761</v>
      </c>
      <c r="F555" s="50" t="s">
        <v>2762</v>
      </c>
      <c r="G555" s="51" t="s">
        <v>102</v>
      </c>
      <c r="H555" s="51" t="s">
        <v>122</v>
      </c>
      <c r="I555" s="52">
        <v>0</v>
      </c>
      <c r="J555" s="52">
        <v>100</v>
      </c>
      <c r="K555" s="53">
        <v>18262.55</v>
      </c>
      <c r="L555" s="51" t="s">
        <v>2777</v>
      </c>
      <c r="M555" s="54">
        <v>43132</v>
      </c>
      <c r="N555" s="54">
        <v>44957</v>
      </c>
      <c r="O555" s="54">
        <v>43153</v>
      </c>
      <c r="P555" s="50" t="s">
        <v>124</v>
      </c>
    </row>
    <row r="556" spans="1:16" s="50" customFormat="1" ht="63.75" x14ac:dyDescent="0.25">
      <c r="A556" s="50" t="s">
        <v>2778</v>
      </c>
      <c r="B556" s="50" t="s">
        <v>2779</v>
      </c>
      <c r="C556" s="50" t="s">
        <v>2666</v>
      </c>
      <c r="D556" s="50" t="s">
        <v>2780</v>
      </c>
      <c r="E556" s="51" t="s">
        <v>947</v>
      </c>
      <c r="F556" s="50" t="s">
        <v>948</v>
      </c>
      <c r="G556" s="51" t="s">
        <v>102</v>
      </c>
      <c r="H556" s="51" t="s">
        <v>122</v>
      </c>
      <c r="I556" s="52">
        <v>0</v>
      </c>
      <c r="J556" s="52">
        <v>100</v>
      </c>
      <c r="K556" s="53">
        <v>18262.55</v>
      </c>
      <c r="L556" s="51" t="s">
        <v>2781</v>
      </c>
      <c r="M556" s="54">
        <v>42506</v>
      </c>
      <c r="N556" s="54">
        <v>44331</v>
      </c>
      <c r="O556" s="54">
        <v>42506</v>
      </c>
      <c r="P556" s="50" t="s">
        <v>124</v>
      </c>
    </row>
    <row r="557" spans="1:16" s="50" customFormat="1" ht="63.75" x14ac:dyDescent="0.25">
      <c r="A557" s="50" t="s">
        <v>210</v>
      </c>
      <c r="B557" s="50" t="s">
        <v>2782</v>
      </c>
      <c r="C557" s="50" t="s">
        <v>2666</v>
      </c>
      <c r="D557" s="50" t="s">
        <v>2783</v>
      </c>
      <c r="E557" s="51" t="s">
        <v>947</v>
      </c>
      <c r="F557" s="50" t="s">
        <v>948</v>
      </c>
      <c r="G557" s="51" t="s">
        <v>102</v>
      </c>
      <c r="H557" s="51" t="s">
        <v>103</v>
      </c>
      <c r="I557" s="52">
        <v>0</v>
      </c>
      <c r="J557" s="52">
        <v>120</v>
      </c>
      <c r="K557" s="53">
        <v>40922.32</v>
      </c>
      <c r="L557" s="51" t="s">
        <v>2784</v>
      </c>
      <c r="M557" s="54">
        <v>44197</v>
      </c>
      <c r="N557" s="54">
        <v>46022</v>
      </c>
      <c r="O557" s="54">
        <v>0</v>
      </c>
      <c r="P557" s="50" t="s">
        <v>105</v>
      </c>
    </row>
    <row r="558" spans="1:16" s="50" customFormat="1" ht="63.75" x14ac:dyDescent="0.25">
      <c r="A558" s="50" t="s">
        <v>210</v>
      </c>
      <c r="B558" s="50" t="s">
        <v>2785</v>
      </c>
      <c r="C558" s="50" t="s">
        <v>2666</v>
      </c>
      <c r="D558" s="50" t="s">
        <v>2786</v>
      </c>
      <c r="E558" s="51" t="s">
        <v>319</v>
      </c>
      <c r="F558" s="50" t="s">
        <v>320</v>
      </c>
      <c r="G558" s="51" t="s">
        <v>102</v>
      </c>
      <c r="H558" s="51" t="s">
        <v>103</v>
      </c>
      <c r="I558" s="52">
        <v>0</v>
      </c>
      <c r="J558" s="52">
        <v>120</v>
      </c>
      <c r="K558" s="53">
        <v>40922.32</v>
      </c>
      <c r="L558" s="51" t="s">
        <v>2787</v>
      </c>
      <c r="M558" s="54">
        <v>44032</v>
      </c>
      <c r="N558" s="54">
        <v>45857</v>
      </c>
      <c r="O558" s="54">
        <v>44008</v>
      </c>
      <c r="P558" s="50" t="s">
        <v>105</v>
      </c>
    </row>
    <row r="559" spans="1:16" s="50" customFormat="1" ht="63.75" x14ac:dyDescent="0.25">
      <c r="A559" s="50" t="s">
        <v>2788</v>
      </c>
      <c r="B559" s="50" t="s">
        <v>2789</v>
      </c>
      <c r="C559" s="50" t="s">
        <v>2666</v>
      </c>
      <c r="D559" s="50" t="s">
        <v>2790</v>
      </c>
      <c r="E559" s="51" t="s">
        <v>2725</v>
      </c>
      <c r="F559" s="50" t="s">
        <v>2726</v>
      </c>
      <c r="G559" s="51" t="s">
        <v>102</v>
      </c>
      <c r="H559" s="51" t="s">
        <v>103</v>
      </c>
      <c r="I559" s="52">
        <v>0</v>
      </c>
      <c r="J559" s="52">
        <v>120</v>
      </c>
      <c r="K559" s="53">
        <v>42793.66</v>
      </c>
      <c r="L559" s="51" t="s">
        <v>2791</v>
      </c>
      <c r="M559" s="54">
        <v>43884</v>
      </c>
      <c r="N559" s="54">
        <v>45710</v>
      </c>
      <c r="O559" s="54">
        <v>43881</v>
      </c>
      <c r="P559" s="50" t="s">
        <v>105</v>
      </c>
    </row>
    <row r="560" spans="1:16" s="50" customFormat="1" ht="76.5" x14ac:dyDescent="0.25">
      <c r="A560" s="50" t="s">
        <v>2792</v>
      </c>
      <c r="B560" s="50" t="s">
        <v>2793</v>
      </c>
      <c r="C560" s="50" t="s">
        <v>2666</v>
      </c>
      <c r="D560" s="50" t="s">
        <v>2794</v>
      </c>
      <c r="E560" s="51" t="s">
        <v>882</v>
      </c>
      <c r="F560" s="50" t="s">
        <v>883</v>
      </c>
      <c r="G560" s="51" t="s">
        <v>102</v>
      </c>
      <c r="H560" s="51" t="s">
        <v>187</v>
      </c>
      <c r="I560" s="52">
        <v>0</v>
      </c>
      <c r="J560" s="52">
        <v>90</v>
      </c>
      <c r="K560" s="53">
        <v>36003.440000000002</v>
      </c>
      <c r="L560" s="51" t="s">
        <v>2795</v>
      </c>
      <c r="M560" s="54">
        <v>43678</v>
      </c>
      <c r="N560" s="54">
        <v>45504</v>
      </c>
      <c r="O560" s="54">
        <v>43690</v>
      </c>
      <c r="P560" s="50" t="s">
        <v>105</v>
      </c>
    </row>
    <row r="561" spans="1:16" s="50" customFormat="1" ht="63.75" x14ac:dyDescent="0.25">
      <c r="A561" s="50" t="s">
        <v>2796</v>
      </c>
      <c r="B561" s="50" t="s">
        <v>2797</v>
      </c>
      <c r="C561" s="50" t="s">
        <v>2666</v>
      </c>
      <c r="D561" s="50" t="s">
        <v>2798</v>
      </c>
      <c r="E561" s="51" t="s">
        <v>947</v>
      </c>
      <c r="F561" s="50" t="s">
        <v>948</v>
      </c>
      <c r="G561" s="51" t="s">
        <v>102</v>
      </c>
      <c r="H561" s="51" t="s">
        <v>122</v>
      </c>
      <c r="I561" s="52">
        <v>0</v>
      </c>
      <c r="J561" s="52">
        <v>100</v>
      </c>
      <c r="K561" s="53">
        <v>18262.55</v>
      </c>
      <c r="L561" s="51" t="s">
        <v>2799</v>
      </c>
      <c r="M561" s="54">
        <v>43497</v>
      </c>
      <c r="N561" s="54">
        <v>45322</v>
      </c>
      <c r="O561" s="54">
        <v>43502</v>
      </c>
      <c r="P561" s="50" t="s">
        <v>124</v>
      </c>
    </row>
    <row r="562" spans="1:16" s="50" customFormat="1" ht="76.5" x14ac:dyDescent="0.25">
      <c r="A562" s="50" t="s">
        <v>2800</v>
      </c>
      <c r="B562" s="50" t="s">
        <v>2801</v>
      </c>
      <c r="C562" s="50" t="s">
        <v>2666</v>
      </c>
      <c r="D562" s="50" t="s">
        <v>2802</v>
      </c>
      <c r="E562" s="51" t="s">
        <v>947</v>
      </c>
      <c r="F562" s="50" t="s">
        <v>948</v>
      </c>
      <c r="G562" s="51" t="s">
        <v>102</v>
      </c>
      <c r="H562" s="51" t="s">
        <v>187</v>
      </c>
      <c r="I562" s="52">
        <v>0</v>
      </c>
      <c r="J562" s="52">
        <v>60</v>
      </c>
      <c r="K562" s="53">
        <v>31407.68</v>
      </c>
      <c r="L562" s="51" t="s">
        <v>2803</v>
      </c>
      <c r="M562" s="54">
        <v>43678</v>
      </c>
      <c r="N562" s="54">
        <v>45504</v>
      </c>
      <c r="O562" s="54">
        <v>43690</v>
      </c>
      <c r="P562" s="50" t="s">
        <v>105</v>
      </c>
    </row>
    <row r="563" spans="1:16" s="50" customFormat="1" ht="76.5" x14ac:dyDescent="0.25">
      <c r="A563" s="50" t="s">
        <v>2804</v>
      </c>
      <c r="B563" s="50" t="s">
        <v>2805</v>
      </c>
      <c r="C563" s="50" t="s">
        <v>2666</v>
      </c>
      <c r="D563" s="50" t="s">
        <v>2806</v>
      </c>
      <c r="E563" s="51" t="s">
        <v>2767</v>
      </c>
      <c r="F563" s="50" t="s">
        <v>2768</v>
      </c>
      <c r="G563" s="51" t="s">
        <v>102</v>
      </c>
      <c r="H563" s="51" t="s">
        <v>187</v>
      </c>
      <c r="I563" s="52">
        <v>0</v>
      </c>
      <c r="J563" s="52">
        <v>60</v>
      </c>
      <c r="K563" s="53">
        <v>31407.68</v>
      </c>
      <c r="L563" s="51" t="s">
        <v>2807</v>
      </c>
      <c r="M563" s="54">
        <v>43497</v>
      </c>
      <c r="N563" s="54">
        <v>45322</v>
      </c>
      <c r="O563" s="54">
        <v>43495</v>
      </c>
      <c r="P563" s="50" t="s">
        <v>105</v>
      </c>
    </row>
    <row r="564" spans="1:16" s="50" customFormat="1" ht="63.75" x14ac:dyDescent="0.25">
      <c r="A564" s="50" t="s">
        <v>2808</v>
      </c>
      <c r="B564" s="50" t="s">
        <v>2809</v>
      </c>
      <c r="C564" s="50" t="s">
        <v>2666</v>
      </c>
      <c r="D564" s="50" t="s">
        <v>2810</v>
      </c>
      <c r="E564" s="51" t="s">
        <v>947</v>
      </c>
      <c r="F564" s="50" t="s">
        <v>948</v>
      </c>
      <c r="G564" s="51" t="s">
        <v>1589</v>
      </c>
      <c r="H564" s="51" t="s">
        <v>103</v>
      </c>
      <c r="I564" s="52">
        <v>0</v>
      </c>
      <c r="J564" s="52">
        <v>240</v>
      </c>
      <c r="K564" s="53">
        <v>73338.759999999995</v>
      </c>
      <c r="L564" s="51" t="s">
        <v>2811</v>
      </c>
      <c r="M564" s="54">
        <v>43497</v>
      </c>
      <c r="N564" s="54">
        <v>45322</v>
      </c>
      <c r="O564" s="54">
        <v>43501</v>
      </c>
      <c r="P564" s="50" t="s">
        <v>105</v>
      </c>
    </row>
    <row r="565" spans="1:16" s="50" customFormat="1" ht="63.75" x14ac:dyDescent="0.25">
      <c r="A565" s="50" t="s">
        <v>2812</v>
      </c>
      <c r="B565" s="50" t="s">
        <v>2813</v>
      </c>
      <c r="C565" s="50" t="s">
        <v>2666</v>
      </c>
      <c r="D565" s="50" t="s">
        <v>2814</v>
      </c>
      <c r="E565" s="51" t="s">
        <v>2712</v>
      </c>
      <c r="F565" s="50" t="s">
        <v>2713</v>
      </c>
      <c r="G565" s="51" t="s">
        <v>102</v>
      </c>
      <c r="H565" s="51" t="s">
        <v>103</v>
      </c>
      <c r="I565" s="52">
        <v>0</v>
      </c>
      <c r="J565" s="52">
        <v>210</v>
      </c>
      <c r="K565" s="53">
        <v>66473.649999999994</v>
      </c>
      <c r="L565" s="51" t="s">
        <v>2815</v>
      </c>
      <c r="M565" s="54">
        <v>43497</v>
      </c>
      <c r="N565" s="54">
        <v>45322</v>
      </c>
      <c r="O565" s="54">
        <v>43502</v>
      </c>
      <c r="P565" s="50" t="s">
        <v>105</v>
      </c>
    </row>
    <row r="566" spans="1:16" s="50" customFormat="1" ht="63.75" x14ac:dyDescent="0.25">
      <c r="A566" s="50" t="s">
        <v>2816</v>
      </c>
      <c r="B566" s="50" t="s">
        <v>2817</v>
      </c>
      <c r="C566" s="50" t="s">
        <v>2666</v>
      </c>
      <c r="D566" s="50" t="s">
        <v>2818</v>
      </c>
      <c r="E566" s="51" t="s">
        <v>947</v>
      </c>
      <c r="F566" s="50" t="s">
        <v>948</v>
      </c>
      <c r="G566" s="51" t="s">
        <v>102</v>
      </c>
      <c r="H566" s="51" t="s">
        <v>103</v>
      </c>
      <c r="I566" s="52">
        <v>0</v>
      </c>
      <c r="J566" s="52">
        <v>90</v>
      </c>
      <c r="K566" s="53">
        <v>34057.21</v>
      </c>
      <c r="L566" s="51" t="s">
        <v>2819</v>
      </c>
      <c r="M566" s="54">
        <v>43677</v>
      </c>
      <c r="N566" s="54">
        <v>45503</v>
      </c>
      <c r="O566" s="54">
        <v>43665</v>
      </c>
      <c r="P566" s="50" t="s">
        <v>105</v>
      </c>
    </row>
    <row r="567" spans="1:16" s="50" customFormat="1" ht="63.75" x14ac:dyDescent="0.25">
      <c r="A567" s="50" t="s">
        <v>2820</v>
      </c>
      <c r="B567" s="50" t="s">
        <v>2821</v>
      </c>
      <c r="C567" s="50" t="s">
        <v>2666</v>
      </c>
      <c r="D567" s="50" t="s">
        <v>2822</v>
      </c>
      <c r="E567" s="51" t="s">
        <v>2823</v>
      </c>
      <c r="F567" s="50" t="s">
        <v>2824</v>
      </c>
      <c r="G567" s="51" t="s">
        <v>102</v>
      </c>
      <c r="H567" s="51" t="s">
        <v>122</v>
      </c>
      <c r="I567" s="52">
        <v>0</v>
      </c>
      <c r="J567" s="52">
        <v>100</v>
      </c>
      <c r="K567" s="53">
        <v>18262.55</v>
      </c>
      <c r="L567" s="51" t="s">
        <v>2825</v>
      </c>
      <c r="M567" s="54">
        <v>43466</v>
      </c>
      <c r="N567" s="54">
        <v>45291</v>
      </c>
      <c r="O567" s="54">
        <v>43508</v>
      </c>
      <c r="P567" s="50" t="s">
        <v>124</v>
      </c>
    </row>
    <row r="568" spans="1:16" s="50" customFormat="1" ht="63.75" x14ac:dyDescent="0.25">
      <c r="A568" s="50" t="s">
        <v>2826</v>
      </c>
      <c r="B568" s="50" t="s">
        <v>2827</v>
      </c>
      <c r="C568" s="50" t="s">
        <v>2666</v>
      </c>
      <c r="D568" s="50" t="s">
        <v>2828</v>
      </c>
      <c r="E568" s="51" t="s">
        <v>947</v>
      </c>
      <c r="F568" s="50" t="s">
        <v>948</v>
      </c>
      <c r="G568" s="51" t="s">
        <v>102</v>
      </c>
      <c r="H568" s="51" t="s">
        <v>103</v>
      </c>
      <c r="I568" s="52">
        <v>0</v>
      </c>
      <c r="J568" s="52">
        <v>90</v>
      </c>
      <c r="K568" s="53">
        <v>34057.21</v>
      </c>
      <c r="L568" s="51" t="s">
        <v>777</v>
      </c>
      <c r="M568" s="54">
        <v>43466</v>
      </c>
      <c r="N568" s="54">
        <v>45291</v>
      </c>
      <c r="O568" s="54">
        <v>43501</v>
      </c>
      <c r="P568" s="50" t="s">
        <v>105</v>
      </c>
    </row>
    <row r="569" spans="1:16" s="50" customFormat="1" ht="63.75" x14ac:dyDescent="0.25">
      <c r="A569" s="50" t="s">
        <v>2829</v>
      </c>
      <c r="B569" s="50" t="s">
        <v>2830</v>
      </c>
      <c r="C569" s="50" t="s">
        <v>2666</v>
      </c>
      <c r="D569" s="50" t="s">
        <v>2831</v>
      </c>
      <c r="E569" s="51" t="s">
        <v>947</v>
      </c>
      <c r="F569" s="50" t="s">
        <v>948</v>
      </c>
      <c r="G569" s="51" t="s">
        <v>102</v>
      </c>
      <c r="H569" s="51" t="s">
        <v>103</v>
      </c>
      <c r="I569" s="52">
        <v>0</v>
      </c>
      <c r="J569" s="52">
        <v>120</v>
      </c>
      <c r="K569" s="53">
        <v>40922.32</v>
      </c>
      <c r="L569" s="51" t="s">
        <v>2832</v>
      </c>
      <c r="M569" s="54">
        <v>43344</v>
      </c>
      <c r="N569" s="54">
        <v>45169</v>
      </c>
      <c r="O569" s="54">
        <v>43342</v>
      </c>
      <c r="P569" s="50" t="s">
        <v>105</v>
      </c>
    </row>
    <row r="570" spans="1:16" s="50" customFormat="1" ht="63.75" x14ac:dyDescent="0.25">
      <c r="A570" s="50" t="s">
        <v>2833</v>
      </c>
      <c r="B570" s="50" t="s">
        <v>2834</v>
      </c>
      <c r="C570" s="50" t="s">
        <v>2531</v>
      </c>
      <c r="D570" s="50" t="s">
        <v>2835</v>
      </c>
      <c r="E570" s="51" t="s">
        <v>1605</v>
      </c>
      <c r="F570" s="50" t="s">
        <v>1606</v>
      </c>
      <c r="G570" s="51" t="s">
        <v>102</v>
      </c>
      <c r="H570" s="51" t="s">
        <v>172</v>
      </c>
      <c r="I570" s="52">
        <v>0</v>
      </c>
      <c r="J570" s="52">
        <v>160</v>
      </c>
      <c r="K570" s="53">
        <v>95331.31</v>
      </c>
      <c r="L570" s="51" t="s">
        <v>2836</v>
      </c>
      <c r="M570" s="54">
        <v>42415</v>
      </c>
      <c r="N570" s="54">
        <v>44241</v>
      </c>
      <c r="O570" s="54">
        <v>42415</v>
      </c>
      <c r="P570" s="50" t="s">
        <v>174</v>
      </c>
    </row>
    <row r="571" spans="1:16" s="50" customFormat="1" ht="63.75" x14ac:dyDescent="0.25">
      <c r="A571" s="50" t="s">
        <v>2837</v>
      </c>
      <c r="B571" s="50" t="s">
        <v>2838</v>
      </c>
      <c r="C571" s="50" t="s">
        <v>2531</v>
      </c>
      <c r="D571" s="50" t="s">
        <v>2839</v>
      </c>
      <c r="E571" s="51" t="s">
        <v>1772</v>
      </c>
      <c r="F571" s="50" t="s">
        <v>1747</v>
      </c>
      <c r="G571" s="51" t="s">
        <v>102</v>
      </c>
      <c r="H571" s="51" t="s">
        <v>103</v>
      </c>
      <c r="I571" s="52">
        <v>0</v>
      </c>
      <c r="J571" s="52">
        <v>120</v>
      </c>
      <c r="K571" s="53">
        <v>50813.170000000006</v>
      </c>
      <c r="L571" s="51" t="s">
        <v>2840</v>
      </c>
      <c r="M571" s="54">
        <v>43313</v>
      </c>
      <c r="N571" s="54">
        <v>45138</v>
      </c>
      <c r="O571" s="54">
        <v>43327</v>
      </c>
      <c r="P571" s="50" t="s">
        <v>105</v>
      </c>
    </row>
    <row r="572" spans="1:16" s="50" customFormat="1" ht="76.5" x14ac:dyDescent="0.25">
      <c r="A572" s="50" t="s">
        <v>2841</v>
      </c>
      <c r="B572" s="50" t="s">
        <v>2842</v>
      </c>
      <c r="C572" s="50" t="s">
        <v>2531</v>
      </c>
      <c r="D572" s="50" t="s">
        <v>2843</v>
      </c>
      <c r="E572" s="51" t="s">
        <v>1605</v>
      </c>
      <c r="F572" s="50" t="s">
        <v>1606</v>
      </c>
      <c r="G572" s="51" t="s">
        <v>229</v>
      </c>
      <c r="H572" s="51" t="s">
        <v>131</v>
      </c>
      <c r="I572" s="52">
        <v>0</v>
      </c>
      <c r="J572" s="52">
        <v>1000</v>
      </c>
      <c r="K572" s="53">
        <v>74977.790000000008</v>
      </c>
      <c r="L572" s="51" t="s">
        <v>2844</v>
      </c>
      <c r="M572" s="54">
        <v>42725</v>
      </c>
      <c r="N572" s="54">
        <v>44550</v>
      </c>
      <c r="O572" s="54">
        <v>42657</v>
      </c>
      <c r="P572" s="50" t="s">
        <v>231</v>
      </c>
    </row>
    <row r="573" spans="1:16" s="50" customFormat="1" ht="76.5" x14ac:dyDescent="0.25">
      <c r="A573" s="50" t="s">
        <v>2845</v>
      </c>
      <c r="B573" s="50" t="s">
        <v>2846</v>
      </c>
      <c r="C573" s="50" t="s">
        <v>2531</v>
      </c>
      <c r="D573" s="50" t="s">
        <v>2847</v>
      </c>
      <c r="E573" s="51" t="s">
        <v>1605</v>
      </c>
      <c r="F573" s="50" t="s">
        <v>1606</v>
      </c>
      <c r="G573" s="51" t="s">
        <v>229</v>
      </c>
      <c r="H573" s="51" t="s">
        <v>131</v>
      </c>
      <c r="I573" s="52">
        <v>0</v>
      </c>
      <c r="J573" s="52">
        <v>1000</v>
      </c>
      <c r="K573" s="53">
        <v>74575.400000000009</v>
      </c>
      <c r="L573" s="51" t="s">
        <v>2848</v>
      </c>
      <c r="M573" s="54">
        <v>42522</v>
      </c>
      <c r="N573" s="54">
        <v>44347</v>
      </c>
      <c r="O573" s="54">
        <v>42522</v>
      </c>
      <c r="P573" s="50" t="s">
        <v>231</v>
      </c>
    </row>
    <row r="574" spans="1:16" s="50" customFormat="1" ht="63.75" x14ac:dyDescent="0.25">
      <c r="A574" s="50" t="s">
        <v>2849</v>
      </c>
      <c r="B574" s="50" t="s">
        <v>2850</v>
      </c>
      <c r="C574" s="50" t="s">
        <v>2531</v>
      </c>
      <c r="D574" s="50" t="s">
        <v>2851</v>
      </c>
      <c r="E574" s="51" t="s">
        <v>1605</v>
      </c>
      <c r="F574" s="50" t="s">
        <v>1606</v>
      </c>
      <c r="G574" s="51" t="s">
        <v>102</v>
      </c>
      <c r="H574" s="51" t="s">
        <v>103</v>
      </c>
      <c r="I574" s="52">
        <v>0</v>
      </c>
      <c r="J574" s="52">
        <v>180</v>
      </c>
      <c r="K574" s="53">
        <v>67821.61</v>
      </c>
      <c r="L574" s="51" t="s">
        <v>2852</v>
      </c>
      <c r="M574" s="54">
        <v>43466</v>
      </c>
      <c r="N574" s="54">
        <v>45291</v>
      </c>
      <c r="O574" s="54">
        <v>43501</v>
      </c>
      <c r="P574" s="50" t="s">
        <v>105</v>
      </c>
    </row>
    <row r="575" spans="1:16" s="50" customFormat="1" ht="89.25" x14ac:dyDescent="0.25">
      <c r="A575" s="50" t="s">
        <v>2853</v>
      </c>
      <c r="B575" s="50" t="s">
        <v>2854</v>
      </c>
      <c r="C575" s="50" t="s">
        <v>2531</v>
      </c>
      <c r="D575" s="50" t="s">
        <v>2855</v>
      </c>
      <c r="E575" s="51" t="s">
        <v>1705</v>
      </c>
      <c r="F575" s="50" t="s">
        <v>1700</v>
      </c>
      <c r="G575" s="51" t="s">
        <v>194</v>
      </c>
      <c r="H575" s="51" t="s">
        <v>195</v>
      </c>
      <c r="I575" s="52">
        <v>0</v>
      </c>
      <c r="J575" s="52">
        <v>60</v>
      </c>
      <c r="K575" s="53">
        <v>43252.579999999994</v>
      </c>
      <c r="L575" s="51" t="s">
        <v>2856</v>
      </c>
      <c r="M575" s="54">
        <v>43516</v>
      </c>
      <c r="N575" s="54">
        <v>45341</v>
      </c>
      <c r="O575" s="54">
        <v>43507</v>
      </c>
      <c r="P575" s="50" t="s">
        <v>197</v>
      </c>
    </row>
    <row r="576" spans="1:16" s="50" customFormat="1" ht="89.25" x14ac:dyDescent="0.25">
      <c r="A576" s="50" t="s">
        <v>210</v>
      </c>
      <c r="B576" s="50" t="s">
        <v>2857</v>
      </c>
      <c r="C576" s="50" t="s">
        <v>2531</v>
      </c>
      <c r="D576" s="50" t="s">
        <v>2858</v>
      </c>
      <c r="E576" s="51" t="s">
        <v>1567</v>
      </c>
      <c r="F576" s="50" t="s">
        <v>1568</v>
      </c>
      <c r="G576" s="51" t="s">
        <v>235</v>
      </c>
      <c r="H576" s="51" t="s">
        <v>131</v>
      </c>
      <c r="I576" s="52">
        <v>0</v>
      </c>
      <c r="J576" s="52">
        <v>75</v>
      </c>
      <c r="K576" s="53">
        <v>50260.13</v>
      </c>
      <c r="L576" s="51" t="s">
        <v>2859</v>
      </c>
      <c r="M576" s="54">
        <v>44007</v>
      </c>
      <c r="N576" s="54">
        <v>45832</v>
      </c>
      <c r="O576" s="54">
        <v>44028</v>
      </c>
      <c r="P576" s="50" t="s">
        <v>237</v>
      </c>
    </row>
    <row r="577" spans="1:16" s="50" customFormat="1" ht="63.75" x14ac:dyDescent="0.25">
      <c r="A577" s="50" t="s">
        <v>2860</v>
      </c>
      <c r="B577" s="50" t="s">
        <v>2861</v>
      </c>
      <c r="C577" s="50" t="s">
        <v>2531</v>
      </c>
      <c r="D577" s="50" t="s">
        <v>2862</v>
      </c>
      <c r="E577" s="51" t="s">
        <v>2863</v>
      </c>
      <c r="F577" s="50" t="s">
        <v>2864</v>
      </c>
      <c r="G577" s="51" t="s">
        <v>102</v>
      </c>
      <c r="H577" s="51" t="s">
        <v>122</v>
      </c>
      <c r="I577" s="52">
        <v>0</v>
      </c>
      <c r="J577" s="52">
        <v>200</v>
      </c>
      <c r="K577" s="53">
        <v>38695.29</v>
      </c>
      <c r="L577" s="51" t="s">
        <v>2865</v>
      </c>
      <c r="M577" s="54">
        <v>43374</v>
      </c>
      <c r="N577" s="54">
        <v>45199</v>
      </c>
      <c r="O577" s="54">
        <v>43375</v>
      </c>
      <c r="P577" s="50" t="s">
        <v>124</v>
      </c>
    </row>
    <row r="578" spans="1:16" s="50" customFormat="1" ht="63.75" x14ac:dyDescent="0.25">
      <c r="A578" s="50" t="s">
        <v>2866</v>
      </c>
      <c r="B578" s="50" t="s">
        <v>2867</v>
      </c>
      <c r="C578" s="50" t="s">
        <v>2531</v>
      </c>
      <c r="D578" s="50" t="s">
        <v>2868</v>
      </c>
      <c r="E578" s="51" t="s">
        <v>2863</v>
      </c>
      <c r="F578" s="50" t="s">
        <v>2864</v>
      </c>
      <c r="G578" s="51" t="s">
        <v>102</v>
      </c>
      <c r="H578" s="51" t="s">
        <v>103</v>
      </c>
      <c r="I578" s="52">
        <v>0</v>
      </c>
      <c r="J578" s="52">
        <v>300</v>
      </c>
      <c r="K578" s="53">
        <v>89854.82</v>
      </c>
      <c r="L578" s="51" t="s">
        <v>2869</v>
      </c>
      <c r="M578" s="54">
        <v>43191</v>
      </c>
      <c r="N578" s="54">
        <v>45016</v>
      </c>
      <c r="O578" s="54">
        <v>43195</v>
      </c>
      <c r="P578" s="50" t="s">
        <v>105</v>
      </c>
    </row>
    <row r="579" spans="1:16" s="50" customFormat="1" ht="63.75" x14ac:dyDescent="0.25">
      <c r="A579" s="50" t="s">
        <v>2870</v>
      </c>
      <c r="B579" s="50" t="s">
        <v>2871</v>
      </c>
      <c r="C579" s="50" t="s">
        <v>2531</v>
      </c>
      <c r="D579" s="50" t="s">
        <v>2872</v>
      </c>
      <c r="E579" s="51" t="s">
        <v>2863</v>
      </c>
      <c r="F579" s="50" t="s">
        <v>2864</v>
      </c>
      <c r="G579" s="51" t="s">
        <v>102</v>
      </c>
      <c r="H579" s="51" t="s">
        <v>103</v>
      </c>
      <c r="I579" s="52">
        <v>0</v>
      </c>
      <c r="J579" s="52">
        <v>120</v>
      </c>
      <c r="K579" s="53">
        <v>40922.32</v>
      </c>
      <c r="L579" s="51" t="s">
        <v>2873</v>
      </c>
      <c r="M579" s="54">
        <v>43191</v>
      </c>
      <c r="N579" s="54">
        <v>45016</v>
      </c>
      <c r="O579" s="54">
        <v>43202</v>
      </c>
      <c r="P579" s="50" t="s">
        <v>105</v>
      </c>
    </row>
    <row r="580" spans="1:16" s="50" customFormat="1" ht="63.75" x14ac:dyDescent="0.25">
      <c r="A580" s="50" t="s">
        <v>2874</v>
      </c>
      <c r="B580" s="50" t="s">
        <v>2875</v>
      </c>
      <c r="C580" s="50" t="s">
        <v>2531</v>
      </c>
      <c r="D580" s="50" t="s">
        <v>2876</v>
      </c>
      <c r="E580" s="51" t="s">
        <v>2168</v>
      </c>
      <c r="F580" s="50" t="s">
        <v>2169</v>
      </c>
      <c r="G580" s="51" t="s">
        <v>102</v>
      </c>
      <c r="H580" s="51" t="s">
        <v>122</v>
      </c>
      <c r="I580" s="52">
        <v>0</v>
      </c>
      <c r="J580" s="52">
        <v>200</v>
      </c>
      <c r="K580" s="53">
        <v>38695.29</v>
      </c>
      <c r="L580" s="51" t="s">
        <v>2877</v>
      </c>
      <c r="M580" s="54">
        <v>43164</v>
      </c>
      <c r="N580" s="54">
        <v>44989</v>
      </c>
      <c r="O580" s="54">
        <v>43174</v>
      </c>
      <c r="P580" s="50" t="s">
        <v>124</v>
      </c>
    </row>
    <row r="581" spans="1:16" s="50" customFormat="1" ht="63.75" x14ac:dyDescent="0.25">
      <c r="A581" s="50" t="s">
        <v>2878</v>
      </c>
      <c r="B581" s="50" t="s">
        <v>2879</v>
      </c>
      <c r="C581" s="50" t="s">
        <v>2531</v>
      </c>
      <c r="D581" s="50" t="s">
        <v>2880</v>
      </c>
      <c r="E581" s="51" t="s">
        <v>1772</v>
      </c>
      <c r="F581" s="50" t="s">
        <v>1747</v>
      </c>
      <c r="G581" s="51" t="s">
        <v>102</v>
      </c>
      <c r="H581" s="51" t="s">
        <v>122</v>
      </c>
      <c r="I581" s="52">
        <v>0</v>
      </c>
      <c r="J581" s="52">
        <v>100</v>
      </c>
      <c r="K581" s="53">
        <v>19938.3</v>
      </c>
      <c r="L581" s="51" t="s">
        <v>2881</v>
      </c>
      <c r="M581" s="54">
        <v>43132</v>
      </c>
      <c r="N581" s="54">
        <v>44957</v>
      </c>
      <c r="O581" s="54">
        <v>43152</v>
      </c>
      <c r="P581" s="50" t="s">
        <v>124</v>
      </c>
    </row>
    <row r="582" spans="1:16" s="50" customFormat="1" ht="63.75" x14ac:dyDescent="0.25">
      <c r="A582" s="50" t="s">
        <v>2882</v>
      </c>
      <c r="B582" s="50" t="s">
        <v>2883</v>
      </c>
      <c r="C582" s="50" t="s">
        <v>2531</v>
      </c>
      <c r="D582" s="50" t="s">
        <v>2884</v>
      </c>
      <c r="E582" s="51" t="s">
        <v>1605</v>
      </c>
      <c r="F582" s="50" t="s">
        <v>1606</v>
      </c>
      <c r="G582" s="51" t="s">
        <v>102</v>
      </c>
      <c r="H582" s="51" t="s">
        <v>172</v>
      </c>
      <c r="I582" s="52">
        <v>0</v>
      </c>
      <c r="J582" s="52">
        <v>120</v>
      </c>
      <c r="K582" s="53">
        <v>73368.14</v>
      </c>
      <c r="L582" s="51" t="s">
        <v>2885</v>
      </c>
      <c r="M582" s="54">
        <v>43497</v>
      </c>
      <c r="N582" s="54">
        <v>45322</v>
      </c>
      <c r="O582" s="54">
        <v>43502</v>
      </c>
      <c r="P582" s="50" t="s">
        <v>105</v>
      </c>
    </row>
    <row r="583" spans="1:16" s="50" customFormat="1" ht="63.75" x14ac:dyDescent="0.25">
      <c r="A583" s="50" t="s">
        <v>2886</v>
      </c>
      <c r="B583" s="50" t="s">
        <v>2887</v>
      </c>
      <c r="C583" s="50" t="s">
        <v>156</v>
      </c>
      <c r="D583" s="50" t="s">
        <v>2888</v>
      </c>
      <c r="E583" s="51" t="s">
        <v>2889</v>
      </c>
      <c r="F583" s="50" t="s">
        <v>2890</v>
      </c>
      <c r="G583" s="51" t="s">
        <v>102</v>
      </c>
      <c r="H583" s="51" t="s">
        <v>103</v>
      </c>
      <c r="I583" s="52">
        <v>0</v>
      </c>
      <c r="J583" s="52">
        <v>90</v>
      </c>
      <c r="K583" s="53">
        <v>33927.08</v>
      </c>
      <c r="L583" s="51" t="s">
        <v>2891</v>
      </c>
      <c r="M583" s="54">
        <v>43374</v>
      </c>
      <c r="N583" s="54">
        <v>45199</v>
      </c>
      <c r="O583" s="54">
        <v>43381</v>
      </c>
      <c r="P583" s="50" t="s">
        <v>105</v>
      </c>
    </row>
    <row r="584" spans="1:16" s="50" customFormat="1" ht="76.5" x14ac:dyDescent="0.25">
      <c r="A584" s="50" t="s">
        <v>2892</v>
      </c>
      <c r="B584" s="50" t="s">
        <v>2893</v>
      </c>
      <c r="C584" s="50" t="s">
        <v>156</v>
      </c>
      <c r="D584" s="50" t="s">
        <v>2894</v>
      </c>
      <c r="E584" s="51" t="s">
        <v>393</v>
      </c>
      <c r="F584" s="50" t="s">
        <v>2895</v>
      </c>
      <c r="G584" s="51" t="s">
        <v>130</v>
      </c>
      <c r="H584" s="51" t="s">
        <v>131</v>
      </c>
      <c r="I584" s="52">
        <v>0</v>
      </c>
      <c r="J584" s="52">
        <v>15</v>
      </c>
      <c r="K584" s="53">
        <v>80256.92</v>
      </c>
      <c r="L584" s="51" t="s">
        <v>2896</v>
      </c>
      <c r="M584" s="54">
        <v>44038</v>
      </c>
      <c r="N584" s="54">
        <v>45863</v>
      </c>
      <c r="O584" s="54">
        <v>44043</v>
      </c>
      <c r="P584" s="50" t="s">
        <v>133</v>
      </c>
    </row>
    <row r="585" spans="1:16" s="50" customFormat="1" ht="63.75" x14ac:dyDescent="0.25">
      <c r="A585" s="50" t="s">
        <v>2897</v>
      </c>
      <c r="B585" s="50" t="s">
        <v>2898</v>
      </c>
      <c r="C585" s="50" t="s">
        <v>156</v>
      </c>
      <c r="D585" s="50" t="s">
        <v>2899</v>
      </c>
      <c r="E585" s="51" t="s">
        <v>2900</v>
      </c>
      <c r="F585" s="50" t="s">
        <v>2901</v>
      </c>
      <c r="G585" s="51" t="s">
        <v>102</v>
      </c>
      <c r="H585" s="51" t="s">
        <v>103</v>
      </c>
      <c r="I585" s="52">
        <v>0</v>
      </c>
      <c r="J585" s="52">
        <v>120</v>
      </c>
      <c r="K585" s="53">
        <v>44639.98</v>
      </c>
      <c r="L585" s="51" t="s">
        <v>2902</v>
      </c>
      <c r="M585" s="54">
        <v>43194</v>
      </c>
      <c r="N585" s="54">
        <v>45019</v>
      </c>
      <c r="O585" s="54">
        <v>43220</v>
      </c>
      <c r="P585" s="50" t="s">
        <v>105</v>
      </c>
    </row>
    <row r="586" spans="1:16" s="50" customFormat="1" ht="76.5" x14ac:dyDescent="0.25">
      <c r="A586" s="50" t="s">
        <v>210</v>
      </c>
      <c r="B586" s="50" t="s">
        <v>2903</v>
      </c>
      <c r="C586" s="50" t="s">
        <v>2666</v>
      </c>
      <c r="D586" s="50" t="s">
        <v>2904</v>
      </c>
      <c r="E586" s="51" t="s">
        <v>2905</v>
      </c>
      <c r="F586" s="50" t="s">
        <v>2906</v>
      </c>
      <c r="G586" s="51" t="s">
        <v>102</v>
      </c>
      <c r="H586" s="51" t="s">
        <v>187</v>
      </c>
      <c r="I586" s="52">
        <v>0</v>
      </c>
      <c r="J586" s="52">
        <v>120</v>
      </c>
      <c r="K586" s="53">
        <v>51736.77</v>
      </c>
      <c r="L586" s="51" t="s">
        <v>2907</v>
      </c>
      <c r="M586" s="54">
        <v>44032</v>
      </c>
      <c r="N586" s="54">
        <v>45857</v>
      </c>
      <c r="O586" s="54">
        <v>44008</v>
      </c>
      <c r="P586" s="50" t="s">
        <v>105</v>
      </c>
    </row>
    <row r="587" spans="1:16" s="50" customFormat="1" ht="63.75" x14ac:dyDescent="0.25">
      <c r="A587" s="50" t="s">
        <v>2908</v>
      </c>
      <c r="B587" s="50" t="s">
        <v>2909</v>
      </c>
      <c r="C587" s="50" t="s">
        <v>2666</v>
      </c>
      <c r="D587" s="50" t="s">
        <v>2910</v>
      </c>
      <c r="E587" s="51" t="s">
        <v>941</v>
      </c>
      <c r="F587" s="50" t="s">
        <v>942</v>
      </c>
      <c r="G587" s="51" t="s">
        <v>102</v>
      </c>
      <c r="H587" s="51" t="s">
        <v>103</v>
      </c>
      <c r="I587" s="52">
        <v>0</v>
      </c>
      <c r="J587" s="52">
        <v>120</v>
      </c>
      <c r="K587" s="53">
        <v>49251.29</v>
      </c>
      <c r="L587" s="51" t="s">
        <v>2911</v>
      </c>
      <c r="M587" s="54">
        <v>42461</v>
      </c>
      <c r="N587" s="54">
        <v>44286</v>
      </c>
      <c r="O587" s="54">
        <v>42460</v>
      </c>
      <c r="P587" s="50" t="s">
        <v>105</v>
      </c>
    </row>
    <row r="588" spans="1:16" s="50" customFormat="1" ht="63.75" x14ac:dyDescent="0.25">
      <c r="A588" s="50" t="s">
        <v>210</v>
      </c>
      <c r="B588" s="50" t="s">
        <v>2912</v>
      </c>
      <c r="C588" s="50" t="s">
        <v>2666</v>
      </c>
      <c r="D588" s="50" t="s">
        <v>2913</v>
      </c>
      <c r="E588" s="51" t="s">
        <v>2905</v>
      </c>
      <c r="F588" s="50" t="s">
        <v>2906</v>
      </c>
      <c r="G588" s="51" t="s">
        <v>102</v>
      </c>
      <c r="H588" s="51" t="s">
        <v>122</v>
      </c>
      <c r="I588" s="52">
        <v>0</v>
      </c>
      <c r="J588" s="52">
        <v>130</v>
      </c>
      <c r="K588" s="53">
        <v>29141.18</v>
      </c>
      <c r="L588" s="51" t="s">
        <v>2914</v>
      </c>
      <c r="M588" s="54">
        <v>44013</v>
      </c>
      <c r="N588" s="54">
        <v>45838</v>
      </c>
      <c r="O588" s="54">
        <v>44009</v>
      </c>
      <c r="P588" s="50" t="s">
        <v>124</v>
      </c>
    </row>
    <row r="589" spans="1:16" s="50" customFormat="1" ht="76.5" x14ac:dyDescent="0.25">
      <c r="A589" s="50" t="s">
        <v>2915</v>
      </c>
      <c r="B589" s="50" t="s">
        <v>2916</v>
      </c>
      <c r="C589" s="50" t="s">
        <v>2666</v>
      </c>
      <c r="D589" s="50" t="s">
        <v>2917</v>
      </c>
      <c r="E589" s="51" t="s">
        <v>1006</v>
      </c>
      <c r="F589" s="50" t="s">
        <v>1007</v>
      </c>
      <c r="G589" s="51" t="s">
        <v>229</v>
      </c>
      <c r="H589" s="51" t="s">
        <v>131</v>
      </c>
      <c r="I589" s="52">
        <v>0</v>
      </c>
      <c r="J589" s="52">
        <v>1000</v>
      </c>
      <c r="K589" s="53">
        <v>63276.2</v>
      </c>
      <c r="L589" s="51" t="s">
        <v>2918</v>
      </c>
      <c r="M589" s="54">
        <v>43375</v>
      </c>
      <c r="N589" s="54">
        <v>45200</v>
      </c>
      <c r="O589" s="54">
        <v>43381</v>
      </c>
      <c r="P589" s="50" t="s">
        <v>231</v>
      </c>
    </row>
    <row r="590" spans="1:16" s="50" customFormat="1" ht="76.5" x14ac:dyDescent="0.25">
      <c r="A590" s="50" t="s">
        <v>2919</v>
      </c>
      <c r="B590" s="50" t="s">
        <v>2920</v>
      </c>
      <c r="C590" s="50" t="s">
        <v>2666</v>
      </c>
      <c r="D590" s="50" t="s">
        <v>2921</v>
      </c>
      <c r="E590" s="51" t="s">
        <v>2679</v>
      </c>
      <c r="F590" s="50" t="s">
        <v>2680</v>
      </c>
      <c r="G590" s="51" t="s">
        <v>130</v>
      </c>
      <c r="H590" s="51" t="s">
        <v>131</v>
      </c>
      <c r="I590" s="52">
        <v>0</v>
      </c>
      <c r="J590" s="52">
        <v>15</v>
      </c>
      <c r="K590" s="53">
        <v>97295.78</v>
      </c>
      <c r="L590" s="51" t="s">
        <v>2922</v>
      </c>
      <c r="M590" s="54">
        <v>43191</v>
      </c>
      <c r="N590" s="54">
        <v>45016</v>
      </c>
      <c r="O590" s="54">
        <v>43202</v>
      </c>
      <c r="P590" s="50" t="s">
        <v>133</v>
      </c>
    </row>
    <row r="591" spans="1:16" s="50" customFormat="1" ht="63.75" x14ac:dyDescent="0.25">
      <c r="A591" s="50" t="s">
        <v>2923</v>
      </c>
      <c r="B591" s="50" t="s">
        <v>2924</v>
      </c>
      <c r="C591" s="50" t="s">
        <v>2666</v>
      </c>
      <c r="D591" s="50" t="s">
        <v>2925</v>
      </c>
      <c r="E591" s="51" t="s">
        <v>2926</v>
      </c>
      <c r="F591" s="50" t="s">
        <v>2927</v>
      </c>
      <c r="G591" s="51" t="s">
        <v>102</v>
      </c>
      <c r="H591" s="51" t="s">
        <v>122</v>
      </c>
      <c r="I591" s="52">
        <v>0</v>
      </c>
      <c r="J591" s="52">
        <v>100</v>
      </c>
      <c r="K591" s="53">
        <v>17937.47</v>
      </c>
      <c r="L591" s="51" t="s">
        <v>2928</v>
      </c>
      <c r="M591" s="54">
        <v>43378</v>
      </c>
      <c r="N591" s="54">
        <v>45203</v>
      </c>
      <c r="O591" s="54">
        <v>43383</v>
      </c>
      <c r="P591" s="50" t="s">
        <v>124</v>
      </c>
    </row>
    <row r="592" spans="1:16" s="50" customFormat="1" ht="63.75" x14ac:dyDescent="0.25">
      <c r="A592" s="50" t="s">
        <v>2929</v>
      </c>
      <c r="B592" s="50" t="s">
        <v>2930</v>
      </c>
      <c r="C592" s="50" t="s">
        <v>2666</v>
      </c>
      <c r="D592" s="50" t="s">
        <v>2931</v>
      </c>
      <c r="E592" s="51" t="s">
        <v>947</v>
      </c>
      <c r="F592" s="50" t="s">
        <v>948</v>
      </c>
      <c r="G592" s="51" t="s">
        <v>102</v>
      </c>
      <c r="H592" s="51" t="s">
        <v>122</v>
      </c>
      <c r="I592" s="52">
        <v>0</v>
      </c>
      <c r="J592" s="52">
        <v>100</v>
      </c>
      <c r="K592" s="53">
        <v>18262.55</v>
      </c>
      <c r="L592" s="51" t="s">
        <v>2932</v>
      </c>
      <c r="M592" s="54">
        <v>43378</v>
      </c>
      <c r="N592" s="54">
        <v>45203</v>
      </c>
      <c r="O592" s="54">
        <v>43382</v>
      </c>
      <c r="P592" s="50" t="s">
        <v>124</v>
      </c>
    </row>
    <row r="593" spans="1:16" s="50" customFormat="1" ht="63.75" x14ac:dyDescent="0.25">
      <c r="A593" s="50" t="s">
        <v>2933</v>
      </c>
      <c r="B593" s="50" t="s">
        <v>2934</v>
      </c>
      <c r="C593" s="50" t="s">
        <v>2666</v>
      </c>
      <c r="D593" s="50" t="s">
        <v>2935</v>
      </c>
      <c r="E593" s="51" t="s">
        <v>2926</v>
      </c>
      <c r="F593" s="50" t="s">
        <v>2927</v>
      </c>
      <c r="G593" s="51" t="s">
        <v>102</v>
      </c>
      <c r="H593" s="51" t="s">
        <v>103</v>
      </c>
      <c r="I593" s="52">
        <v>0</v>
      </c>
      <c r="J593" s="52">
        <v>120</v>
      </c>
      <c r="K593" s="53">
        <v>39076</v>
      </c>
      <c r="L593" s="51" t="s">
        <v>2936</v>
      </c>
      <c r="M593" s="54">
        <v>43378</v>
      </c>
      <c r="N593" s="54">
        <v>45203</v>
      </c>
      <c r="O593" s="54">
        <v>43381</v>
      </c>
      <c r="P593" s="50" t="s">
        <v>105</v>
      </c>
    </row>
    <row r="594" spans="1:16" s="50" customFormat="1" ht="63.75" x14ac:dyDescent="0.25">
      <c r="A594" s="50" t="s">
        <v>2937</v>
      </c>
      <c r="B594" s="50" t="s">
        <v>2938</v>
      </c>
      <c r="C594" s="50" t="s">
        <v>2666</v>
      </c>
      <c r="D594" s="50" t="s">
        <v>2939</v>
      </c>
      <c r="E594" s="51" t="s">
        <v>2940</v>
      </c>
      <c r="F594" s="50" t="s">
        <v>2941</v>
      </c>
      <c r="G594" s="51" t="s">
        <v>102</v>
      </c>
      <c r="H594" s="51" t="s">
        <v>103</v>
      </c>
      <c r="I594" s="52">
        <v>0</v>
      </c>
      <c r="J594" s="52">
        <v>60</v>
      </c>
      <c r="K594" s="53">
        <v>27384.35</v>
      </c>
      <c r="L594" s="51" t="s">
        <v>2942</v>
      </c>
      <c r="M594" s="54">
        <v>43344</v>
      </c>
      <c r="N594" s="54">
        <v>45169</v>
      </c>
      <c r="O594" s="54">
        <v>43342</v>
      </c>
      <c r="P594" s="50" t="s">
        <v>105</v>
      </c>
    </row>
    <row r="595" spans="1:16" s="50" customFormat="1" ht="63.75" x14ac:dyDescent="0.25">
      <c r="A595" s="50" t="s">
        <v>2943</v>
      </c>
      <c r="B595" s="50" t="s">
        <v>2944</v>
      </c>
      <c r="C595" s="50" t="s">
        <v>2666</v>
      </c>
      <c r="D595" s="50" t="s">
        <v>2945</v>
      </c>
      <c r="E595" s="51" t="s">
        <v>931</v>
      </c>
      <c r="F595" s="50" t="s">
        <v>932</v>
      </c>
      <c r="G595" s="51" t="s">
        <v>102</v>
      </c>
      <c r="H595" s="51" t="s">
        <v>103</v>
      </c>
      <c r="I595" s="52">
        <v>0</v>
      </c>
      <c r="J595" s="52">
        <v>120</v>
      </c>
      <c r="K595" s="53">
        <v>42793.66</v>
      </c>
      <c r="L595" s="51" t="s">
        <v>2946</v>
      </c>
      <c r="M595" s="54">
        <v>43344</v>
      </c>
      <c r="N595" s="54">
        <v>45169</v>
      </c>
      <c r="O595" s="54">
        <v>43342</v>
      </c>
      <c r="P595" s="50" t="s">
        <v>105</v>
      </c>
    </row>
    <row r="596" spans="1:16" s="50" customFormat="1" ht="63.75" x14ac:dyDescent="0.25">
      <c r="A596" s="50" t="s">
        <v>2947</v>
      </c>
      <c r="B596" s="50" t="s">
        <v>2948</v>
      </c>
      <c r="C596" s="50" t="s">
        <v>2666</v>
      </c>
      <c r="D596" s="50" t="s">
        <v>2949</v>
      </c>
      <c r="E596" s="51" t="s">
        <v>947</v>
      </c>
      <c r="F596" s="50" t="s">
        <v>948</v>
      </c>
      <c r="G596" s="51" t="s">
        <v>102</v>
      </c>
      <c r="H596" s="51" t="s">
        <v>122</v>
      </c>
      <c r="I596" s="52">
        <v>0</v>
      </c>
      <c r="J596" s="52">
        <v>100</v>
      </c>
      <c r="K596" s="53">
        <v>18262.55</v>
      </c>
      <c r="L596" s="51" t="s">
        <v>2950</v>
      </c>
      <c r="M596" s="54">
        <v>43981</v>
      </c>
      <c r="N596" s="54">
        <v>45806</v>
      </c>
      <c r="O596" s="54">
        <v>43943</v>
      </c>
      <c r="P596" s="50" t="s">
        <v>124</v>
      </c>
    </row>
    <row r="597" spans="1:16" s="50" customFormat="1" ht="63.75" x14ac:dyDescent="0.25">
      <c r="A597" s="50" t="s">
        <v>2951</v>
      </c>
      <c r="B597" s="50" t="s">
        <v>2952</v>
      </c>
      <c r="C597" s="50" t="s">
        <v>2666</v>
      </c>
      <c r="D597" s="50" t="s">
        <v>2953</v>
      </c>
      <c r="E597" s="51" t="s">
        <v>2712</v>
      </c>
      <c r="F597" s="50" t="s">
        <v>2713</v>
      </c>
      <c r="G597" s="51" t="s">
        <v>102</v>
      </c>
      <c r="H597" s="51" t="s">
        <v>172</v>
      </c>
      <c r="I597" s="52">
        <v>0</v>
      </c>
      <c r="J597" s="52">
        <v>80</v>
      </c>
      <c r="K597" s="53">
        <v>48184.800000000003</v>
      </c>
      <c r="L597" s="51">
        <v>0</v>
      </c>
      <c r="M597" s="54">
        <v>43282</v>
      </c>
      <c r="N597" s="54">
        <v>45107</v>
      </c>
      <c r="O597" s="54">
        <v>43300</v>
      </c>
      <c r="P597" s="50" t="s">
        <v>174</v>
      </c>
    </row>
    <row r="598" spans="1:16" s="50" customFormat="1" ht="63.75" x14ac:dyDescent="0.25">
      <c r="A598" s="50" t="s">
        <v>2954</v>
      </c>
      <c r="B598" s="50" t="s">
        <v>2955</v>
      </c>
      <c r="C598" s="50" t="s">
        <v>2666</v>
      </c>
      <c r="D598" s="50" t="s">
        <v>2956</v>
      </c>
      <c r="E598" s="51" t="s">
        <v>2712</v>
      </c>
      <c r="F598" s="50" t="s">
        <v>2713</v>
      </c>
      <c r="G598" s="51" t="s">
        <v>102</v>
      </c>
      <c r="H598" s="51" t="s">
        <v>103</v>
      </c>
      <c r="I598" s="52">
        <v>0</v>
      </c>
      <c r="J598" s="52">
        <v>210</v>
      </c>
      <c r="K598" s="53">
        <v>66473.649999999994</v>
      </c>
      <c r="L598" s="51" t="s">
        <v>2957</v>
      </c>
      <c r="M598" s="54">
        <v>43282</v>
      </c>
      <c r="N598" s="54">
        <v>45107</v>
      </c>
      <c r="O598" s="54">
        <v>43300</v>
      </c>
      <c r="P598" s="50" t="s">
        <v>105</v>
      </c>
    </row>
    <row r="599" spans="1:16" s="50" customFormat="1" ht="63.75" x14ac:dyDescent="0.25">
      <c r="A599" s="50" t="s">
        <v>2958</v>
      </c>
      <c r="B599" s="50" t="s">
        <v>2959</v>
      </c>
      <c r="C599" s="50" t="s">
        <v>2666</v>
      </c>
      <c r="D599" s="50" t="s">
        <v>2960</v>
      </c>
      <c r="E599" s="51" t="s">
        <v>2961</v>
      </c>
      <c r="F599" s="50" t="s">
        <v>2962</v>
      </c>
      <c r="G599" s="51" t="s">
        <v>102</v>
      </c>
      <c r="H599" s="51" t="s">
        <v>103</v>
      </c>
      <c r="I599" s="52">
        <v>0</v>
      </c>
      <c r="J599" s="52">
        <v>180</v>
      </c>
      <c r="K599" s="53">
        <v>59604.65</v>
      </c>
      <c r="L599" s="51" t="s">
        <v>2963</v>
      </c>
      <c r="M599" s="54">
        <v>43191</v>
      </c>
      <c r="N599" s="54">
        <v>45016</v>
      </c>
      <c r="O599" s="54">
        <v>43201</v>
      </c>
      <c r="P599" s="50" t="s">
        <v>105</v>
      </c>
    </row>
    <row r="600" spans="1:16" s="50" customFormat="1" ht="63.75" x14ac:dyDescent="0.25">
      <c r="A600" s="50" t="s">
        <v>2964</v>
      </c>
      <c r="B600" s="50" t="s">
        <v>2965</v>
      </c>
      <c r="C600" s="50" t="s">
        <v>2666</v>
      </c>
      <c r="D600" s="50" t="s">
        <v>2966</v>
      </c>
      <c r="E600" s="51" t="s">
        <v>2967</v>
      </c>
      <c r="F600" s="50" t="s">
        <v>2968</v>
      </c>
      <c r="G600" s="51" t="s">
        <v>102</v>
      </c>
      <c r="H600" s="51" t="s">
        <v>122</v>
      </c>
      <c r="I600" s="52">
        <v>0</v>
      </c>
      <c r="J600" s="52">
        <v>100</v>
      </c>
      <c r="K600" s="53">
        <v>18262.55</v>
      </c>
      <c r="L600" s="51" t="s">
        <v>2967</v>
      </c>
      <c r="M600" s="54">
        <v>43132</v>
      </c>
      <c r="N600" s="54">
        <v>44957</v>
      </c>
      <c r="O600" s="54">
        <v>43153</v>
      </c>
      <c r="P600" s="50" t="s">
        <v>124</v>
      </c>
    </row>
    <row r="601" spans="1:16" s="50" customFormat="1" ht="63.75" x14ac:dyDescent="0.25">
      <c r="A601" s="50" t="s">
        <v>2969</v>
      </c>
      <c r="B601" s="50" t="s">
        <v>2970</v>
      </c>
      <c r="C601" s="50" t="s">
        <v>2666</v>
      </c>
      <c r="D601" s="50" t="s">
        <v>2971</v>
      </c>
      <c r="E601" s="51" t="s">
        <v>931</v>
      </c>
      <c r="F601" s="50" t="s">
        <v>932</v>
      </c>
      <c r="G601" s="51" t="s">
        <v>102</v>
      </c>
      <c r="H601" s="51" t="s">
        <v>122</v>
      </c>
      <c r="I601" s="52">
        <v>0</v>
      </c>
      <c r="J601" s="52">
        <v>100</v>
      </c>
      <c r="K601" s="53">
        <v>19938.3</v>
      </c>
      <c r="L601" s="51" t="s">
        <v>2972</v>
      </c>
      <c r="M601" s="54">
        <v>43132</v>
      </c>
      <c r="N601" s="54">
        <v>44957</v>
      </c>
      <c r="O601" s="54">
        <v>43158</v>
      </c>
      <c r="P601" s="50" t="s">
        <v>124</v>
      </c>
    </row>
    <row r="602" spans="1:16" s="50" customFormat="1" ht="76.5" x14ac:dyDescent="0.25">
      <c r="A602" s="50" t="s">
        <v>2973</v>
      </c>
      <c r="B602" s="50" t="s">
        <v>2974</v>
      </c>
      <c r="C602" s="50" t="s">
        <v>2666</v>
      </c>
      <c r="D602" s="50" t="s">
        <v>2975</v>
      </c>
      <c r="E602" s="51" t="s">
        <v>2679</v>
      </c>
      <c r="F602" s="50" t="s">
        <v>2680</v>
      </c>
      <c r="G602" s="51" t="s">
        <v>102</v>
      </c>
      <c r="H602" s="51" t="s">
        <v>187</v>
      </c>
      <c r="I602" s="52">
        <v>0</v>
      </c>
      <c r="J602" s="52">
        <v>180</v>
      </c>
      <c r="K602" s="53">
        <v>67137.73</v>
      </c>
      <c r="L602" s="51" t="s">
        <v>2976</v>
      </c>
      <c r="M602" s="54">
        <v>43705</v>
      </c>
      <c r="N602" s="54">
        <v>45531</v>
      </c>
      <c r="O602" s="54">
        <v>43707</v>
      </c>
      <c r="P602" s="50" t="s">
        <v>105</v>
      </c>
    </row>
    <row r="603" spans="1:16" s="50" customFormat="1" ht="63.75" x14ac:dyDescent="0.25">
      <c r="A603" s="50" t="s">
        <v>2977</v>
      </c>
      <c r="B603" s="50" t="s">
        <v>2978</v>
      </c>
      <c r="C603" s="50" t="s">
        <v>2666</v>
      </c>
      <c r="D603" s="50" t="s">
        <v>2979</v>
      </c>
      <c r="E603" s="51" t="s">
        <v>2961</v>
      </c>
      <c r="F603" s="50" t="s">
        <v>2962</v>
      </c>
      <c r="G603" s="51" t="s">
        <v>102</v>
      </c>
      <c r="H603" s="51" t="s">
        <v>103</v>
      </c>
      <c r="I603" s="52">
        <v>0</v>
      </c>
      <c r="J603" s="52">
        <v>210</v>
      </c>
      <c r="K603" s="53">
        <v>66268.91</v>
      </c>
      <c r="L603" s="51" t="s">
        <v>2963</v>
      </c>
      <c r="M603" s="54">
        <v>43516</v>
      </c>
      <c r="N603" s="54">
        <v>45341</v>
      </c>
      <c r="O603" s="54">
        <v>43566</v>
      </c>
      <c r="P603" s="50" t="s">
        <v>105</v>
      </c>
    </row>
    <row r="604" spans="1:16" s="50" customFormat="1" ht="76.5" x14ac:dyDescent="0.25">
      <c r="A604" s="50" t="s">
        <v>2980</v>
      </c>
      <c r="B604" s="50" t="s">
        <v>2981</v>
      </c>
      <c r="C604" s="50" t="s">
        <v>2666</v>
      </c>
      <c r="D604" s="50" t="s">
        <v>2982</v>
      </c>
      <c r="E604" s="51" t="s">
        <v>2967</v>
      </c>
      <c r="F604" s="50" t="s">
        <v>2968</v>
      </c>
      <c r="G604" s="51" t="s">
        <v>102</v>
      </c>
      <c r="H604" s="51" t="s">
        <v>187</v>
      </c>
      <c r="I604" s="52">
        <v>0</v>
      </c>
      <c r="J604" s="52">
        <v>90</v>
      </c>
      <c r="K604" s="53">
        <v>37388.18</v>
      </c>
      <c r="L604" s="51" t="s">
        <v>2983</v>
      </c>
      <c r="M604" s="54">
        <v>43497</v>
      </c>
      <c r="N604" s="54">
        <v>45322</v>
      </c>
      <c r="O604" s="54">
        <v>43502</v>
      </c>
      <c r="P604" s="50" t="s">
        <v>105</v>
      </c>
    </row>
    <row r="605" spans="1:16" s="50" customFormat="1" ht="76.5" x14ac:dyDescent="0.25">
      <c r="A605" s="50" t="s">
        <v>2984</v>
      </c>
      <c r="B605" s="50" t="s">
        <v>2985</v>
      </c>
      <c r="C605" s="50" t="s">
        <v>2666</v>
      </c>
      <c r="D605" s="50" t="s">
        <v>2986</v>
      </c>
      <c r="E605" s="51" t="s">
        <v>2961</v>
      </c>
      <c r="F605" s="50" t="s">
        <v>2962</v>
      </c>
      <c r="G605" s="51" t="s">
        <v>102</v>
      </c>
      <c r="H605" s="51" t="s">
        <v>187</v>
      </c>
      <c r="I605" s="52">
        <v>0</v>
      </c>
      <c r="J605" s="52">
        <v>60</v>
      </c>
      <c r="K605" s="53">
        <v>31261.1</v>
      </c>
      <c r="L605" s="51" t="s">
        <v>2987</v>
      </c>
      <c r="M605" s="54">
        <v>43497</v>
      </c>
      <c r="N605" s="54">
        <v>45322</v>
      </c>
      <c r="O605" s="54">
        <v>43494</v>
      </c>
      <c r="P605" s="50" t="s">
        <v>105</v>
      </c>
    </row>
    <row r="606" spans="1:16" s="50" customFormat="1" ht="63.75" x14ac:dyDescent="0.25">
      <c r="A606" s="50" t="s">
        <v>2988</v>
      </c>
      <c r="B606" s="50" t="s">
        <v>2989</v>
      </c>
      <c r="C606" s="50" t="s">
        <v>2666</v>
      </c>
      <c r="D606" s="50" t="s">
        <v>2990</v>
      </c>
      <c r="E606" s="51" t="s">
        <v>2679</v>
      </c>
      <c r="F606" s="50" t="s">
        <v>2680</v>
      </c>
      <c r="G606" s="51" t="s">
        <v>102</v>
      </c>
      <c r="H606" s="51" t="s">
        <v>103</v>
      </c>
      <c r="I606" s="52">
        <v>0</v>
      </c>
      <c r="J606" s="52">
        <v>210</v>
      </c>
      <c r="K606" s="53">
        <v>66473.649999999994</v>
      </c>
      <c r="L606" s="51" t="s">
        <v>2991</v>
      </c>
      <c r="M606" s="54">
        <v>43497</v>
      </c>
      <c r="N606" s="54">
        <v>45322</v>
      </c>
      <c r="O606" s="54">
        <v>43495</v>
      </c>
      <c r="P606" s="50" t="s">
        <v>105</v>
      </c>
    </row>
    <row r="607" spans="1:16" s="50" customFormat="1" ht="63.75" x14ac:dyDescent="0.25">
      <c r="A607" s="50" t="s">
        <v>2992</v>
      </c>
      <c r="B607" s="50" t="s">
        <v>2993</v>
      </c>
      <c r="C607" s="50" t="s">
        <v>2666</v>
      </c>
      <c r="D607" s="50" t="s">
        <v>2994</v>
      </c>
      <c r="E607" s="51" t="s">
        <v>2967</v>
      </c>
      <c r="F607" s="50" t="s">
        <v>2968</v>
      </c>
      <c r="G607" s="51" t="s">
        <v>1589</v>
      </c>
      <c r="H607" s="51" t="s">
        <v>103</v>
      </c>
      <c r="I607" s="52">
        <v>0</v>
      </c>
      <c r="J607" s="52">
        <v>210</v>
      </c>
      <c r="K607" s="53">
        <v>66473.649999999994</v>
      </c>
      <c r="L607" s="51" t="s">
        <v>2995</v>
      </c>
      <c r="M607" s="54">
        <v>43497</v>
      </c>
      <c r="N607" s="54">
        <v>45322</v>
      </c>
      <c r="O607" s="54">
        <v>43495</v>
      </c>
      <c r="P607" s="50" t="s">
        <v>105</v>
      </c>
    </row>
    <row r="608" spans="1:16" s="50" customFormat="1" ht="63.75" x14ac:dyDescent="0.25">
      <c r="A608" s="50" t="s">
        <v>2996</v>
      </c>
      <c r="B608" s="50" t="s">
        <v>2997</v>
      </c>
      <c r="C608" s="50" t="s">
        <v>2666</v>
      </c>
      <c r="D608" s="50" t="s">
        <v>2998</v>
      </c>
      <c r="E608" s="51" t="s">
        <v>941</v>
      </c>
      <c r="F608" s="50" t="s">
        <v>942</v>
      </c>
      <c r="G608" s="51" t="s">
        <v>102</v>
      </c>
      <c r="H608" s="51" t="s">
        <v>103</v>
      </c>
      <c r="I608" s="52">
        <v>0</v>
      </c>
      <c r="J608" s="52">
        <v>120</v>
      </c>
      <c r="K608" s="53">
        <v>42793.66</v>
      </c>
      <c r="L608" s="51" t="s">
        <v>2999</v>
      </c>
      <c r="M608" s="54">
        <v>43466</v>
      </c>
      <c r="N608" s="54">
        <v>45291</v>
      </c>
      <c r="O608" s="54">
        <v>43502</v>
      </c>
      <c r="P608" s="50" t="s">
        <v>105</v>
      </c>
    </row>
    <row r="609" spans="1:16" s="50" customFormat="1" ht="63.75" x14ac:dyDescent="0.25">
      <c r="A609" s="50" t="s">
        <v>210</v>
      </c>
      <c r="B609" s="50" t="s">
        <v>3000</v>
      </c>
      <c r="C609" s="50" t="s">
        <v>2666</v>
      </c>
      <c r="D609" s="50" t="s">
        <v>3001</v>
      </c>
      <c r="E609" s="51" t="s">
        <v>2905</v>
      </c>
      <c r="F609" s="50" t="s">
        <v>2906</v>
      </c>
      <c r="G609" s="51" t="s">
        <v>102</v>
      </c>
      <c r="H609" s="51" t="s">
        <v>103</v>
      </c>
      <c r="I609" s="52">
        <v>0</v>
      </c>
      <c r="J609" s="52">
        <v>120</v>
      </c>
      <c r="K609" s="53">
        <v>51439.98</v>
      </c>
      <c r="L609" s="51" t="s">
        <v>3002</v>
      </c>
      <c r="M609" s="54">
        <v>44013</v>
      </c>
      <c r="N609" s="54">
        <v>45838</v>
      </c>
      <c r="O609" s="54">
        <v>44008</v>
      </c>
      <c r="P609" s="50" t="s">
        <v>105</v>
      </c>
    </row>
    <row r="610" spans="1:16" s="50" customFormat="1" ht="63.75" x14ac:dyDescent="0.25">
      <c r="A610" s="50" t="s">
        <v>3003</v>
      </c>
      <c r="B610" s="50" t="s">
        <v>3004</v>
      </c>
      <c r="C610" s="50" t="s">
        <v>2666</v>
      </c>
      <c r="D610" s="50" t="s">
        <v>3005</v>
      </c>
      <c r="E610" s="51" t="s">
        <v>947</v>
      </c>
      <c r="F610" s="50" t="s">
        <v>948</v>
      </c>
      <c r="G610" s="51" t="s">
        <v>235</v>
      </c>
      <c r="H610" s="51" t="s">
        <v>131</v>
      </c>
      <c r="I610" s="52">
        <v>0</v>
      </c>
      <c r="J610" s="52">
        <v>60</v>
      </c>
      <c r="K610" s="53">
        <v>39511.82</v>
      </c>
      <c r="L610" s="51" t="s">
        <v>3006</v>
      </c>
      <c r="M610" s="54">
        <v>42736</v>
      </c>
      <c r="N610" s="54">
        <v>44561</v>
      </c>
      <c r="O610" s="54">
        <v>42734</v>
      </c>
      <c r="P610" s="50" t="s">
        <v>237</v>
      </c>
    </row>
    <row r="611" spans="1:16" s="50" customFormat="1" ht="76.5" x14ac:dyDescent="0.25">
      <c r="A611" s="50" t="s">
        <v>3007</v>
      </c>
      <c r="B611" s="50" t="s">
        <v>3008</v>
      </c>
      <c r="C611" s="50" t="s">
        <v>2666</v>
      </c>
      <c r="D611" s="50" t="s">
        <v>3009</v>
      </c>
      <c r="E611" s="51" t="s">
        <v>1006</v>
      </c>
      <c r="F611" s="50" t="s">
        <v>1007</v>
      </c>
      <c r="G611" s="51" t="s">
        <v>229</v>
      </c>
      <c r="H611" s="51" t="s">
        <v>131</v>
      </c>
      <c r="I611" s="52">
        <v>0</v>
      </c>
      <c r="J611" s="52">
        <v>1000</v>
      </c>
      <c r="K611" s="53">
        <v>58793.200000000004</v>
      </c>
      <c r="L611" s="51" t="s">
        <v>3010</v>
      </c>
      <c r="M611" s="54">
        <v>43952</v>
      </c>
      <c r="N611" s="54">
        <v>45777</v>
      </c>
      <c r="O611" s="54">
        <v>43955</v>
      </c>
      <c r="P611" s="50" t="s">
        <v>231</v>
      </c>
    </row>
    <row r="612" spans="1:16" s="50" customFormat="1" ht="63.75" x14ac:dyDescent="0.25">
      <c r="A612" s="50" t="s">
        <v>210</v>
      </c>
      <c r="B612" s="50" t="s">
        <v>3011</v>
      </c>
      <c r="C612" s="50" t="s">
        <v>2666</v>
      </c>
      <c r="D612" s="50" t="s">
        <v>3012</v>
      </c>
      <c r="E612" s="51" t="s">
        <v>931</v>
      </c>
      <c r="F612" s="50" t="s">
        <v>932</v>
      </c>
      <c r="G612" s="51" t="s">
        <v>102</v>
      </c>
      <c r="H612" s="51" t="s">
        <v>103</v>
      </c>
      <c r="I612" s="52">
        <v>0</v>
      </c>
      <c r="J612" s="52">
        <v>90</v>
      </c>
      <c r="K612" s="53">
        <v>41240.519999999997</v>
      </c>
      <c r="L612" s="51" t="s">
        <v>3013</v>
      </c>
      <c r="M612" s="54">
        <v>44174</v>
      </c>
      <c r="N612" s="54">
        <v>45999</v>
      </c>
      <c r="O612" s="54">
        <v>44169</v>
      </c>
      <c r="P612" s="50" t="s">
        <v>105</v>
      </c>
    </row>
    <row r="613" spans="1:16" s="50" customFormat="1" ht="89.25" x14ac:dyDescent="0.25">
      <c r="A613" s="50" t="s">
        <v>3014</v>
      </c>
      <c r="B613" s="50" t="s">
        <v>3015</v>
      </c>
      <c r="C613" s="50" t="s">
        <v>2666</v>
      </c>
      <c r="D613" s="50" t="s">
        <v>3016</v>
      </c>
      <c r="E613" s="51" t="s">
        <v>325</v>
      </c>
      <c r="F613" s="50" t="s">
        <v>326</v>
      </c>
      <c r="G613" s="51" t="s">
        <v>327</v>
      </c>
      <c r="H613" s="51" t="s">
        <v>131</v>
      </c>
      <c r="I613" s="52">
        <v>0</v>
      </c>
      <c r="J613" s="52">
        <v>80</v>
      </c>
      <c r="K613" s="53">
        <v>44848.4</v>
      </c>
      <c r="L613" s="51" t="s">
        <v>3017</v>
      </c>
      <c r="M613" s="54">
        <v>43466</v>
      </c>
      <c r="N613" s="54">
        <v>45291</v>
      </c>
      <c r="O613" s="54">
        <v>43503</v>
      </c>
      <c r="P613" s="50" t="s">
        <v>329</v>
      </c>
    </row>
    <row r="614" spans="1:16" s="50" customFormat="1" ht="76.5" x14ac:dyDescent="0.25">
      <c r="A614" s="50" t="s">
        <v>3018</v>
      </c>
      <c r="B614" s="50" t="s">
        <v>3019</v>
      </c>
      <c r="C614" s="50" t="s">
        <v>2666</v>
      </c>
      <c r="D614" s="50" t="s">
        <v>3020</v>
      </c>
      <c r="E614" s="51" t="s">
        <v>2712</v>
      </c>
      <c r="F614" s="50" t="s">
        <v>2713</v>
      </c>
      <c r="G614" s="51" t="s">
        <v>194</v>
      </c>
      <c r="H614" s="51" t="s">
        <v>861</v>
      </c>
      <c r="I614" s="52">
        <v>0</v>
      </c>
      <c r="J614" s="52">
        <v>80</v>
      </c>
      <c r="K614" s="53">
        <v>49046.75</v>
      </c>
      <c r="L614" s="51" t="s">
        <v>3021</v>
      </c>
      <c r="M614" s="54">
        <v>43344</v>
      </c>
      <c r="N614" s="54">
        <v>45169</v>
      </c>
      <c r="O614" s="54">
        <v>43347</v>
      </c>
      <c r="P614" s="50" t="s">
        <v>197</v>
      </c>
    </row>
    <row r="615" spans="1:16" s="50" customFormat="1" ht="63.75" x14ac:dyDescent="0.25">
      <c r="A615" s="50" t="s">
        <v>210</v>
      </c>
      <c r="B615" s="50" t="s">
        <v>3022</v>
      </c>
      <c r="C615" s="50" t="s">
        <v>2666</v>
      </c>
      <c r="D615" s="50" t="s">
        <v>3023</v>
      </c>
      <c r="E615" s="51" t="s">
        <v>325</v>
      </c>
      <c r="F615" s="50" t="s">
        <v>326</v>
      </c>
      <c r="G615" s="51" t="s">
        <v>460</v>
      </c>
      <c r="H615" s="51" t="s">
        <v>131</v>
      </c>
      <c r="I615" s="52">
        <v>0</v>
      </c>
      <c r="J615" s="52">
        <v>120</v>
      </c>
      <c r="K615" s="53">
        <v>36680.14</v>
      </c>
      <c r="L615" s="51" t="s">
        <v>3024</v>
      </c>
      <c r="M615" s="54">
        <v>44210</v>
      </c>
      <c r="N615" s="54">
        <v>46035</v>
      </c>
      <c r="O615" s="54">
        <v>0</v>
      </c>
      <c r="P615" s="50" t="s">
        <v>461</v>
      </c>
    </row>
    <row r="616" spans="1:16" s="50" customFormat="1" ht="76.5" x14ac:dyDescent="0.25">
      <c r="A616" s="50" t="s">
        <v>3025</v>
      </c>
      <c r="B616" s="50" t="s">
        <v>3026</v>
      </c>
      <c r="C616" s="50" t="s">
        <v>1272</v>
      </c>
      <c r="D616" s="50" t="s">
        <v>3027</v>
      </c>
      <c r="E616" s="51" t="s">
        <v>3028</v>
      </c>
      <c r="F616" s="50" t="s">
        <v>3029</v>
      </c>
      <c r="G616" s="51" t="s">
        <v>229</v>
      </c>
      <c r="H616" s="51" t="s">
        <v>131</v>
      </c>
      <c r="I616" s="52">
        <v>0</v>
      </c>
      <c r="J616" s="52">
        <v>1000</v>
      </c>
      <c r="K616" s="53">
        <v>72954.77</v>
      </c>
      <c r="L616" s="51" t="s">
        <v>3030</v>
      </c>
      <c r="M616" s="54">
        <v>42491</v>
      </c>
      <c r="N616" s="54">
        <v>44316</v>
      </c>
      <c r="O616" s="54">
        <v>42489</v>
      </c>
      <c r="P616" s="50" t="s">
        <v>231</v>
      </c>
    </row>
    <row r="617" spans="1:16" s="50" customFormat="1" ht="63.75" x14ac:dyDescent="0.25">
      <c r="A617" s="50" t="s">
        <v>3031</v>
      </c>
      <c r="B617" s="50" t="s">
        <v>3032</v>
      </c>
      <c r="C617" s="50" t="s">
        <v>1272</v>
      </c>
      <c r="D617" s="50" t="s">
        <v>3033</v>
      </c>
      <c r="E617" s="51" t="s">
        <v>3028</v>
      </c>
      <c r="F617" s="50" t="s">
        <v>3029</v>
      </c>
      <c r="G617" s="51" t="s">
        <v>102</v>
      </c>
      <c r="H617" s="51" t="s">
        <v>103</v>
      </c>
      <c r="I617" s="52">
        <v>0</v>
      </c>
      <c r="J617" s="52">
        <v>180</v>
      </c>
      <c r="K617" s="53">
        <v>65057.59</v>
      </c>
      <c r="L617" s="51" t="s">
        <v>2069</v>
      </c>
      <c r="M617" s="54">
        <v>43374</v>
      </c>
      <c r="N617" s="54">
        <v>45199</v>
      </c>
      <c r="O617" s="54">
        <v>43384</v>
      </c>
      <c r="P617" s="50" t="s">
        <v>105</v>
      </c>
    </row>
    <row r="618" spans="1:16" s="50" customFormat="1" ht="63.75" x14ac:dyDescent="0.25">
      <c r="A618" s="50" t="s">
        <v>3034</v>
      </c>
      <c r="B618" s="50" t="s">
        <v>3035</v>
      </c>
      <c r="C618" s="50" t="s">
        <v>1272</v>
      </c>
      <c r="D618" s="50" t="s">
        <v>3036</v>
      </c>
      <c r="E618" s="51" t="s">
        <v>255</v>
      </c>
      <c r="F618" s="50" t="s">
        <v>256</v>
      </c>
      <c r="G618" s="51" t="s">
        <v>102</v>
      </c>
      <c r="H618" s="51" t="s">
        <v>103</v>
      </c>
      <c r="I618" s="52">
        <v>0</v>
      </c>
      <c r="J618" s="52">
        <v>120</v>
      </c>
      <c r="K618" s="53">
        <v>40922.32</v>
      </c>
      <c r="L618" s="51" t="s">
        <v>3037</v>
      </c>
      <c r="M618" s="54">
        <v>43344</v>
      </c>
      <c r="N618" s="54">
        <v>45169</v>
      </c>
      <c r="O618" s="54">
        <v>43348</v>
      </c>
      <c r="P618" s="50" t="s">
        <v>105</v>
      </c>
    </row>
    <row r="619" spans="1:16" s="50" customFormat="1" ht="63.75" x14ac:dyDescent="0.25">
      <c r="A619" s="50" t="s">
        <v>3038</v>
      </c>
      <c r="B619" s="50" t="s">
        <v>3039</v>
      </c>
      <c r="C619" s="50" t="s">
        <v>1272</v>
      </c>
      <c r="D619" s="50" t="s">
        <v>3040</v>
      </c>
      <c r="E619" s="51" t="s">
        <v>3041</v>
      </c>
      <c r="F619" s="50" t="s">
        <v>3042</v>
      </c>
      <c r="G619" s="51" t="s">
        <v>102</v>
      </c>
      <c r="H619" s="51" t="s">
        <v>103</v>
      </c>
      <c r="I619" s="52">
        <v>0</v>
      </c>
      <c r="J619" s="52">
        <v>60</v>
      </c>
      <c r="K619" s="53">
        <v>27384.35</v>
      </c>
      <c r="L619" s="51" t="s">
        <v>3043</v>
      </c>
      <c r="M619" s="54">
        <v>43344</v>
      </c>
      <c r="N619" s="54">
        <v>45169</v>
      </c>
      <c r="O619" s="54">
        <v>43348</v>
      </c>
      <c r="P619" s="50" t="s">
        <v>105</v>
      </c>
    </row>
    <row r="620" spans="1:16" s="50" customFormat="1" ht="63.75" x14ac:dyDescent="0.25">
      <c r="A620" s="50" t="s">
        <v>3044</v>
      </c>
      <c r="B620" s="50" t="s">
        <v>3045</v>
      </c>
      <c r="C620" s="50" t="s">
        <v>1272</v>
      </c>
      <c r="D620" s="50" t="s">
        <v>3046</v>
      </c>
      <c r="E620" s="51" t="s">
        <v>1975</v>
      </c>
      <c r="F620" s="50" t="s">
        <v>3047</v>
      </c>
      <c r="G620" s="51" t="s">
        <v>102</v>
      </c>
      <c r="H620" s="51" t="s">
        <v>103</v>
      </c>
      <c r="I620" s="52">
        <v>0</v>
      </c>
      <c r="J620" s="52">
        <v>180</v>
      </c>
      <c r="K620" s="53">
        <v>59800.79</v>
      </c>
      <c r="L620" s="51" t="s">
        <v>790</v>
      </c>
      <c r="M620" s="54">
        <v>43282</v>
      </c>
      <c r="N620" s="54">
        <v>45107</v>
      </c>
      <c r="O620" s="54">
        <v>43298</v>
      </c>
      <c r="P620" s="50" t="s">
        <v>105</v>
      </c>
    </row>
    <row r="621" spans="1:16" s="50" customFormat="1" ht="63.75" x14ac:dyDescent="0.25">
      <c r="A621" s="50" t="s">
        <v>3048</v>
      </c>
      <c r="B621" s="50" t="s">
        <v>3049</v>
      </c>
      <c r="C621" s="50" t="s">
        <v>1272</v>
      </c>
      <c r="D621" s="50" t="s">
        <v>3050</v>
      </c>
      <c r="E621" s="51" t="s">
        <v>1975</v>
      </c>
      <c r="F621" s="50" t="s">
        <v>3051</v>
      </c>
      <c r="G621" s="51" t="s">
        <v>102</v>
      </c>
      <c r="H621" s="51" t="s">
        <v>103</v>
      </c>
      <c r="I621" s="52">
        <v>0</v>
      </c>
      <c r="J621" s="52">
        <v>180</v>
      </c>
      <c r="K621" s="53">
        <v>59800.79</v>
      </c>
      <c r="L621" s="51" t="s">
        <v>3052</v>
      </c>
      <c r="M621" s="54">
        <v>43766</v>
      </c>
      <c r="N621" s="54">
        <v>45592</v>
      </c>
      <c r="O621" s="54">
        <v>43780</v>
      </c>
      <c r="P621" s="50" t="s">
        <v>105</v>
      </c>
    </row>
    <row r="622" spans="1:16" s="50" customFormat="1" ht="89.25" x14ac:dyDescent="0.25">
      <c r="A622" s="50" t="s">
        <v>3053</v>
      </c>
      <c r="B622" s="50" t="s">
        <v>3054</v>
      </c>
      <c r="C622" s="50" t="s">
        <v>1272</v>
      </c>
      <c r="D622" s="50" t="s">
        <v>3055</v>
      </c>
      <c r="E622" s="51" t="s">
        <v>3041</v>
      </c>
      <c r="F622" s="50" t="s">
        <v>3042</v>
      </c>
      <c r="G622" s="51" t="s">
        <v>194</v>
      </c>
      <c r="H622" s="51" t="s">
        <v>195</v>
      </c>
      <c r="I622" s="52">
        <v>0</v>
      </c>
      <c r="J622" s="52">
        <v>60</v>
      </c>
      <c r="K622" s="53">
        <v>44113.42</v>
      </c>
      <c r="L622" s="51" t="s">
        <v>3056</v>
      </c>
      <c r="M622" s="54">
        <v>43525</v>
      </c>
      <c r="N622" s="54">
        <v>45351</v>
      </c>
      <c r="O622" s="54">
        <v>43523</v>
      </c>
      <c r="P622" s="50" t="s">
        <v>197</v>
      </c>
    </row>
    <row r="623" spans="1:16" s="50" customFormat="1" ht="76.5" x14ac:dyDescent="0.25">
      <c r="A623" s="50" t="s">
        <v>3057</v>
      </c>
      <c r="B623" s="50" t="s">
        <v>3058</v>
      </c>
      <c r="C623" s="50" t="s">
        <v>1272</v>
      </c>
      <c r="D623" s="50" t="s">
        <v>3059</v>
      </c>
      <c r="E623" s="51" t="s">
        <v>3028</v>
      </c>
      <c r="F623" s="50" t="s">
        <v>3029</v>
      </c>
      <c r="G623" s="51" t="s">
        <v>102</v>
      </c>
      <c r="H623" s="51" t="s">
        <v>187</v>
      </c>
      <c r="I623" s="52">
        <v>0</v>
      </c>
      <c r="J623" s="52">
        <v>60</v>
      </c>
      <c r="K623" s="53">
        <v>35336</v>
      </c>
      <c r="L623" s="51" t="s">
        <v>3060</v>
      </c>
      <c r="M623" s="54">
        <v>43466</v>
      </c>
      <c r="N623" s="54">
        <v>45291</v>
      </c>
      <c r="O623" s="54">
        <v>43502</v>
      </c>
      <c r="P623" s="50" t="s">
        <v>105</v>
      </c>
    </row>
    <row r="624" spans="1:16" s="50" customFormat="1" ht="63.75" x14ac:dyDescent="0.25">
      <c r="A624" s="50" t="s">
        <v>3061</v>
      </c>
      <c r="B624" s="50" t="s">
        <v>3062</v>
      </c>
      <c r="C624" s="50" t="s">
        <v>1272</v>
      </c>
      <c r="D624" s="50" t="s">
        <v>3063</v>
      </c>
      <c r="E624" s="51" t="s">
        <v>214</v>
      </c>
      <c r="F624" s="50" t="s">
        <v>215</v>
      </c>
      <c r="G624" s="51" t="s">
        <v>314</v>
      </c>
      <c r="H624" s="51" t="s">
        <v>131</v>
      </c>
      <c r="I624" s="52">
        <v>0</v>
      </c>
      <c r="J624" s="52">
        <v>100</v>
      </c>
      <c r="K624" s="53">
        <v>30913.11</v>
      </c>
      <c r="L624" s="51" t="s">
        <v>3064</v>
      </c>
      <c r="M624" s="54">
        <v>43282</v>
      </c>
      <c r="N624" s="54">
        <v>45107</v>
      </c>
      <c r="O624" s="54">
        <v>43294</v>
      </c>
      <c r="P624" s="50" t="s">
        <v>243</v>
      </c>
    </row>
    <row r="625" spans="1:16" s="50" customFormat="1" ht="63.75" x14ac:dyDescent="0.25">
      <c r="A625" s="50" t="s">
        <v>3065</v>
      </c>
      <c r="B625" s="50" t="s">
        <v>3066</v>
      </c>
      <c r="C625" s="50" t="s">
        <v>1272</v>
      </c>
      <c r="D625" s="50" t="s">
        <v>3067</v>
      </c>
      <c r="E625" s="51" t="s">
        <v>1532</v>
      </c>
      <c r="F625" s="50" t="s">
        <v>1533</v>
      </c>
      <c r="G625" s="51" t="s">
        <v>102</v>
      </c>
      <c r="H625" s="51" t="s">
        <v>122</v>
      </c>
      <c r="I625" s="52">
        <v>0</v>
      </c>
      <c r="J625" s="52">
        <v>200</v>
      </c>
      <c r="K625" s="53">
        <v>41835.019999999997</v>
      </c>
      <c r="L625" s="51" t="s">
        <v>3068</v>
      </c>
      <c r="M625" s="54">
        <v>42734</v>
      </c>
      <c r="N625" s="54">
        <v>44559</v>
      </c>
      <c r="O625" s="54">
        <v>42712</v>
      </c>
      <c r="P625" s="50" t="s">
        <v>124</v>
      </c>
    </row>
    <row r="626" spans="1:16" s="50" customFormat="1" ht="51" x14ac:dyDescent="0.25">
      <c r="A626" s="50" t="s">
        <v>3069</v>
      </c>
      <c r="B626" s="50" t="s">
        <v>3070</v>
      </c>
      <c r="C626" s="50" t="s">
        <v>1272</v>
      </c>
      <c r="D626" s="50" t="s">
        <v>3071</v>
      </c>
      <c r="E626" s="51" t="s">
        <v>141</v>
      </c>
      <c r="F626" s="50" t="s">
        <v>142</v>
      </c>
      <c r="G626" s="51" t="s">
        <v>143</v>
      </c>
      <c r="H626" s="51" t="s">
        <v>144</v>
      </c>
      <c r="I626" s="52">
        <v>45</v>
      </c>
      <c r="J626" s="52">
        <v>190</v>
      </c>
      <c r="K626" s="53">
        <v>130407.38</v>
      </c>
      <c r="L626" s="51" t="s">
        <v>3072</v>
      </c>
      <c r="M626" s="54">
        <v>42708</v>
      </c>
      <c r="N626" s="54">
        <v>44533</v>
      </c>
      <c r="O626" s="54">
        <v>42706</v>
      </c>
      <c r="P626" s="50" t="s">
        <v>146</v>
      </c>
    </row>
    <row r="627" spans="1:16" s="50" customFormat="1" ht="63.75" x14ac:dyDescent="0.25">
      <c r="A627" s="50" t="s">
        <v>3073</v>
      </c>
      <c r="B627" s="50" t="s">
        <v>3074</v>
      </c>
      <c r="C627" s="50" t="s">
        <v>1973</v>
      </c>
      <c r="D627" s="50" t="s">
        <v>3075</v>
      </c>
      <c r="E627" s="51" t="s">
        <v>1625</v>
      </c>
      <c r="F627" s="50" t="s">
        <v>1626</v>
      </c>
      <c r="G627" s="51" t="s">
        <v>102</v>
      </c>
      <c r="H627" s="51" t="s">
        <v>103</v>
      </c>
      <c r="I627" s="52">
        <v>0</v>
      </c>
      <c r="J627" s="52">
        <v>120</v>
      </c>
      <c r="K627" s="53">
        <v>51368.5</v>
      </c>
      <c r="L627" s="51" t="s">
        <v>3076</v>
      </c>
      <c r="M627" s="54">
        <v>43389</v>
      </c>
      <c r="N627" s="54">
        <v>45214</v>
      </c>
      <c r="O627" s="54">
        <v>43397</v>
      </c>
      <c r="P627" s="50" t="s">
        <v>105</v>
      </c>
    </row>
    <row r="628" spans="1:16" s="50" customFormat="1" ht="76.5" x14ac:dyDescent="0.25">
      <c r="A628" s="50" t="s">
        <v>3077</v>
      </c>
      <c r="B628" s="50" t="s">
        <v>3078</v>
      </c>
      <c r="C628" s="50" t="s">
        <v>1973</v>
      </c>
      <c r="D628" s="50" t="s">
        <v>3079</v>
      </c>
      <c r="E628" s="51" t="s">
        <v>1625</v>
      </c>
      <c r="F628" s="50" t="s">
        <v>1626</v>
      </c>
      <c r="G628" s="51" t="s">
        <v>229</v>
      </c>
      <c r="H628" s="51" t="s">
        <v>131</v>
      </c>
      <c r="I628" s="52">
        <v>0</v>
      </c>
      <c r="J628" s="52">
        <v>1000</v>
      </c>
      <c r="K628" s="53">
        <v>72350.450000000012</v>
      </c>
      <c r="L628" s="51" t="s">
        <v>3080</v>
      </c>
      <c r="M628" s="54">
        <v>42491</v>
      </c>
      <c r="N628" s="54">
        <v>44316</v>
      </c>
      <c r="O628" s="54">
        <v>42489</v>
      </c>
      <c r="P628" s="50" t="s">
        <v>231</v>
      </c>
    </row>
    <row r="629" spans="1:16" s="50" customFormat="1" ht="89.25" x14ac:dyDescent="0.25">
      <c r="A629" s="50" t="s">
        <v>3081</v>
      </c>
      <c r="B629" s="50" t="s">
        <v>3082</v>
      </c>
      <c r="C629" s="50" t="s">
        <v>1973</v>
      </c>
      <c r="D629" s="50" t="s">
        <v>3083</v>
      </c>
      <c r="E629" s="51" t="s">
        <v>2019</v>
      </c>
      <c r="F629" s="50" t="s">
        <v>2020</v>
      </c>
      <c r="G629" s="51" t="s">
        <v>194</v>
      </c>
      <c r="H629" s="51" t="s">
        <v>195</v>
      </c>
      <c r="I629" s="52">
        <v>0</v>
      </c>
      <c r="J629" s="52">
        <v>60</v>
      </c>
      <c r="K629" s="53">
        <v>45058.7</v>
      </c>
      <c r="L629" s="51" t="s">
        <v>3084</v>
      </c>
      <c r="M629" s="54">
        <v>43479</v>
      </c>
      <c r="N629" s="54">
        <v>45304</v>
      </c>
      <c r="O629" s="54">
        <v>43507</v>
      </c>
      <c r="P629" s="50" t="s">
        <v>197</v>
      </c>
    </row>
    <row r="630" spans="1:16" s="50" customFormat="1" ht="51" x14ac:dyDescent="0.25">
      <c r="A630" s="50" t="s">
        <v>3085</v>
      </c>
      <c r="B630" s="50" t="s">
        <v>3086</v>
      </c>
      <c r="C630" s="50" t="s">
        <v>1973</v>
      </c>
      <c r="D630" s="50" t="s">
        <v>3087</v>
      </c>
      <c r="E630" s="51" t="s">
        <v>1625</v>
      </c>
      <c r="F630" s="50" t="s">
        <v>1626</v>
      </c>
      <c r="G630" s="51" t="s">
        <v>314</v>
      </c>
      <c r="H630" s="51" t="s">
        <v>131</v>
      </c>
      <c r="I630" s="52">
        <v>0</v>
      </c>
      <c r="J630" s="52">
        <v>100</v>
      </c>
      <c r="K630" s="53">
        <v>39776.67</v>
      </c>
      <c r="L630" s="51" t="s">
        <v>3088</v>
      </c>
      <c r="M630" s="54">
        <v>43587</v>
      </c>
      <c r="N630" s="54">
        <v>45413</v>
      </c>
      <c r="O630" s="54">
        <v>43594</v>
      </c>
      <c r="P630" s="50" t="s">
        <v>243</v>
      </c>
    </row>
    <row r="631" spans="1:16" s="50" customFormat="1" ht="63.75" x14ac:dyDescent="0.25">
      <c r="A631" s="50" t="s">
        <v>3089</v>
      </c>
      <c r="B631" s="50" t="s">
        <v>3090</v>
      </c>
      <c r="C631" s="50" t="s">
        <v>1973</v>
      </c>
      <c r="D631" s="50" t="s">
        <v>3091</v>
      </c>
      <c r="E631" s="51" t="s">
        <v>1625</v>
      </c>
      <c r="F631" s="50" t="s">
        <v>1626</v>
      </c>
      <c r="G631" s="51" t="s">
        <v>102</v>
      </c>
      <c r="H631" s="51" t="s">
        <v>103</v>
      </c>
      <c r="I631" s="52">
        <v>0</v>
      </c>
      <c r="J631" s="52">
        <v>120</v>
      </c>
      <c r="K631" s="53">
        <v>44639.98</v>
      </c>
      <c r="L631" s="51" t="s">
        <v>3092</v>
      </c>
      <c r="M631" s="54">
        <v>42683</v>
      </c>
      <c r="N631" s="54">
        <v>44508</v>
      </c>
      <c r="O631" s="54">
        <v>42683</v>
      </c>
      <c r="P631" s="50" t="s">
        <v>105</v>
      </c>
    </row>
    <row r="632" spans="1:16" s="50" customFormat="1" ht="76.5" x14ac:dyDescent="0.25">
      <c r="A632" s="50" t="s">
        <v>3093</v>
      </c>
      <c r="B632" s="50" t="s">
        <v>3094</v>
      </c>
      <c r="C632" s="50" t="s">
        <v>1973</v>
      </c>
      <c r="D632" s="50" t="s">
        <v>3095</v>
      </c>
      <c r="E632" s="51" t="s">
        <v>3096</v>
      </c>
      <c r="F632" s="50" t="s">
        <v>3097</v>
      </c>
      <c r="G632" s="51" t="s">
        <v>102</v>
      </c>
      <c r="H632" s="51" t="s">
        <v>187</v>
      </c>
      <c r="I632" s="52">
        <v>0</v>
      </c>
      <c r="J632" s="52">
        <v>60</v>
      </c>
      <c r="K632" s="53">
        <v>35336</v>
      </c>
      <c r="L632" s="51" t="s">
        <v>3098</v>
      </c>
      <c r="M632" s="54">
        <v>43525</v>
      </c>
      <c r="N632" s="54">
        <v>45351</v>
      </c>
      <c r="O632" s="54">
        <v>43522</v>
      </c>
      <c r="P632" s="50" t="s">
        <v>105</v>
      </c>
    </row>
    <row r="633" spans="1:16" s="50" customFormat="1" ht="76.5" x14ac:dyDescent="0.25">
      <c r="A633" s="50" t="s">
        <v>3099</v>
      </c>
      <c r="B633" s="50" t="s">
        <v>3100</v>
      </c>
      <c r="C633" s="50" t="s">
        <v>1973</v>
      </c>
      <c r="D633" s="50" t="s">
        <v>3101</v>
      </c>
      <c r="E633" s="51" t="s">
        <v>3096</v>
      </c>
      <c r="F633" s="50" t="s">
        <v>3097</v>
      </c>
      <c r="G633" s="51" t="s">
        <v>102</v>
      </c>
      <c r="H633" s="51" t="s">
        <v>187</v>
      </c>
      <c r="I633" s="52">
        <v>0</v>
      </c>
      <c r="J633" s="52">
        <v>120</v>
      </c>
      <c r="K633" s="53">
        <v>47297</v>
      </c>
      <c r="L633" s="51" t="s">
        <v>3102</v>
      </c>
      <c r="M633" s="54">
        <v>43466</v>
      </c>
      <c r="N633" s="54">
        <v>45291</v>
      </c>
      <c r="O633" s="54">
        <v>43502</v>
      </c>
      <c r="P633" s="50" t="s">
        <v>105</v>
      </c>
    </row>
    <row r="634" spans="1:16" s="50" customFormat="1" ht="63.75" x14ac:dyDescent="0.25">
      <c r="A634" s="50" t="s">
        <v>3103</v>
      </c>
      <c r="B634" s="50" t="s">
        <v>3104</v>
      </c>
      <c r="C634" s="50" t="s">
        <v>1973</v>
      </c>
      <c r="D634" s="50" t="s">
        <v>3105</v>
      </c>
      <c r="E634" s="51" t="s">
        <v>3096</v>
      </c>
      <c r="F634" s="50" t="s">
        <v>3097</v>
      </c>
      <c r="G634" s="51" t="s">
        <v>102</v>
      </c>
      <c r="H634" s="51" t="s">
        <v>103</v>
      </c>
      <c r="I634" s="52">
        <v>0</v>
      </c>
      <c r="J634" s="52">
        <v>210</v>
      </c>
      <c r="K634" s="53">
        <v>71960.600000000006</v>
      </c>
      <c r="L634" s="51" t="s">
        <v>3106</v>
      </c>
      <c r="M634" s="54">
        <v>43983</v>
      </c>
      <c r="N634" s="54">
        <v>45808</v>
      </c>
      <c r="O634" s="54">
        <v>43959</v>
      </c>
      <c r="P634" s="50" t="s">
        <v>105</v>
      </c>
    </row>
    <row r="635" spans="1:16" s="50" customFormat="1" ht="63.75" x14ac:dyDescent="0.25">
      <c r="A635" s="50" t="s">
        <v>3107</v>
      </c>
      <c r="B635" s="50" t="s">
        <v>3108</v>
      </c>
      <c r="C635" s="50" t="s">
        <v>1973</v>
      </c>
      <c r="D635" s="50" t="s">
        <v>3109</v>
      </c>
      <c r="E635" s="51" t="s">
        <v>3096</v>
      </c>
      <c r="F635" s="50" t="s">
        <v>3097</v>
      </c>
      <c r="G635" s="51" t="s">
        <v>102</v>
      </c>
      <c r="H635" s="51" t="s">
        <v>103</v>
      </c>
      <c r="I635" s="52">
        <v>0</v>
      </c>
      <c r="J635" s="52">
        <v>300</v>
      </c>
      <c r="K635" s="53">
        <v>96672.67</v>
      </c>
      <c r="L635" s="51" t="s">
        <v>3110</v>
      </c>
      <c r="M635" s="54">
        <v>43983</v>
      </c>
      <c r="N635" s="54">
        <v>45808</v>
      </c>
      <c r="O635" s="54">
        <v>43979</v>
      </c>
      <c r="P635" s="50" t="s">
        <v>105</v>
      </c>
    </row>
    <row r="636" spans="1:16" s="50" customFormat="1" ht="51" x14ac:dyDescent="0.25">
      <c r="A636" s="50" t="s">
        <v>3111</v>
      </c>
      <c r="B636" s="50" t="s">
        <v>3112</v>
      </c>
      <c r="C636" s="50" t="s">
        <v>1973</v>
      </c>
      <c r="D636" s="50" t="s">
        <v>3113</v>
      </c>
      <c r="E636" s="51" t="s">
        <v>150</v>
      </c>
      <c r="F636" s="50" t="s">
        <v>151</v>
      </c>
      <c r="G636" s="51" t="s">
        <v>143</v>
      </c>
      <c r="H636" s="51" t="s">
        <v>144</v>
      </c>
      <c r="I636" s="52">
        <v>0</v>
      </c>
      <c r="J636" s="52">
        <v>100</v>
      </c>
      <c r="K636" s="53">
        <v>74893.440000000002</v>
      </c>
      <c r="L636" s="51" t="s">
        <v>3114</v>
      </c>
      <c r="M636" s="54">
        <v>43466</v>
      </c>
      <c r="N636" s="54">
        <v>45291</v>
      </c>
      <c r="O636" s="54">
        <v>43501</v>
      </c>
      <c r="P636" s="50" t="s">
        <v>146</v>
      </c>
    </row>
    <row r="637" spans="1:16" s="50" customFormat="1" ht="63.75" x14ac:dyDescent="0.25">
      <c r="A637" s="50" t="s">
        <v>3115</v>
      </c>
      <c r="B637" s="50" t="s">
        <v>3116</v>
      </c>
      <c r="C637" s="50" t="s">
        <v>1973</v>
      </c>
      <c r="D637" s="50" t="s">
        <v>3117</v>
      </c>
      <c r="E637" s="51" t="s">
        <v>726</v>
      </c>
      <c r="F637" s="50" t="s">
        <v>727</v>
      </c>
      <c r="G637" s="51" t="s">
        <v>102</v>
      </c>
      <c r="H637" s="51" t="s">
        <v>122</v>
      </c>
      <c r="I637" s="52">
        <v>0</v>
      </c>
      <c r="J637" s="52">
        <v>200</v>
      </c>
      <c r="K637" s="53">
        <v>42485.18</v>
      </c>
      <c r="L637" s="51" t="s">
        <v>3118</v>
      </c>
      <c r="M637" s="54">
        <v>43405</v>
      </c>
      <c r="N637" s="54">
        <v>45230</v>
      </c>
      <c r="O637" s="54">
        <v>43411</v>
      </c>
      <c r="P637" s="50" t="s">
        <v>124</v>
      </c>
    </row>
    <row r="638" spans="1:16" s="50" customFormat="1" ht="76.5" x14ac:dyDescent="0.25">
      <c r="A638" s="50" t="s">
        <v>3119</v>
      </c>
      <c r="B638" s="50" t="s">
        <v>3120</v>
      </c>
      <c r="C638" s="50" t="s">
        <v>283</v>
      </c>
      <c r="D638" s="50" t="s">
        <v>3121</v>
      </c>
      <c r="E638" s="51" t="s">
        <v>3122</v>
      </c>
      <c r="F638" s="50" t="s">
        <v>3123</v>
      </c>
      <c r="G638" s="51" t="s">
        <v>130</v>
      </c>
      <c r="H638" s="51" t="s">
        <v>131</v>
      </c>
      <c r="I638" s="52">
        <v>0</v>
      </c>
      <c r="J638" s="52">
        <v>15</v>
      </c>
      <c r="K638" s="53">
        <v>107328.76</v>
      </c>
      <c r="L638" s="51" t="s">
        <v>3124</v>
      </c>
      <c r="M638" s="54">
        <v>43647</v>
      </c>
      <c r="N638" s="54">
        <v>45473</v>
      </c>
      <c r="O638" s="54">
        <v>43651</v>
      </c>
      <c r="P638" s="50" t="s">
        <v>133</v>
      </c>
    </row>
    <row r="639" spans="1:16" s="50" customFormat="1" ht="63.75" x14ac:dyDescent="0.25">
      <c r="A639" s="50" t="s">
        <v>3125</v>
      </c>
      <c r="B639" s="50" t="s">
        <v>3126</v>
      </c>
      <c r="C639" s="50" t="s">
        <v>283</v>
      </c>
      <c r="D639" s="50" t="s">
        <v>3127</v>
      </c>
      <c r="E639" s="51" t="s">
        <v>3128</v>
      </c>
      <c r="F639" s="50" t="s">
        <v>3129</v>
      </c>
      <c r="G639" s="51" t="s">
        <v>102</v>
      </c>
      <c r="H639" s="51" t="s">
        <v>103</v>
      </c>
      <c r="I639" s="52">
        <v>0</v>
      </c>
      <c r="J639" s="52">
        <v>120</v>
      </c>
      <c r="K639" s="53">
        <v>40922.32</v>
      </c>
      <c r="L639" s="51" t="s">
        <v>3130</v>
      </c>
      <c r="M639" s="54">
        <v>43282</v>
      </c>
      <c r="N639" s="54">
        <v>45107</v>
      </c>
      <c r="O639" s="54">
        <v>43294</v>
      </c>
      <c r="P639" s="50" t="s">
        <v>105</v>
      </c>
    </row>
    <row r="640" spans="1:16" s="50" customFormat="1" ht="63.75" x14ac:dyDescent="0.25">
      <c r="A640" s="50" t="s">
        <v>3131</v>
      </c>
      <c r="B640" s="50" t="s">
        <v>3132</v>
      </c>
      <c r="C640" s="50" t="s">
        <v>283</v>
      </c>
      <c r="D640" s="50" t="s">
        <v>3133</v>
      </c>
      <c r="E640" s="51" t="s">
        <v>3128</v>
      </c>
      <c r="F640" s="50" t="s">
        <v>3129</v>
      </c>
      <c r="G640" s="51" t="s">
        <v>102</v>
      </c>
      <c r="H640" s="51" t="s">
        <v>103</v>
      </c>
      <c r="I640" s="52">
        <v>0</v>
      </c>
      <c r="J640" s="52">
        <v>60</v>
      </c>
      <c r="K640" s="53">
        <v>27384.35</v>
      </c>
      <c r="L640" s="51" t="s">
        <v>3134</v>
      </c>
      <c r="M640" s="54">
        <v>43252</v>
      </c>
      <c r="N640" s="54">
        <v>45077</v>
      </c>
      <c r="O640" s="54">
        <v>43245</v>
      </c>
      <c r="P640" s="50" t="s">
        <v>105</v>
      </c>
    </row>
    <row r="641" spans="1:16" s="50" customFormat="1" ht="63.75" x14ac:dyDescent="0.25">
      <c r="A641" s="50" t="s">
        <v>3135</v>
      </c>
      <c r="B641" s="50" t="s">
        <v>3136</v>
      </c>
      <c r="C641" s="50" t="s">
        <v>283</v>
      </c>
      <c r="D641" s="50" t="s">
        <v>3137</v>
      </c>
      <c r="E641" s="51" t="s">
        <v>2417</v>
      </c>
      <c r="F641" s="50" t="s">
        <v>2418</v>
      </c>
      <c r="G641" s="51" t="s">
        <v>102</v>
      </c>
      <c r="H641" s="51" t="s">
        <v>103</v>
      </c>
      <c r="I641" s="52">
        <v>0</v>
      </c>
      <c r="J641" s="52">
        <v>150</v>
      </c>
      <c r="K641" s="53">
        <v>49180.34</v>
      </c>
      <c r="L641" s="51" t="s">
        <v>3138</v>
      </c>
      <c r="M641" s="54">
        <v>43252</v>
      </c>
      <c r="N641" s="54">
        <v>45077</v>
      </c>
      <c r="O641" s="54">
        <v>43258</v>
      </c>
      <c r="P641" s="50" t="s">
        <v>105</v>
      </c>
    </row>
    <row r="642" spans="1:16" s="50" customFormat="1" ht="89.25" x14ac:dyDescent="0.25">
      <c r="A642" s="50" t="s">
        <v>3139</v>
      </c>
      <c r="B642" s="50" t="s">
        <v>3140</v>
      </c>
      <c r="C642" s="50" t="s">
        <v>283</v>
      </c>
      <c r="D642" s="50" t="s">
        <v>3141</v>
      </c>
      <c r="E642" s="51" t="s">
        <v>3142</v>
      </c>
      <c r="F642" s="50" t="s">
        <v>3143</v>
      </c>
      <c r="G642" s="51" t="s">
        <v>327</v>
      </c>
      <c r="H642" s="51" t="s">
        <v>131</v>
      </c>
      <c r="I642" s="52">
        <v>0</v>
      </c>
      <c r="J642" s="52">
        <v>110</v>
      </c>
      <c r="K642" s="53">
        <v>50313.09</v>
      </c>
      <c r="L642" s="51" t="s">
        <v>3144</v>
      </c>
      <c r="M642" s="54">
        <v>43252</v>
      </c>
      <c r="N642" s="54">
        <v>45077</v>
      </c>
      <c r="O642" s="54">
        <v>43262</v>
      </c>
      <c r="P642" s="50" t="s">
        <v>329</v>
      </c>
    </row>
    <row r="643" spans="1:16" s="50" customFormat="1" ht="51" x14ac:dyDescent="0.25">
      <c r="A643" s="50" t="s">
        <v>3145</v>
      </c>
      <c r="B643" s="50" t="s">
        <v>3146</v>
      </c>
      <c r="C643" s="50" t="s">
        <v>283</v>
      </c>
      <c r="D643" s="50" t="s">
        <v>3147</v>
      </c>
      <c r="E643" s="51" t="s">
        <v>427</v>
      </c>
      <c r="F643" s="50" t="s">
        <v>428</v>
      </c>
      <c r="G643" s="51" t="s">
        <v>143</v>
      </c>
      <c r="H643" s="51" t="s">
        <v>144</v>
      </c>
      <c r="I643" s="52">
        <v>110</v>
      </c>
      <c r="J643" s="52">
        <v>420</v>
      </c>
      <c r="K643" s="53">
        <v>285007.02</v>
      </c>
      <c r="L643" s="51" t="s">
        <v>3148</v>
      </c>
      <c r="M643" s="54">
        <v>43220</v>
      </c>
      <c r="N643" s="54">
        <v>45045</v>
      </c>
      <c r="O643" s="54">
        <v>43227</v>
      </c>
      <c r="P643" s="50" t="s">
        <v>146</v>
      </c>
    </row>
    <row r="644" spans="1:16" s="50" customFormat="1" ht="51" x14ac:dyDescent="0.25">
      <c r="A644" s="50" t="s">
        <v>3149</v>
      </c>
      <c r="B644" s="50" t="s">
        <v>3150</v>
      </c>
      <c r="C644" s="50" t="s">
        <v>283</v>
      </c>
      <c r="D644" s="50" t="s">
        <v>3151</v>
      </c>
      <c r="E644" s="51" t="s">
        <v>3152</v>
      </c>
      <c r="F644" s="50" t="s">
        <v>3153</v>
      </c>
      <c r="G644" s="51" t="s">
        <v>446</v>
      </c>
      <c r="H644" s="51" t="s">
        <v>131</v>
      </c>
      <c r="I644" s="52">
        <v>0</v>
      </c>
      <c r="J644" s="52">
        <v>30</v>
      </c>
      <c r="K644" s="53">
        <v>94568.17</v>
      </c>
      <c r="L644" s="51" t="s">
        <v>3154</v>
      </c>
      <c r="M644" s="54">
        <v>44075</v>
      </c>
      <c r="N644" s="54">
        <v>45900</v>
      </c>
      <c r="O644" s="54">
        <v>44095</v>
      </c>
      <c r="P644" s="50" t="s">
        <v>448</v>
      </c>
    </row>
    <row r="645" spans="1:16" s="50" customFormat="1" ht="76.5" x14ac:dyDescent="0.25">
      <c r="A645" s="50" t="s">
        <v>3155</v>
      </c>
      <c r="B645" s="50" t="s">
        <v>3156</v>
      </c>
      <c r="C645" s="50" t="s">
        <v>283</v>
      </c>
      <c r="D645" s="50" t="s">
        <v>3157</v>
      </c>
      <c r="E645" s="51" t="s">
        <v>3122</v>
      </c>
      <c r="F645" s="50" t="s">
        <v>3123</v>
      </c>
      <c r="G645" s="51" t="s">
        <v>130</v>
      </c>
      <c r="H645" s="51" t="s">
        <v>131</v>
      </c>
      <c r="I645" s="52">
        <v>0</v>
      </c>
      <c r="J645" s="52">
        <v>15</v>
      </c>
      <c r="K645" s="53">
        <v>80256.92</v>
      </c>
      <c r="L645" s="51" t="s">
        <v>3158</v>
      </c>
      <c r="M645" s="54">
        <v>43983</v>
      </c>
      <c r="N645" s="54">
        <v>45808</v>
      </c>
      <c r="O645" s="54">
        <v>43990</v>
      </c>
      <c r="P645" s="50" t="s">
        <v>133</v>
      </c>
    </row>
    <row r="646" spans="1:16" s="50" customFormat="1" ht="63.75" x14ac:dyDescent="0.25">
      <c r="A646" s="50" t="s">
        <v>3159</v>
      </c>
      <c r="B646" s="50" t="s">
        <v>3160</v>
      </c>
      <c r="C646" s="50" t="s">
        <v>283</v>
      </c>
      <c r="D646" s="50" t="s">
        <v>3161</v>
      </c>
      <c r="E646" s="51" t="s">
        <v>291</v>
      </c>
      <c r="F646" s="50" t="s">
        <v>292</v>
      </c>
      <c r="G646" s="51" t="s">
        <v>102</v>
      </c>
      <c r="H646" s="51" t="s">
        <v>103</v>
      </c>
      <c r="I646" s="52">
        <v>0</v>
      </c>
      <c r="J646" s="52">
        <v>120</v>
      </c>
      <c r="K646" s="53">
        <v>52773.729999999996</v>
      </c>
      <c r="L646" s="51" t="s">
        <v>3162</v>
      </c>
      <c r="M646" s="54">
        <v>43952</v>
      </c>
      <c r="N646" s="54">
        <v>45777</v>
      </c>
      <c r="O646" s="54">
        <v>43956</v>
      </c>
      <c r="P646" s="50" t="s">
        <v>105</v>
      </c>
    </row>
    <row r="647" spans="1:16" s="50" customFormat="1" ht="102" x14ac:dyDescent="0.25">
      <c r="A647" s="50" t="s">
        <v>3163</v>
      </c>
      <c r="B647" s="50" t="s">
        <v>3164</v>
      </c>
      <c r="C647" s="50" t="s">
        <v>306</v>
      </c>
      <c r="D647" s="50" t="s">
        <v>3165</v>
      </c>
      <c r="E647" s="51" t="s">
        <v>3166</v>
      </c>
      <c r="F647" s="50" t="s">
        <v>1689</v>
      </c>
      <c r="G647" s="51" t="s">
        <v>3167</v>
      </c>
      <c r="H647" s="51" t="s">
        <v>131</v>
      </c>
      <c r="I647" s="52">
        <v>0</v>
      </c>
      <c r="J647" s="52">
        <v>15</v>
      </c>
      <c r="K647" s="53">
        <v>97953.84</v>
      </c>
      <c r="L647" s="51">
        <v>0</v>
      </c>
      <c r="M647" s="54">
        <v>43739</v>
      </c>
      <c r="N647" s="54">
        <v>45565</v>
      </c>
      <c r="O647" s="54">
        <v>43745</v>
      </c>
      <c r="P647" s="50" t="s">
        <v>133</v>
      </c>
    </row>
    <row r="648" spans="1:16" s="50" customFormat="1" ht="76.5" x14ac:dyDescent="0.25">
      <c r="A648" s="50" t="s">
        <v>3168</v>
      </c>
      <c r="B648" s="50" t="s">
        <v>3169</v>
      </c>
      <c r="C648" s="50" t="s">
        <v>306</v>
      </c>
      <c r="D648" s="50" t="s">
        <v>3170</v>
      </c>
      <c r="E648" s="51" t="s">
        <v>733</v>
      </c>
      <c r="F648" s="50" t="s">
        <v>734</v>
      </c>
      <c r="G648" s="51" t="s">
        <v>130</v>
      </c>
      <c r="H648" s="51" t="s">
        <v>131</v>
      </c>
      <c r="I648" s="52">
        <v>0</v>
      </c>
      <c r="J648" s="52">
        <v>15</v>
      </c>
      <c r="K648" s="53">
        <v>88321.56</v>
      </c>
      <c r="L648" s="51" t="s">
        <v>3171</v>
      </c>
      <c r="M648" s="54">
        <v>43466</v>
      </c>
      <c r="N648" s="54">
        <v>45291</v>
      </c>
      <c r="O648" s="54">
        <v>43501</v>
      </c>
      <c r="P648" s="50" t="s">
        <v>133</v>
      </c>
    </row>
    <row r="649" spans="1:16" s="50" customFormat="1" ht="38.25" x14ac:dyDescent="0.25">
      <c r="A649" s="50" t="s">
        <v>210</v>
      </c>
      <c r="B649" s="50" t="s">
        <v>3172</v>
      </c>
      <c r="C649" s="50" t="s">
        <v>306</v>
      </c>
      <c r="D649" s="50" t="s">
        <v>3173</v>
      </c>
      <c r="E649" s="51" t="s">
        <v>3174</v>
      </c>
      <c r="F649" s="50" t="s">
        <v>3175</v>
      </c>
      <c r="G649" s="51" t="s">
        <v>551</v>
      </c>
      <c r="H649" s="51" t="s">
        <v>552</v>
      </c>
      <c r="I649" s="52">
        <v>0</v>
      </c>
      <c r="J649" s="52">
        <v>45</v>
      </c>
      <c r="K649" s="53">
        <v>15619.07</v>
      </c>
      <c r="L649" s="51" t="s">
        <v>3176</v>
      </c>
      <c r="M649" s="54">
        <v>44033</v>
      </c>
      <c r="N649" s="54">
        <v>45858</v>
      </c>
      <c r="O649" s="54">
        <v>44036</v>
      </c>
      <c r="P649" s="50" t="s">
        <v>554</v>
      </c>
    </row>
    <row r="650" spans="1:16" s="50" customFormat="1" ht="63.75" x14ac:dyDescent="0.25">
      <c r="A650" s="50" t="s">
        <v>3177</v>
      </c>
      <c r="B650" s="50" t="s">
        <v>3178</v>
      </c>
      <c r="C650" s="50" t="s">
        <v>306</v>
      </c>
      <c r="D650" s="50" t="s">
        <v>3179</v>
      </c>
      <c r="E650" s="51" t="s">
        <v>393</v>
      </c>
      <c r="F650" s="50" t="s">
        <v>2895</v>
      </c>
      <c r="G650" s="51" t="s">
        <v>102</v>
      </c>
      <c r="H650" s="51" t="s">
        <v>103</v>
      </c>
      <c r="I650" s="52">
        <v>0</v>
      </c>
      <c r="J650" s="52">
        <v>150</v>
      </c>
      <c r="K650" s="53">
        <v>49180.34</v>
      </c>
      <c r="L650" s="51" t="s">
        <v>3180</v>
      </c>
      <c r="M650" s="54">
        <v>43344</v>
      </c>
      <c r="N650" s="54">
        <v>45169</v>
      </c>
      <c r="O650" s="54">
        <v>43356</v>
      </c>
      <c r="P650" s="50" t="s">
        <v>105</v>
      </c>
    </row>
    <row r="651" spans="1:16" s="50" customFormat="1" ht="51" x14ac:dyDescent="0.25">
      <c r="A651" s="50" t="s">
        <v>3181</v>
      </c>
      <c r="B651" s="50" t="s">
        <v>3182</v>
      </c>
      <c r="C651" s="50" t="s">
        <v>306</v>
      </c>
      <c r="D651" s="50" t="s">
        <v>3183</v>
      </c>
      <c r="E651" s="51" t="s">
        <v>370</v>
      </c>
      <c r="F651" s="50" t="s">
        <v>3184</v>
      </c>
      <c r="G651" s="51" t="s">
        <v>479</v>
      </c>
      <c r="H651" s="51" t="s">
        <v>131</v>
      </c>
      <c r="I651" s="52">
        <v>0</v>
      </c>
      <c r="J651" s="52">
        <v>50</v>
      </c>
      <c r="K651" s="53">
        <v>26034.17</v>
      </c>
      <c r="L651" s="51" t="s">
        <v>3185</v>
      </c>
      <c r="M651" s="54">
        <v>43328</v>
      </c>
      <c r="N651" s="54">
        <v>45153</v>
      </c>
      <c r="O651" s="54">
        <v>43353</v>
      </c>
      <c r="P651" s="50" t="s">
        <v>378</v>
      </c>
    </row>
    <row r="652" spans="1:16" s="50" customFormat="1" ht="63.75" x14ac:dyDescent="0.25">
      <c r="A652" s="50" t="s">
        <v>3186</v>
      </c>
      <c r="B652" s="50" t="s">
        <v>3187</v>
      </c>
      <c r="C652" s="50" t="s">
        <v>306</v>
      </c>
      <c r="D652" s="50" t="s">
        <v>3188</v>
      </c>
      <c r="E652" s="51" t="s">
        <v>1688</v>
      </c>
      <c r="F652" s="50" t="s">
        <v>1689</v>
      </c>
      <c r="G652" s="51" t="s">
        <v>102</v>
      </c>
      <c r="H652" s="51" t="s">
        <v>103</v>
      </c>
      <c r="I652" s="52">
        <v>0</v>
      </c>
      <c r="J652" s="52">
        <v>120</v>
      </c>
      <c r="K652" s="53">
        <v>40922.32</v>
      </c>
      <c r="L652" s="51" t="s">
        <v>3189</v>
      </c>
      <c r="M652" s="54">
        <v>43282</v>
      </c>
      <c r="N652" s="54">
        <v>45107</v>
      </c>
      <c r="O652" s="54">
        <v>43301</v>
      </c>
      <c r="P652" s="50" t="s">
        <v>105</v>
      </c>
    </row>
    <row r="653" spans="1:16" s="50" customFormat="1" ht="63.75" x14ac:dyDescent="0.25">
      <c r="A653" s="50" t="s">
        <v>3190</v>
      </c>
      <c r="B653" s="50" t="s">
        <v>3191</v>
      </c>
      <c r="C653" s="50" t="s">
        <v>306</v>
      </c>
      <c r="D653" s="50" t="s">
        <v>3192</v>
      </c>
      <c r="E653" s="51" t="s">
        <v>3193</v>
      </c>
      <c r="F653" s="50" t="s">
        <v>3194</v>
      </c>
      <c r="G653" s="51" t="s">
        <v>102</v>
      </c>
      <c r="H653" s="51" t="s">
        <v>103</v>
      </c>
      <c r="I653" s="52">
        <v>0</v>
      </c>
      <c r="J653" s="52">
        <v>120</v>
      </c>
      <c r="K653" s="53">
        <v>40783.599999999999</v>
      </c>
      <c r="L653" s="51" t="s">
        <v>3195</v>
      </c>
      <c r="M653" s="54">
        <v>43863</v>
      </c>
      <c r="N653" s="54">
        <v>45689</v>
      </c>
      <c r="O653" s="54">
        <v>43867</v>
      </c>
      <c r="P653" s="50" t="s">
        <v>105</v>
      </c>
    </row>
    <row r="654" spans="1:16" s="50" customFormat="1" ht="63.75" x14ac:dyDescent="0.25">
      <c r="A654" s="50" t="s">
        <v>3196</v>
      </c>
      <c r="B654" s="50" t="s">
        <v>3197</v>
      </c>
      <c r="C654" s="50" t="s">
        <v>306</v>
      </c>
      <c r="D654" s="50" t="s">
        <v>3198</v>
      </c>
      <c r="E654" s="51" t="s">
        <v>807</v>
      </c>
      <c r="F654" s="50" t="s">
        <v>808</v>
      </c>
      <c r="G654" s="51" t="s">
        <v>102</v>
      </c>
      <c r="H654" s="51" t="s">
        <v>103</v>
      </c>
      <c r="I654" s="52">
        <v>0</v>
      </c>
      <c r="J654" s="52">
        <v>180</v>
      </c>
      <c r="K654" s="53">
        <v>59800.79</v>
      </c>
      <c r="L654" s="51" t="s">
        <v>3199</v>
      </c>
      <c r="M654" s="54">
        <v>43560</v>
      </c>
      <c r="N654" s="54">
        <v>45386</v>
      </c>
      <c r="O654" s="54">
        <v>43567</v>
      </c>
      <c r="P654" s="50" t="s">
        <v>105</v>
      </c>
    </row>
    <row r="655" spans="1:16" s="50" customFormat="1" ht="51" x14ac:dyDescent="0.25">
      <c r="A655" s="50" t="s">
        <v>3200</v>
      </c>
      <c r="B655" s="50" t="s">
        <v>3201</v>
      </c>
      <c r="C655" s="50" t="s">
        <v>306</v>
      </c>
      <c r="D655" s="50" t="s">
        <v>3202</v>
      </c>
      <c r="E655" s="51" t="s">
        <v>471</v>
      </c>
      <c r="F655" s="50" t="s">
        <v>472</v>
      </c>
      <c r="G655" s="51" t="s">
        <v>143</v>
      </c>
      <c r="H655" s="51" t="s">
        <v>144</v>
      </c>
      <c r="I655" s="52">
        <v>0</v>
      </c>
      <c r="J655" s="52">
        <v>240</v>
      </c>
      <c r="K655" s="53">
        <v>168518.77</v>
      </c>
      <c r="L655" s="51" t="s">
        <v>3203</v>
      </c>
      <c r="M655" s="54">
        <v>43365</v>
      </c>
      <c r="N655" s="54">
        <v>45190</v>
      </c>
      <c r="O655" s="54">
        <v>43381</v>
      </c>
      <c r="P655" s="50" t="s">
        <v>146</v>
      </c>
    </row>
    <row r="656" spans="1:16" s="50" customFormat="1" ht="63.75" x14ac:dyDescent="0.25">
      <c r="A656" s="50" t="s">
        <v>3204</v>
      </c>
      <c r="B656" s="50" t="s">
        <v>3205</v>
      </c>
      <c r="C656" s="50" t="s">
        <v>749</v>
      </c>
      <c r="D656" s="50" t="s">
        <v>3206</v>
      </c>
      <c r="E656" s="51" t="s">
        <v>3207</v>
      </c>
      <c r="F656" s="50" t="s">
        <v>3208</v>
      </c>
      <c r="G656" s="51" t="s">
        <v>102</v>
      </c>
      <c r="H656" s="51" t="s">
        <v>103</v>
      </c>
      <c r="I656" s="52">
        <v>0</v>
      </c>
      <c r="J656" s="52">
        <v>120</v>
      </c>
      <c r="K656" s="53">
        <v>51663.270000000004</v>
      </c>
      <c r="L656" s="51" t="s">
        <v>3209</v>
      </c>
      <c r="M656" s="54">
        <v>42736</v>
      </c>
      <c r="N656" s="54">
        <v>44561</v>
      </c>
      <c r="O656" s="54">
        <v>42734</v>
      </c>
      <c r="P656" s="50" t="s">
        <v>105</v>
      </c>
    </row>
    <row r="657" spans="1:16" s="50" customFormat="1" ht="76.5" x14ac:dyDescent="0.25">
      <c r="A657" s="50" t="s">
        <v>3210</v>
      </c>
      <c r="B657" s="50" t="s">
        <v>3211</v>
      </c>
      <c r="C657" s="50" t="s">
        <v>749</v>
      </c>
      <c r="D657" s="50" t="s">
        <v>3212</v>
      </c>
      <c r="E657" s="51" t="s">
        <v>3207</v>
      </c>
      <c r="F657" s="50" t="s">
        <v>3208</v>
      </c>
      <c r="G657" s="51" t="s">
        <v>102</v>
      </c>
      <c r="H657" s="51" t="s">
        <v>187</v>
      </c>
      <c r="I657" s="52">
        <v>0</v>
      </c>
      <c r="J657" s="52">
        <v>90</v>
      </c>
      <c r="K657" s="53">
        <v>39931.760000000002</v>
      </c>
      <c r="L657" s="51" t="s">
        <v>3213</v>
      </c>
      <c r="M657" s="54">
        <v>43368</v>
      </c>
      <c r="N657" s="54">
        <v>45193</v>
      </c>
      <c r="O657" s="54">
        <v>43363</v>
      </c>
      <c r="P657" s="50" t="s">
        <v>105</v>
      </c>
    </row>
    <row r="658" spans="1:16" s="50" customFormat="1" ht="63.75" x14ac:dyDescent="0.25">
      <c r="A658" s="50" t="s">
        <v>3214</v>
      </c>
      <c r="B658" s="50" t="s">
        <v>3215</v>
      </c>
      <c r="C658" s="50" t="s">
        <v>749</v>
      </c>
      <c r="D658" s="50" t="s">
        <v>3216</v>
      </c>
      <c r="E658" s="51" t="s">
        <v>3207</v>
      </c>
      <c r="F658" s="50" t="s">
        <v>3208</v>
      </c>
      <c r="G658" s="51" t="s">
        <v>102</v>
      </c>
      <c r="H658" s="51" t="s">
        <v>103</v>
      </c>
      <c r="I658" s="52">
        <v>0</v>
      </c>
      <c r="J658" s="52">
        <v>180</v>
      </c>
      <c r="K658" s="53">
        <v>65057.59</v>
      </c>
      <c r="L658" s="51" t="s">
        <v>3217</v>
      </c>
      <c r="M658" s="54">
        <v>43282</v>
      </c>
      <c r="N658" s="54">
        <v>45107</v>
      </c>
      <c r="O658" s="54">
        <v>43301</v>
      </c>
      <c r="P658" s="50" t="s">
        <v>105</v>
      </c>
    </row>
    <row r="659" spans="1:16" s="50" customFormat="1" ht="63.75" x14ac:dyDescent="0.25">
      <c r="A659" s="50" t="s">
        <v>3218</v>
      </c>
      <c r="B659" s="50" t="s">
        <v>3219</v>
      </c>
      <c r="C659" s="50" t="s">
        <v>749</v>
      </c>
      <c r="D659" s="50" t="s">
        <v>3220</v>
      </c>
      <c r="E659" s="51" t="s">
        <v>2417</v>
      </c>
      <c r="F659" s="50" t="s">
        <v>2418</v>
      </c>
      <c r="G659" s="51" t="s">
        <v>102</v>
      </c>
      <c r="H659" s="51" t="s">
        <v>103</v>
      </c>
      <c r="I659" s="52">
        <v>0</v>
      </c>
      <c r="J659" s="52">
        <v>120</v>
      </c>
      <c r="K659" s="53">
        <v>40922.32</v>
      </c>
      <c r="L659" s="51" t="s">
        <v>3221</v>
      </c>
      <c r="M659" s="54">
        <v>42736</v>
      </c>
      <c r="N659" s="54">
        <v>44561</v>
      </c>
      <c r="O659" s="54">
        <v>42726</v>
      </c>
      <c r="P659" s="50" t="s">
        <v>105</v>
      </c>
    </row>
    <row r="660" spans="1:16" s="50" customFormat="1" ht="63.75" x14ac:dyDescent="0.25">
      <c r="A660" s="50" t="s">
        <v>3222</v>
      </c>
      <c r="B660" s="50" t="s">
        <v>3223</v>
      </c>
      <c r="C660" s="50" t="s">
        <v>749</v>
      </c>
      <c r="D660" s="50" t="s">
        <v>3224</v>
      </c>
      <c r="E660" s="51" t="s">
        <v>3225</v>
      </c>
      <c r="F660" s="50" t="s">
        <v>3226</v>
      </c>
      <c r="G660" s="51" t="s">
        <v>102</v>
      </c>
      <c r="H660" s="51" t="s">
        <v>103</v>
      </c>
      <c r="I660" s="52">
        <v>0</v>
      </c>
      <c r="J660" s="52">
        <v>120</v>
      </c>
      <c r="K660" s="53">
        <v>40922.32</v>
      </c>
      <c r="L660" s="51" t="s">
        <v>3227</v>
      </c>
      <c r="M660" s="54">
        <v>42736</v>
      </c>
      <c r="N660" s="54">
        <v>44561</v>
      </c>
      <c r="O660" s="54">
        <v>42734</v>
      </c>
      <c r="P660" s="50" t="s">
        <v>105</v>
      </c>
    </row>
    <row r="661" spans="1:16" s="50" customFormat="1" ht="63.75" x14ac:dyDescent="0.25">
      <c r="A661" s="50" t="s">
        <v>3228</v>
      </c>
      <c r="B661" s="50" t="s">
        <v>3229</v>
      </c>
      <c r="C661" s="50" t="s">
        <v>749</v>
      </c>
      <c r="D661" s="50" t="s">
        <v>3230</v>
      </c>
      <c r="E661" s="51" t="s">
        <v>3231</v>
      </c>
      <c r="F661" s="50" t="s">
        <v>3232</v>
      </c>
      <c r="G661" s="51" t="s">
        <v>102</v>
      </c>
      <c r="H661" s="51" t="s">
        <v>103</v>
      </c>
      <c r="I661" s="52">
        <v>0</v>
      </c>
      <c r="J661" s="52">
        <v>120</v>
      </c>
      <c r="K661" s="53">
        <v>44639.98</v>
      </c>
      <c r="L661" s="51" t="s">
        <v>3233</v>
      </c>
      <c r="M661" s="54">
        <v>42684</v>
      </c>
      <c r="N661" s="54">
        <v>44509</v>
      </c>
      <c r="O661" s="54">
        <v>42684</v>
      </c>
      <c r="P661" s="50" t="s">
        <v>105</v>
      </c>
    </row>
    <row r="662" spans="1:16" s="50" customFormat="1" ht="63.75" x14ac:dyDescent="0.25">
      <c r="A662" s="50" t="s">
        <v>210</v>
      </c>
      <c r="B662" s="50" t="s">
        <v>3234</v>
      </c>
      <c r="C662" s="50" t="s">
        <v>749</v>
      </c>
      <c r="D662" s="50" t="s">
        <v>3235</v>
      </c>
      <c r="E662" s="51" t="s">
        <v>3207</v>
      </c>
      <c r="F662" s="50" t="s">
        <v>3208</v>
      </c>
      <c r="G662" s="51" t="s">
        <v>102</v>
      </c>
      <c r="H662" s="51" t="s">
        <v>122</v>
      </c>
      <c r="I662" s="52">
        <v>0</v>
      </c>
      <c r="J662" s="52">
        <v>100</v>
      </c>
      <c r="K662" s="53">
        <v>19613.22</v>
      </c>
      <c r="L662" s="51" t="s">
        <v>3236</v>
      </c>
      <c r="M662" s="54">
        <v>44215</v>
      </c>
      <c r="N662" s="54">
        <v>46040</v>
      </c>
      <c r="O662" s="54">
        <v>0</v>
      </c>
      <c r="P662" s="50" t="s">
        <v>124</v>
      </c>
    </row>
    <row r="663" spans="1:16" s="50" customFormat="1" ht="63.75" x14ac:dyDescent="0.25">
      <c r="A663" s="50" t="s">
        <v>210</v>
      </c>
      <c r="B663" s="50" t="s">
        <v>3237</v>
      </c>
      <c r="C663" s="50" t="s">
        <v>749</v>
      </c>
      <c r="D663" s="50" t="s">
        <v>3238</v>
      </c>
      <c r="E663" s="51" t="s">
        <v>3239</v>
      </c>
      <c r="F663" s="50" t="s">
        <v>3240</v>
      </c>
      <c r="G663" s="51" t="s">
        <v>102</v>
      </c>
      <c r="H663" s="51" t="s">
        <v>103</v>
      </c>
      <c r="I663" s="52">
        <v>0</v>
      </c>
      <c r="J663" s="52">
        <v>120</v>
      </c>
      <c r="K663" s="53">
        <v>40783.599999999999</v>
      </c>
      <c r="L663" s="51" t="s">
        <v>3241</v>
      </c>
      <c r="M663" s="54">
        <v>44197</v>
      </c>
      <c r="N663" s="54">
        <v>46022</v>
      </c>
      <c r="O663" s="54">
        <v>0</v>
      </c>
      <c r="P663" s="50" t="s">
        <v>105</v>
      </c>
    </row>
    <row r="664" spans="1:16" s="50" customFormat="1" ht="63.75" x14ac:dyDescent="0.25">
      <c r="A664" s="50" t="s">
        <v>3242</v>
      </c>
      <c r="B664" s="50" t="s">
        <v>3243</v>
      </c>
      <c r="C664" s="50" t="s">
        <v>749</v>
      </c>
      <c r="D664" s="50" t="s">
        <v>3244</v>
      </c>
      <c r="E664" s="51" t="s">
        <v>3207</v>
      </c>
      <c r="F664" s="50" t="s">
        <v>3208</v>
      </c>
      <c r="G664" s="51" t="s">
        <v>102</v>
      </c>
      <c r="H664" s="51" t="s">
        <v>103</v>
      </c>
      <c r="I664" s="52">
        <v>0</v>
      </c>
      <c r="J664" s="52">
        <v>180</v>
      </c>
      <c r="K664" s="53">
        <v>65057.59</v>
      </c>
      <c r="L664" s="51" t="s">
        <v>3245</v>
      </c>
      <c r="M664" s="54">
        <v>43952</v>
      </c>
      <c r="N664" s="54">
        <v>45777</v>
      </c>
      <c r="O664" s="54">
        <v>43959</v>
      </c>
      <c r="P664" s="50" t="s">
        <v>105</v>
      </c>
    </row>
    <row r="665" spans="1:16" s="50" customFormat="1" ht="63.75" x14ac:dyDescent="0.25">
      <c r="A665" s="50" t="s">
        <v>3246</v>
      </c>
      <c r="B665" s="50" t="s">
        <v>3247</v>
      </c>
      <c r="C665" s="50" t="s">
        <v>749</v>
      </c>
      <c r="D665" s="50" t="s">
        <v>3248</v>
      </c>
      <c r="E665" s="51" t="s">
        <v>3231</v>
      </c>
      <c r="F665" s="50" t="s">
        <v>3232</v>
      </c>
      <c r="G665" s="51" t="s">
        <v>102</v>
      </c>
      <c r="H665" s="51" t="s">
        <v>122</v>
      </c>
      <c r="I665" s="52">
        <v>0</v>
      </c>
      <c r="J665" s="52">
        <v>100</v>
      </c>
      <c r="K665" s="53">
        <v>19613.22</v>
      </c>
      <c r="L665" s="51" t="s">
        <v>3249</v>
      </c>
      <c r="M665" s="54">
        <v>43397</v>
      </c>
      <c r="N665" s="54">
        <v>45222</v>
      </c>
      <c r="O665" s="54">
        <v>43418</v>
      </c>
      <c r="P665" s="50" t="s">
        <v>124</v>
      </c>
    </row>
    <row r="666" spans="1:16" s="50" customFormat="1" ht="63.75" x14ac:dyDescent="0.25">
      <c r="A666" s="50" t="s">
        <v>3250</v>
      </c>
      <c r="B666" s="50" t="s">
        <v>3251</v>
      </c>
      <c r="C666" s="50" t="s">
        <v>3252</v>
      </c>
      <c r="D666" s="50" t="s">
        <v>3253</v>
      </c>
      <c r="E666" s="51" t="s">
        <v>393</v>
      </c>
      <c r="F666" s="50" t="s">
        <v>394</v>
      </c>
      <c r="G666" s="51" t="s">
        <v>102</v>
      </c>
      <c r="H666" s="51" t="s">
        <v>172</v>
      </c>
      <c r="I666" s="52">
        <v>0</v>
      </c>
      <c r="J666" s="52">
        <v>120</v>
      </c>
      <c r="K666" s="53">
        <v>77548.08</v>
      </c>
      <c r="L666" s="51" t="s">
        <v>3254</v>
      </c>
      <c r="M666" s="54">
        <v>44032</v>
      </c>
      <c r="N666" s="54">
        <v>45857</v>
      </c>
      <c r="O666" s="54">
        <v>44042</v>
      </c>
      <c r="P666" s="50" t="s">
        <v>174</v>
      </c>
    </row>
    <row r="667" spans="1:16" s="50" customFormat="1" ht="63.75" x14ac:dyDescent="0.25">
      <c r="A667" s="50" t="s">
        <v>3255</v>
      </c>
      <c r="B667" s="50" t="s">
        <v>3256</v>
      </c>
      <c r="C667" s="50" t="s">
        <v>3252</v>
      </c>
      <c r="D667" s="50" t="s">
        <v>3257</v>
      </c>
      <c r="E667" s="51" t="s">
        <v>720</v>
      </c>
      <c r="F667" s="50" t="s">
        <v>721</v>
      </c>
      <c r="G667" s="51" t="s">
        <v>102</v>
      </c>
      <c r="H667" s="51" t="s">
        <v>103</v>
      </c>
      <c r="I667" s="52">
        <v>0</v>
      </c>
      <c r="J667" s="52">
        <v>120</v>
      </c>
      <c r="K667" s="53">
        <v>40922.32</v>
      </c>
      <c r="L667" s="51" t="s">
        <v>3258</v>
      </c>
      <c r="M667" s="54">
        <v>43344</v>
      </c>
      <c r="N667" s="54">
        <v>45169</v>
      </c>
      <c r="O667" s="54">
        <v>43342</v>
      </c>
      <c r="P667" s="50" t="s">
        <v>105</v>
      </c>
    </row>
    <row r="668" spans="1:16" s="50" customFormat="1" ht="76.5" x14ac:dyDescent="0.25">
      <c r="A668" s="50" t="s">
        <v>3259</v>
      </c>
      <c r="B668" s="50" t="s">
        <v>3260</v>
      </c>
      <c r="C668" s="50" t="s">
        <v>3252</v>
      </c>
      <c r="D668" s="50" t="s">
        <v>3261</v>
      </c>
      <c r="E668" s="51" t="s">
        <v>393</v>
      </c>
      <c r="F668" s="50" t="s">
        <v>2895</v>
      </c>
      <c r="G668" s="51" t="s">
        <v>229</v>
      </c>
      <c r="H668" s="51" t="s">
        <v>131</v>
      </c>
      <c r="I668" s="52">
        <v>0</v>
      </c>
      <c r="J668" s="52">
        <v>1000</v>
      </c>
      <c r="K668" s="53">
        <v>59295.64</v>
      </c>
      <c r="L668" s="51" t="s">
        <v>3262</v>
      </c>
      <c r="M668" s="54">
        <v>43344</v>
      </c>
      <c r="N668" s="54">
        <v>45169</v>
      </c>
      <c r="O668" s="54">
        <v>43343</v>
      </c>
      <c r="P668" s="50" t="s">
        <v>231</v>
      </c>
    </row>
    <row r="669" spans="1:16" s="50" customFormat="1" ht="63.75" x14ac:dyDescent="0.25">
      <c r="A669" s="50" t="s">
        <v>3263</v>
      </c>
      <c r="B669" s="50" t="s">
        <v>3264</v>
      </c>
      <c r="C669" s="50" t="s">
        <v>3252</v>
      </c>
      <c r="D669" s="50" t="s">
        <v>3265</v>
      </c>
      <c r="E669" s="51" t="s">
        <v>3266</v>
      </c>
      <c r="F669" s="50" t="s">
        <v>3267</v>
      </c>
      <c r="G669" s="51" t="s">
        <v>102</v>
      </c>
      <c r="H669" s="51" t="s">
        <v>103</v>
      </c>
      <c r="I669" s="52">
        <v>0</v>
      </c>
      <c r="J669" s="52">
        <v>180</v>
      </c>
      <c r="K669" s="53">
        <v>59800.79</v>
      </c>
      <c r="L669" s="51" t="s">
        <v>3268</v>
      </c>
      <c r="M669" s="54">
        <v>43282</v>
      </c>
      <c r="N669" s="54">
        <v>45107</v>
      </c>
      <c r="O669" s="54">
        <v>43292</v>
      </c>
      <c r="P669" s="50" t="s">
        <v>105</v>
      </c>
    </row>
    <row r="670" spans="1:16" s="50" customFormat="1" ht="63.75" x14ac:dyDescent="0.25">
      <c r="A670" s="50" t="s">
        <v>3269</v>
      </c>
      <c r="B670" s="50" t="s">
        <v>3270</v>
      </c>
      <c r="C670" s="50" t="s">
        <v>3252</v>
      </c>
      <c r="D670" s="50" t="s">
        <v>3271</v>
      </c>
      <c r="E670" s="51" t="s">
        <v>3272</v>
      </c>
      <c r="F670" s="50" t="s">
        <v>3273</v>
      </c>
      <c r="G670" s="51" t="s">
        <v>102</v>
      </c>
      <c r="H670" s="51" t="s">
        <v>103</v>
      </c>
      <c r="I670" s="52">
        <v>0</v>
      </c>
      <c r="J670" s="52">
        <v>60</v>
      </c>
      <c r="K670" s="53">
        <v>27384.35</v>
      </c>
      <c r="L670" s="51" t="s">
        <v>634</v>
      </c>
      <c r="M670" s="54">
        <v>43282</v>
      </c>
      <c r="N670" s="54">
        <v>45107</v>
      </c>
      <c r="O670" s="54">
        <v>43293</v>
      </c>
      <c r="P670" s="50" t="s">
        <v>105</v>
      </c>
    </row>
    <row r="671" spans="1:16" s="50" customFormat="1" ht="63.75" x14ac:dyDescent="0.25">
      <c r="A671" s="50" t="s">
        <v>3274</v>
      </c>
      <c r="B671" s="50" t="s">
        <v>3275</v>
      </c>
      <c r="C671" s="50" t="s">
        <v>3252</v>
      </c>
      <c r="D671" s="50" t="s">
        <v>3276</v>
      </c>
      <c r="E671" s="51" t="s">
        <v>363</v>
      </c>
      <c r="F671" s="50" t="s">
        <v>364</v>
      </c>
      <c r="G671" s="51" t="s">
        <v>460</v>
      </c>
      <c r="H671" s="51" t="s">
        <v>131</v>
      </c>
      <c r="I671" s="52">
        <v>0</v>
      </c>
      <c r="J671" s="52">
        <v>120</v>
      </c>
      <c r="K671" s="53">
        <v>28750.98</v>
      </c>
      <c r="L671" s="51" t="s">
        <v>3277</v>
      </c>
      <c r="M671" s="54">
        <v>42564</v>
      </c>
      <c r="N671" s="54">
        <v>44389</v>
      </c>
      <c r="O671" s="54">
        <v>42564</v>
      </c>
      <c r="P671" s="50" t="s">
        <v>461</v>
      </c>
    </row>
    <row r="672" spans="1:16" s="50" customFormat="1" ht="102" x14ac:dyDescent="0.25">
      <c r="A672" s="50" t="s">
        <v>3278</v>
      </c>
      <c r="B672" s="50" t="s">
        <v>3279</v>
      </c>
      <c r="C672" s="50" t="s">
        <v>3280</v>
      </c>
      <c r="D672" s="50" t="s">
        <v>3281</v>
      </c>
      <c r="E672" s="51" t="s">
        <v>3282</v>
      </c>
      <c r="F672" s="50" t="s">
        <v>3283</v>
      </c>
      <c r="G672" s="51" t="s">
        <v>248</v>
      </c>
      <c r="H672" s="51" t="s">
        <v>249</v>
      </c>
      <c r="I672" s="52">
        <v>0</v>
      </c>
      <c r="J672" s="52">
        <v>20</v>
      </c>
      <c r="K672" s="53">
        <v>183843.24</v>
      </c>
      <c r="L672" s="51" t="s">
        <v>3284</v>
      </c>
      <c r="M672" s="54">
        <v>42795</v>
      </c>
      <c r="N672" s="54">
        <v>44620</v>
      </c>
      <c r="O672" s="54">
        <v>42795</v>
      </c>
      <c r="P672" s="50" t="s">
        <v>197</v>
      </c>
    </row>
    <row r="673" spans="1:16" s="50" customFormat="1" ht="63.75" x14ac:dyDescent="0.25">
      <c r="A673" s="50" t="s">
        <v>3285</v>
      </c>
      <c r="B673" s="50" t="s">
        <v>3286</v>
      </c>
      <c r="C673" s="50" t="s">
        <v>3280</v>
      </c>
      <c r="D673" s="50" t="s">
        <v>3287</v>
      </c>
      <c r="E673" s="51" t="s">
        <v>1459</v>
      </c>
      <c r="F673" s="50" t="s">
        <v>1460</v>
      </c>
      <c r="G673" s="51" t="s">
        <v>728</v>
      </c>
      <c r="H673" s="51" t="s">
        <v>131</v>
      </c>
      <c r="I673" s="52">
        <v>0</v>
      </c>
      <c r="J673" s="52">
        <v>30</v>
      </c>
      <c r="K673" s="53">
        <v>92501.14</v>
      </c>
      <c r="L673" s="51">
        <v>0</v>
      </c>
      <c r="M673" s="54">
        <v>42675</v>
      </c>
      <c r="N673" s="54">
        <v>44500</v>
      </c>
      <c r="O673" s="54">
        <v>42675</v>
      </c>
      <c r="P673" s="50" t="s">
        <v>448</v>
      </c>
    </row>
    <row r="674" spans="1:16" s="50" customFormat="1" ht="63.75" x14ac:dyDescent="0.25">
      <c r="A674" s="50" t="s">
        <v>3288</v>
      </c>
      <c r="B674" s="50" t="s">
        <v>3289</v>
      </c>
      <c r="C674" s="50" t="s">
        <v>3280</v>
      </c>
      <c r="D674" s="50" t="s">
        <v>3290</v>
      </c>
      <c r="E674" s="51" t="s">
        <v>1946</v>
      </c>
      <c r="F674" s="50" t="s">
        <v>1947</v>
      </c>
      <c r="G674" s="51" t="s">
        <v>102</v>
      </c>
      <c r="H674" s="51" t="s">
        <v>103</v>
      </c>
      <c r="I674" s="52">
        <v>0</v>
      </c>
      <c r="J674" s="52">
        <v>150</v>
      </c>
      <c r="K674" s="53">
        <v>53448.37</v>
      </c>
      <c r="L674" s="51" t="s">
        <v>3291</v>
      </c>
      <c r="M674" s="54">
        <v>43514</v>
      </c>
      <c r="N674" s="54">
        <v>45339</v>
      </c>
      <c r="O674" s="54">
        <v>43531</v>
      </c>
      <c r="P674" s="50" t="s">
        <v>105</v>
      </c>
    </row>
    <row r="675" spans="1:16" s="50" customFormat="1" ht="63.75" x14ac:dyDescent="0.25">
      <c r="A675" s="50" t="s">
        <v>3292</v>
      </c>
      <c r="B675" s="50" t="s">
        <v>3293</v>
      </c>
      <c r="C675" s="50" t="s">
        <v>3280</v>
      </c>
      <c r="D675" s="50" t="s">
        <v>3294</v>
      </c>
      <c r="E675" s="51" t="s">
        <v>907</v>
      </c>
      <c r="F675" s="50" t="s">
        <v>908</v>
      </c>
      <c r="G675" s="51" t="s">
        <v>102</v>
      </c>
      <c r="H675" s="51" t="s">
        <v>675</v>
      </c>
      <c r="I675" s="52">
        <v>0</v>
      </c>
      <c r="J675" s="52">
        <v>120</v>
      </c>
      <c r="K675" s="53">
        <v>55424.94</v>
      </c>
      <c r="L675" s="51" t="s">
        <v>3295</v>
      </c>
      <c r="M675" s="54">
        <v>43556</v>
      </c>
      <c r="N675" s="54">
        <v>45382</v>
      </c>
      <c r="O675" s="54">
        <v>43559</v>
      </c>
      <c r="P675" s="50" t="s">
        <v>3296</v>
      </c>
    </row>
    <row r="676" spans="1:16" s="50" customFormat="1" ht="76.5" x14ac:dyDescent="0.25">
      <c r="A676" s="50" t="s">
        <v>3297</v>
      </c>
      <c r="B676" s="50" t="s">
        <v>3298</v>
      </c>
      <c r="C676" s="50" t="s">
        <v>2666</v>
      </c>
      <c r="D676" s="50" t="s">
        <v>3299</v>
      </c>
      <c r="E676" s="51" t="s">
        <v>947</v>
      </c>
      <c r="F676" s="50" t="s">
        <v>948</v>
      </c>
      <c r="G676" s="51" t="s">
        <v>130</v>
      </c>
      <c r="H676" s="51" t="s">
        <v>131</v>
      </c>
      <c r="I676" s="52">
        <v>0</v>
      </c>
      <c r="J676" s="52">
        <v>15</v>
      </c>
      <c r="K676" s="53">
        <v>86742.67</v>
      </c>
      <c r="L676" s="51" t="s">
        <v>3300</v>
      </c>
      <c r="M676" s="54">
        <v>42491</v>
      </c>
      <c r="N676" s="54">
        <v>44316</v>
      </c>
      <c r="O676" s="54">
        <v>42489</v>
      </c>
      <c r="P676" s="50" t="s">
        <v>133</v>
      </c>
    </row>
    <row r="677" spans="1:16" s="50" customFormat="1" ht="76.5" x14ac:dyDescent="0.25">
      <c r="A677" s="50" t="s">
        <v>3301</v>
      </c>
      <c r="B677" s="50" t="s">
        <v>3302</v>
      </c>
      <c r="C677" s="50" t="s">
        <v>17</v>
      </c>
      <c r="D677" s="50" t="s">
        <v>3303</v>
      </c>
      <c r="E677" s="51" t="s">
        <v>427</v>
      </c>
      <c r="F677" s="50" t="s">
        <v>428</v>
      </c>
      <c r="G677" s="51" t="s">
        <v>713</v>
      </c>
      <c r="H677" s="51" t="s">
        <v>3304</v>
      </c>
      <c r="I677" s="52">
        <v>0</v>
      </c>
      <c r="J677" s="52" t="s">
        <v>18</v>
      </c>
      <c r="K677" s="53">
        <v>395808.93</v>
      </c>
      <c r="L677" s="51" t="s">
        <v>3305</v>
      </c>
      <c r="M677" s="54">
        <v>43998</v>
      </c>
      <c r="N677" s="54">
        <v>45823</v>
      </c>
      <c r="O677" s="54">
        <v>43991</v>
      </c>
      <c r="P677" s="50" t="s">
        <v>3306</v>
      </c>
    </row>
    <row r="678" spans="1:16" s="50" customFormat="1" ht="89.25" x14ac:dyDescent="0.25">
      <c r="A678" s="50" t="s">
        <v>3307</v>
      </c>
      <c r="B678" s="50" t="s">
        <v>3308</v>
      </c>
      <c r="C678" s="50" t="s">
        <v>98</v>
      </c>
      <c r="D678" s="50" t="s">
        <v>3309</v>
      </c>
      <c r="E678" s="51" t="s">
        <v>3310</v>
      </c>
      <c r="F678" s="50" t="s">
        <v>3311</v>
      </c>
      <c r="G678" s="51" t="s">
        <v>194</v>
      </c>
      <c r="H678" s="51" t="s">
        <v>195</v>
      </c>
      <c r="I678" s="52">
        <v>0</v>
      </c>
      <c r="J678" s="52">
        <v>120</v>
      </c>
      <c r="K678" s="53">
        <v>65575.02</v>
      </c>
      <c r="L678" s="51" t="s">
        <v>3312</v>
      </c>
      <c r="M678" s="54">
        <v>43344</v>
      </c>
      <c r="N678" s="54">
        <v>45169</v>
      </c>
      <c r="O678" s="54">
        <v>43354</v>
      </c>
      <c r="P678" s="50" t="s">
        <v>197</v>
      </c>
    </row>
    <row r="679" spans="1:16" s="50" customFormat="1" ht="63.75" x14ac:dyDescent="0.25">
      <c r="A679" s="50" t="s">
        <v>3313</v>
      </c>
      <c r="B679" s="50" t="s">
        <v>3314</v>
      </c>
      <c r="C679" s="50" t="s">
        <v>98</v>
      </c>
      <c r="D679" s="50" t="s">
        <v>3315</v>
      </c>
      <c r="E679" s="51" t="s">
        <v>3316</v>
      </c>
      <c r="F679" s="50" t="s">
        <v>3317</v>
      </c>
      <c r="G679" s="51" t="s">
        <v>102</v>
      </c>
      <c r="H679" s="51" t="s">
        <v>103</v>
      </c>
      <c r="I679" s="52">
        <v>0</v>
      </c>
      <c r="J679" s="52">
        <v>90</v>
      </c>
      <c r="K679" s="53">
        <v>33927.08</v>
      </c>
      <c r="L679" s="51" t="s">
        <v>3318</v>
      </c>
      <c r="M679" s="54">
        <v>43252</v>
      </c>
      <c r="N679" s="54">
        <v>45077</v>
      </c>
      <c r="O679" s="54">
        <v>43266</v>
      </c>
      <c r="P679" s="50" t="s">
        <v>105</v>
      </c>
    </row>
    <row r="680" spans="1:16" s="50" customFormat="1" ht="102" x14ac:dyDescent="0.25">
      <c r="A680" s="50" t="s">
        <v>210</v>
      </c>
      <c r="B680" s="50" t="s">
        <v>3319</v>
      </c>
      <c r="C680" s="50" t="s">
        <v>98</v>
      </c>
      <c r="D680" s="50" t="s">
        <v>3320</v>
      </c>
      <c r="E680" s="51" t="s">
        <v>3310</v>
      </c>
      <c r="F680" s="50" t="s">
        <v>3311</v>
      </c>
      <c r="G680" s="51" t="s">
        <v>248</v>
      </c>
      <c r="H680" s="51" t="s">
        <v>249</v>
      </c>
      <c r="I680" s="52">
        <v>0</v>
      </c>
      <c r="J680" s="52">
        <v>20</v>
      </c>
      <c r="K680" s="53">
        <v>155737.51</v>
      </c>
      <c r="L680" s="51" t="s">
        <v>3321</v>
      </c>
      <c r="M680" s="54">
        <v>44035</v>
      </c>
      <c r="N680" s="54">
        <v>45860</v>
      </c>
      <c r="O680" s="54">
        <v>44042</v>
      </c>
      <c r="P680" s="50" t="s">
        <v>197</v>
      </c>
    </row>
    <row r="681" spans="1:16" s="50" customFormat="1" ht="63.75" x14ac:dyDescent="0.25">
      <c r="A681" s="50" t="s">
        <v>3322</v>
      </c>
      <c r="B681" s="50" t="s">
        <v>3323</v>
      </c>
      <c r="C681" s="50" t="s">
        <v>98</v>
      </c>
      <c r="D681" s="50" t="s">
        <v>3324</v>
      </c>
      <c r="E681" s="51" t="s">
        <v>128</v>
      </c>
      <c r="F681" s="50" t="s">
        <v>129</v>
      </c>
      <c r="G681" s="51" t="s">
        <v>102</v>
      </c>
      <c r="H681" s="51" t="s">
        <v>103</v>
      </c>
      <c r="I681" s="52">
        <v>0</v>
      </c>
      <c r="J681" s="52">
        <v>120</v>
      </c>
      <c r="K681" s="53">
        <v>40922.32</v>
      </c>
      <c r="L681" s="51" t="s">
        <v>3325</v>
      </c>
      <c r="M681" s="54">
        <v>43646</v>
      </c>
      <c r="N681" s="54">
        <v>45472</v>
      </c>
      <c r="O681" s="54">
        <v>43626</v>
      </c>
      <c r="P681" s="50" t="s">
        <v>105</v>
      </c>
    </row>
    <row r="682" spans="1:16" s="50" customFormat="1" ht="76.5" x14ac:dyDescent="0.25">
      <c r="A682" s="50" t="s">
        <v>210</v>
      </c>
      <c r="B682" s="50" t="s">
        <v>3326</v>
      </c>
      <c r="C682" s="50" t="s">
        <v>98</v>
      </c>
      <c r="D682" s="50" t="s">
        <v>3327</v>
      </c>
      <c r="E682" s="51" t="s">
        <v>3328</v>
      </c>
      <c r="F682" s="50" t="s">
        <v>3329</v>
      </c>
      <c r="G682" s="51" t="s">
        <v>3330</v>
      </c>
      <c r="H682" s="51" t="s">
        <v>131</v>
      </c>
      <c r="I682" s="52">
        <v>0</v>
      </c>
      <c r="J682" s="52">
        <v>1400</v>
      </c>
      <c r="K682" s="53">
        <v>815111.97</v>
      </c>
      <c r="L682" s="51" t="s">
        <v>3331</v>
      </c>
      <c r="M682" s="54">
        <v>43466</v>
      </c>
      <c r="N682" s="54">
        <v>45291</v>
      </c>
      <c r="O682" s="54">
        <v>43501</v>
      </c>
      <c r="P682" s="50" t="s">
        <v>3332</v>
      </c>
    </row>
    <row r="683" spans="1:16" s="50" customFormat="1" ht="63.75" x14ac:dyDescent="0.25">
      <c r="A683" s="50" t="s">
        <v>3333</v>
      </c>
      <c r="B683" s="50" t="s">
        <v>3334</v>
      </c>
      <c r="C683" s="50" t="s">
        <v>709</v>
      </c>
      <c r="D683" s="50" t="s">
        <v>3335</v>
      </c>
      <c r="E683" s="51" t="s">
        <v>3336</v>
      </c>
      <c r="F683" s="50" t="s">
        <v>3337</v>
      </c>
      <c r="G683" s="51" t="s">
        <v>102</v>
      </c>
      <c r="H683" s="51" t="s">
        <v>103</v>
      </c>
      <c r="I683" s="52">
        <v>0</v>
      </c>
      <c r="J683" s="52">
        <v>120</v>
      </c>
      <c r="K683" s="53">
        <v>48824.619999999995</v>
      </c>
      <c r="L683" s="51" t="s">
        <v>3338</v>
      </c>
      <c r="M683" s="54">
        <v>44032</v>
      </c>
      <c r="N683" s="54">
        <v>45857</v>
      </c>
      <c r="O683" s="54">
        <v>44034</v>
      </c>
      <c r="P683" s="50" t="s">
        <v>105</v>
      </c>
    </row>
    <row r="684" spans="1:16" s="50" customFormat="1" ht="63.75" x14ac:dyDescent="0.25">
      <c r="A684" s="50" t="s">
        <v>3339</v>
      </c>
      <c r="B684" s="50" t="s">
        <v>3340</v>
      </c>
      <c r="C684" s="50" t="s">
        <v>709</v>
      </c>
      <c r="D684" s="50" t="s">
        <v>3341</v>
      </c>
      <c r="E684" s="51" t="s">
        <v>947</v>
      </c>
      <c r="F684" s="50" t="s">
        <v>948</v>
      </c>
      <c r="G684" s="51" t="s">
        <v>102</v>
      </c>
      <c r="H684" s="51" t="s">
        <v>103</v>
      </c>
      <c r="I684" s="52">
        <v>0</v>
      </c>
      <c r="J684" s="52">
        <v>180</v>
      </c>
      <c r="K684" s="53">
        <v>67800.789999999994</v>
      </c>
      <c r="L684" s="51" t="s">
        <v>3342</v>
      </c>
      <c r="M684" s="54">
        <v>43766</v>
      </c>
      <c r="N684" s="54">
        <v>45592</v>
      </c>
      <c r="O684" s="54">
        <v>43780</v>
      </c>
      <c r="P684" s="50" t="s">
        <v>105</v>
      </c>
    </row>
    <row r="685" spans="1:16" s="50" customFormat="1" ht="63.75" x14ac:dyDescent="0.25">
      <c r="A685" s="50" t="s">
        <v>3343</v>
      </c>
      <c r="B685" s="50" t="s">
        <v>3344</v>
      </c>
      <c r="C685" s="50" t="s">
        <v>709</v>
      </c>
      <c r="D685" s="50" t="s">
        <v>3345</v>
      </c>
      <c r="E685" s="51" t="s">
        <v>3346</v>
      </c>
      <c r="F685" s="50" t="s">
        <v>3347</v>
      </c>
      <c r="G685" s="51" t="s">
        <v>102</v>
      </c>
      <c r="H685" s="51" t="s">
        <v>103</v>
      </c>
      <c r="I685" s="52">
        <v>0</v>
      </c>
      <c r="J685" s="52">
        <v>120</v>
      </c>
      <c r="K685" s="53">
        <v>40922.32</v>
      </c>
      <c r="L685" s="51" t="s">
        <v>3348</v>
      </c>
      <c r="M685" s="54">
        <v>42401</v>
      </c>
      <c r="N685" s="54">
        <v>44227</v>
      </c>
      <c r="O685" s="54">
        <v>42401</v>
      </c>
      <c r="P685" s="50" t="s">
        <v>105</v>
      </c>
    </row>
    <row r="686" spans="1:16" s="50" customFormat="1" ht="63.75" x14ac:dyDescent="0.25">
      <c r="A686" s="50" t="s">
        <v>3349</v>
      </c>
      <c r="B686" s="50" t="s">
        <v>3350</v>
      </c>
      <c r="C686" s="50" t="s">
        <v>709</v>
      </c>
      <c r="D686" s="50" t="s">
        <v>3351</v>
      </c>
      <c r="E686" s="51" t="s">
        <v>3352</v>
      </c>
      <c r="F686" s="50" t="s">
        <v>3353</v>
      </c>
      <c r="G686" s="51" t="s">
        <v>102</v>
      </c>
      <c r="H686" s="51" t="s">
        <v>103</v>
      </c>
      <c r="I686" s="52">
        <v>0</v>
      </c>
      <c r="J686" s="52">
        <v>180</v>
      </c>
      <c r="K686" s="53">
        <v>59800.79</v>
      </c>
      <c r="L686" s="51" t="s">
        <v>3354</v>
      </c>
      <c r="M686" s="54">
        <v>44042</v>
      </c>
      <c r="N686" s="54">
        <v>45867</v>
      </c>
      <c r="O686" s="54">
        <v>44043</v>
      </c>
      <c r="P686" s="50" t="s">
        <v>105</v>
      </c>
    </row>
    <row r="687" spans="1:16" s="50" customFormat="1" ht="63.75" x14ac:dyDescent="0.25">
      <c r="A687" s="50" t="s">
        <v>2660</v>
      </c>
      <c r="B687" s="50" t="s">
        <v>3355</v>
      </c>
      <c r="C687" s="50" t="s">
        <v>709</v>
      </c>
      <c r="D687" s="50" t="s">
        <v>3356</v>
      </c>
      <c r="E687" s="51" t="s">
        <v>720</v>
      </c>
      <c r="F687" s="50" t="s">
        <v>721</v>
      </c>
      <c r="G687" s="51" t="s">
        <v>102</v>
      </c>
      <c r="H687" s="51" t="s">
        <v>103</v>
      </c>
      <c r="I687" s="52">
        <v>0</v>
      </c>
      <c r="J687" s="52">
        <v>120</v>
      </c>
      <c r="K687" s="53">
        <v>40922.32</v>
      </c>
      <c r="L687" s="51" t="s">
        <v>3357</v>
      </c>
      <c r="M687" s="54">
        <v>43497</v>
      </c>
      <c r="N687" s="54">
        <v>45322</v>
      </c>
      <c r="O687" s="54">
        <v>43504</v>
      </c>
      <c r="P687" s="50" t="s">
        <v>105</v>
      </c>
    </row>
    <row r="688" spans="1:16" s="50" customFormat="1" ht="63.75" x14ac:dyDescent="0.25">
      <c r="A688" s="50" t="s">
        <v>3358</v>
      </c>
      <c r="B688" s="50" t="s">
        <v>3359</v>
      </c>
      <c r="C688" s="50" t="s">
        <v>3280</v>
      </c>
      <c r="D688" s="50" t="s">
        <v>3360</v>
      </c>
      <c r="E688" s="51" t="s">
        <v>907</v>
      </c>
      <c r="F688" s="50" t="s">
        <v>908</v>
      </c>
      <c r="G688" s="51" t="s">
        <v>102</v>
      </c>
      <c r="H688" s="51" t="s">
        <v>103</v>
      </c>
      <c r="I688" s="52">
        <v>0</v>
      </c>
      <c r="J688" s="52">
        <v>120</v>
      </c>
      <c r="K688" s="53">
        <v>45783.6</v>
      </c>
      <c r="L688" s="51" t="s">
        <v>3361</v>
      </c>
      <c r="M688" s="54">
        <v>43344</v>
      </c>
      <c r="N688" s="54">
        <v>45169</v>
      </c>
      <c r="O688" s="54">
        <v>43347</v>
      </c>
      <c r="P688" s="50" t="s">
        <v>105</v>
      </c>
    </row>
    <row r="689" spans="1:16" s="50" customFormat="1" ht="63.75" x14ac:dyDescent="0.25">
      <c r="A689" s="50" t="s">
        <v>3362</v>
      </c>
      <c r="B689" s="50" t="s">
        <v>3363</v>
      </c>
      <c r="C689" s="50" t="s">
        <v>3280</v>
      </c>
      <c r="D689" s="50" t="s">
        <v>3364</v>
      </c>
      <c r="E689" s="51" t="s">
        <v>3365</v>
      </c>
      <c r="F689" s="50" t="s">
        <v>3366</v>
      </c>
      <c r="G689" s="51" t="s">
        <v>102</v>
      </c>
      <c r="H689" s="51" t="s">
        <v>103</v>
      </c>
      <c r="I689" s="52">
        <v>0</v>
      </c>
      <c r="J689" s="52">
        <v>150</v>
      </c>
      <c r="K689" s="53">
        <v>58448.37</v>
      </c>
      <c r="L689" s="51" t="s">
        <v>3367</v>
      </c>
      <c r="M689" s="54">
        <v>43252</v>
      </c>
      <c r="N689" s="54">
        <v>45077</v>
      </c>
      <c r="O689" s="54">
        <v>43269</v>
      </c>
      <c r="P689" s="50" t="s">
        <v>105</v>
      </c>
    </row>
    <row r="690" spans="1:16" s="50" customFormat="1" ht="63.75" x14ac:dyDescent="0.25">
      <c r="A690" s="50" t="s">
        <v>3368</v>
      </c>
      <c r="B690" s="50" t="s">
        <v>3369</v>
      </c>
      <c r="C690" s="50" t="s">
        <v>3280</v>
      </c>
      <c r="D690" s="50" t="s">
        <v>3370</v>
      </c>
      <c r="E690" s="51" t="s">
        <v>3365</v>
      </c>
      <c r="F690" s="50" t="s">
        <v>3366</v>
      </c>
      <c r="G690" s="51" t="s">
        <v>102</v>
      </c>
      <c r="H690" s="51" t="s">
        <v>103</v>
      </c>
      <c r="I690" s="52">
        <v>0</v>
      </c>
      <c r="J690" s="52">
        <v>120</v>
      </c>
      <c r="K690" s="53">
        <v>49639.98</v>
      </c>
      <c r="L690" s="51" t="s">
        <v>3371</v>
      </c>
      <c r="M690" s="54">
        <v>43191</v>
      </c>
      <c r="N690" s="54">
        <v>45016</v>
      </c>
      <c r="O690" s="54">
        <v>43192</v>
      </c>
      <c r="P690" s="50" t="s">
        <v>105</v>
      </c>
    </row>
    <row r="691" spans="1:16" s="50" customFormat="1" ht="63.75" x14ac:dyDescent="0.25">
      <c r="A691" s="50" t="s">
        <v>210</v>
      </c>
      <c r="B691" s="50" t="s">
        <v>3372</v>
      </c>
      <c r="C691" s="50" t="s">
        <v>3280</v>
      </c>
      <c r="D691" s="50" t="s">
        <v>3373</v>
      </c>
      <c r="E691" s="51" t="s">
        <v>3365</v>
      </c>
      <c r="F691" s="50" t="s">
        <v>3366</v>
      </c>
      <c r="G691" s="51" t="s">
        <v>102</v>
      </c>
      <c r="H691" s="51" t="s">
        <v>103</v>
      </c>
      <c r="I691" s="52">
        <v>0</v>
      </c>
      <c r="J691" s="52">
        <v>120</v>
      </c>
      <c r="K691" s="53">
        <v>49639.98</v>
      </c>
      <c r="L691" s="51" t="s">
        <v>3374</v>
      </c>
      <c r="M691" s="54">
        <v>44166</v>
      </c>
      <c r="N691" s="54">
        <v>45991</v>
      </c>
      <c r="O691" s="54">
        <v>44172</v>
      </c>
      <c r="P691" s="50" t="s">
        <v>105</v>
      </c>
    </row>
    <row r="692" spans="1:16" s="50" customFormat="1" ht="76.5" x14ac:dyDescent="0.25">
      <c r="A692" s="50" t="s">
        <v>210</v>
      </c>
      <c r="B692" s="50" t="s">
        <v>3375</v>
      </c>
      <c r="C692" s="50" t="s">
        <v>3280</v>
      </c>
      <c r="D692" s="50" t="s">
        <v>3376</v>
      </c>
      <c r="E692" s="51" t="s">
        <v>3377</v>
      </c>
      <c r="F692" s="50" t="s">
        <v>1854</v>
      </c>
      <c r="G692" s="51" t="s">
        <v>102</v>
      </c>
      <c r="H692" s="51" t="s">
        <v>103</v>
      </c>
      <c r="I692" s="52">
        <v>0</v>
      </c>
      <c r="J692" s="52">
        <v>120</v>
      </c>
      <c r="K692" s="53">
        <v>45888.19</v>
      </c>
      <c r="L692" s="51" t="s">
        <v>3378</v>
      </c>
      <c r="M692" s="54">
        <v>44140</v>
      </c>
      <c r="N692" s="54">
        <v>45965</v>
      </c>
      <c r="O692" s="54">
        <v>44123</v>
      </c>
      <c r="P692" s="50" t="s">
        <v>105</v>
      </c>
    </row>
    <row r="693" spans="1:16" s="50" customFormat="1" ht="63.75" x14ac:dyDescent="0.25">
      <c r="A693" s="50" t="s">
        <v>3379</v>
      </c>
      <c r="B693" s="50" t="s">
        <v>3380</v>
      </c>
      <c r="C693" s="50" t="s">
        <v>3280</v>
      </c>
      <c r="D693" s="50" t="s">
        <v>3381</v>
      </c>
      <c r="E693" s="51" t="s">
        <v>907</v>
      </c>
      <c r="F693" s="50" t="s">
        <v>908</v>
      </c>
      <c r="G693" s="51" t="s">
        <v>102</v>
      </c>
      <c r="H693" s="51" t="s">
        <v>103</v>
      </c>
      <c r="I693" s="52">
        <v>0</v>
      </c>
      <c r="J693" s="52">
        <v>120</v>
      </c>
      <c r="K693" s="53">
        <v>45618.21</v>
      </c>
      <c r="L693" s="51" t="s">
        <v>3382</v>
      </c>
      <c r="M693" s="54">
        <v>43221</v>
      </c>
      <c r="N693" s="54">
        <v>45046</v>
      </c>
      <c r="O693" s="54">
        <v>43224</v>
      </c>
      <c r="P693" s="50" t="s">
        <v>105</v>
      </c>
    </row>
    <row r="694" spans="1:16" s="50" customFormat="1" ht="63.75" x14ac:dyDescent="0.25">
      <c r="A694" s="50" t="s">
        <v>3383</v>
      </c>
      <c r="B694" s="50" t="s">
        <v>3384</v>
      </c>
      <c r="C694" s="50" t="s">
        <v>3280</v>
      </c>
      <c r="D694" s="50" t="s">
        <v>3385</v>
      </c>
      <c r="E694" s="51" t="s">
        <v>1853</v>
      </c>
      <c r="F694" s="50" t="s">
        <v>1854</v>
      </c>
      <c r="G694" s="51" t="s">
        <v>102</v>
      </c>
      <c r="H694" s="51" t="s">
        <v>103</v>
      </c>
      <c r="I694" s="52">
        <v>0</v>
      </c>
      <c r="J694" s="52">
        <v>120</v>
      </c>
      <c r="K694" s="53">
        <v>45016.049999999996</v>
      </c>
      <c r="L694" s="51" t="s">
        <v>3386</v>
      </c>
      <c r="M694" s="54">
        <v>42767</v>
      </c>
      <c r="N694" s="54">
        <v>44592</v>
      </c>
      <c r="O694" s="54">
        <v>42766</v>
      </c>
      <c r="P694" s="50" t="s">
        <v>105</v>
      </c>
    </row>
    <row r="695" spans="1:16" s="50" customFormat="1" ht="76.5" x14ac:dyDescent="0.25">
      <c r="A695" s="50" t="s">
        <v>3387</v>
      </c>
      <c r="B695" s="50" t="s">
        <v>3388</v>
      </c>
      <c r="C695" s="50" t="s">
        <v>3280</v>
      </c>
      <c r="D695" s="50" t="s">
        <v>3389</v>
      </c>
      <c r="E695" s="51" t="s">
        <v>1853</v>
      </c>
      <c r="F695" s="50" t="s">
        <v>1854</v>
      </c>
      <c r="G695" s="51" t="s">
        <v>102</v>
      </c>
      <c r="H695" s="51" t="s">
        <v>187</v>
      </c>
      <c r="I695" s="52">
        <v>0</v>
      </c>
      <c r="J695" s="52">
        <v>60</v>
      </c>
      <c r="K695" s="53">
        <v>36180.19</v>
      </c>
      <c r="L695" s="51" t="s">
        <v>3390</v>
      </c>
      <c r="M695" s="54">
        <v>43525</v>
      </c>
      <c r="N695" s="54">
        <v>45351</v>
      </c>
      <c r="O695" s="54">
        <v>43532</v>
      </c>
      <c r="P695" s="50" t="s">
        <v>105</v>
      </c>
    </row>
    <row r="696" spans="1:16" s="50" customFormat="1" ht="76.5" x14ac:dyDescent="0.25">
      <c r="A696" s="50" t="s">
        <v>3391</v>
      </c>
      <c r="B696" s="50" t="s">
        <v>3392</v>
      </c>
      <c r="C696" s="50" t="s">
        <v>3280</v>
      </c>
      <c r="D696" s="50" t="s">
        <v>3393</v>
      </c>
      <c r="E696" s="51" t="s">
        <v>1226</v>
      </c>
      <c r="F696" s="50" t="s">
        <v>1227</v>
      </c>
      <c r="G696" s="51" t="s">
        <v>2021</v>
      </c>
      <c r="H696" s="51" t="s">
        <v>861</v>
      </c>
      <c r="I696" s="52">
        <v>0</v>
      </c>
      <c r="J696" s="52">
        <v>60</v>
      </c>
      <c r="K696" s="53">
        <v>43010.73</v>
      </c>
      <c r="L696" s="51" t="s">
        <v>3394</v>
      </c>
      <c r="M696" s="54">
        <v>43617</v>
      </c>
      <c r="N696" s="54">
        <v>45443</v>
      </c>
      <c r="O696" s="54">
        <v>43613</v>
      </c>
      <c r="P696" s="50" t="s">
        <v>197</v>
      </c>
    </row>
    <row r="697" spans="1:16" s="50" customFormat="1" ht="63.75" x14ac:dyDescent="0.25">
      <c r="A697" s="50" t="s">
        <v>3395</v>
      </c>
      <c r="B697" s="50" t="s">
        <v>3396</v>
      </c>
      <c r="C697" s="50" t="s">
        <v>3280</v>
      </c>
      <c r="D697" s="50" t="s">
        <v>3397</v>
      </c>
      <c r="E697" s="51" t="s">
        <v>1853</v>
      </c>
      <c r="F697" s="50" t="s">
        <v>1854</v>
      </c>
      <c r="G697" s="51" t="s">
        <v>235</v>
      </c>
      <c r="H697" s="51" t="s">
        <v>131</v>
      </c>
      <c r="I697" s="52">
        <v>0</v>
      </c>
      <c r="J697" s="52">
        <v>60</v>
      </c>
      <c r="K697" s="53">
        <v>39802.800000000003</v>
      </c>
      <c r="L697" s="51" t="s">
        <v>3398</v>
      </c>
      <c r="M697" s="54">
        <v>43983</v>
      </c>
      <c r="N697" s="54">
        <v>45808</v>
      </c>
      <c r="O697" s="54">
        <v>43986</v>
      </c>
      <c r="P697" s="50" t="s">
        <v>237</v>
      </c>
    </row>
    <row r="698" spans="1:16" s="50" customFormat="1" ht="63.75" x14ac:dyDescent="0.25">
      <c r="A698" s="50" t="s">
        <v>210</v>
      </c>
      <c r="B698" s="50" t="s">
        <v>3399</v>
      </c>
      <c r="C698" s="50" t="s">
        <v>3280</v>
      </c>
      <c r="D698" s="50" t="s">
        <v>3400</v>
      </c>
      <c r="E698" s="51" t="s">
        <v>3365</v>
      </c>
      <c r="F698" s="50" t="s">
        <v>3366</v>
      </c>
      <c r="G698" s="51" t="s">
        <v>102</v>
      </c>
      <c r="H698" s="51" t="s">
        <v>103</v>
      </c>
      <c r="I698" s="52">
        <v>0</v>
      </c>
      <c r="J698" s="52">
        <v>180</v>
      </c>
      <c r="K698" s="53">
        <v>69857.17</v>
      </c>
      <c r="L698" s="51" t="s">
        <v>3401</v>
      </c>
      <c r="M698" s="54">
        <v>44153</v>
      </c>
      <c r="N698" s="54">
        <v>45978</v>
      </c>
      <c r="O698" s="54">
        <v>44104</v>
      </c>
      <c r="P698" s="50" t="s">
        <v>105</v>
      </c>
    </row>
    <row r="699" spans="1:16" s="50" customFormat="1" ht="63.75" x14ac:dyDescent="0.25">
      <c r="A699" s="50" t="s">
        <v>3402</v>
      </c>
      <c r="B699" s="50" t="s">
        <v>3403</v>
      </c>
      <c r="C699" s="50" t="s">
        <v>3280</v>
      </c>
      <c r="D699" s="50" t="s">
        <v>3404</v>
      </c>
      <c r="E699" s="51" t="s">
        <v>1853</v>
      </c>
      <c r="F699" s="50" t="s">
        <v>1854</v>
      </c>
      <c r="G699" s="51" t="s">
        <v>102</v>
      </c>
      <c r="H699" s="51" t="s">
        <v>103</v>
      </c>
      <c r="I699" s="52">
        <v>0</v>
      </c>
      <c r="J699" s="52">
        <v>120</v>
      </c>
      <c r="K699" s="53">
        <v>44451.839999999997</v>
      </c>
      <c r="L699" s="51" t="s">
        <v>3405</v>
      </c>
      <c r="M699" s="54">
        <v>42767</v>
      </c>
      <c r="N699" s="54">
        <v>44592</v>
      </c>
      <c r="O699" s="54">
        <v>42766</v>
      </c>
      <c r="P699" s="50" t="s">
        <v>105</v>
      </c>
    </row>
    <row r="700" spans="1:16" s="50" customFormat="1" ht="76.5" x14ac:dyDescent="0.25">
      <c r="A700" s="50" t="s">
        <v>210</v>
      </c>
      <c r="B700" s="50" t="s">
        <v>3406</v>
      </c>
      <c r="C700" s="50" t="s">
        <v>3280</v>
      </c>
      <c r="D700" s="50" t="s">
        <v>3407</v>
      </c>
      <c r="E700" s="51" t="s">
        <v>3365</v>
      </c>
      <c r="F700" s="50" t="s">
        <v>3366</v>
      </c>
      <c r="G700" s="51" t="s">
        <v>130</v>
      </c>
      <c r="H700" s="51" t="s">
        <v>131</v>
      </c>
      <c r="I700" s="52">
        <v>0</v>
      </c>
      <c r="J700" s="52">
        <v>15</v>
      </c>
      <c r="K700" s="53">
        <v>99870.720000000001</v>
      </c>
      <c r="L700" s="51" t="s">
        <v>3408</v>
      </c>
      <c r="M700" s="54">
        <v>44117</v>
      </c>
      <c r="N700" s="54">
        <v>45942</v>
      </c>
      <c r="O700" s="54">
        <v>44119</v>
      </c>
      <c r="P700" s="50" t="s">
        <v>133</v>
      </c>
    </row>
    <row r="701" spans="1:16" s="50" customFormat="1" ht="63.75" x14ac:dyDescent="0.25">
      <c r="A701" s="50" t="s">
        <v>3409</v>
      </c>
      <c r="B701" s="50" t="s">
        <v>3410</v>
      </c>
      <c r="C701" s="50" t="s">
        <v>3280</v>
      </c>
      <c r="D701" s="50" t="s">
        <v>3411</v>
      </c>
      <c r="E701" s="51" t="s">
        <v>907</v>
      </c>
      <c r="F701" s="50" t="s">
        <v>908</v>
      </c>
      <c r="G701" s="51" t="s">
        <v>102</v>
      </c>
      <c r="H701" s="51" t="s">
        <v>103</v>
      </c>
      <c r="I701" s="52">
        <v>0</v>
      </c>
      <c r="J701" s="52">
        <v>120</v>
      </c>
      <c r="K701" s="53">
        <v>43803.76</v>
      </c>
      <c r="L701" s="51" t="s">
        <v>3412</v>
      </c>
      <c r="M701" s="54">
        <v>43617</v>
      </c>
      <c r="N701" s="54">
        <v>45443</v>
      </c>
      <c r="O701" s="54">
        <v>43622</v>
      </c>
      <c r="P701" s="50" t="s">
        <v>105</v>
      </c>
    </row>
    <row r="702" spans="1:16" s="50" customFormat="1" ht="89.25" x14ac:dyDescent="0.25">
      <c r="A702" s="50" t="s">
        <v>3413</v>
      </c>
      <c r="B702" s="50" t="s">
        <v>3414</v>
      </c>
      <c r="C702" s="50" t="s">
        <v>3280</v>
      </c>
      <c r="D702" s="50" t="s">
        <v>3415</v>
      </c>
      <c r="E702" s="51" t="s">
        <v>1503</v>
      </c>
      <c r="F702" s="50" t="s">
        <v>1504</v>
      </c>
      <c r="G702" s="51" t="s">
        <v>327</v>
      </c>
      <c r="H702" s="51" t="s">
        <v>131</v>
      </c>
      <c r="I702" s="52">
        <v>0</v>
      </c>
      <c r="J702" s="52">
        <v>60</v>
      </c>
      <c r="K702" s="53">
        <v>41858.380000000005</v>
      </c>
      <c r="L702" s="51" t="s">
        <v>3416</v>
      </c>
      <c r="M702" s="54">
        <v>43346</v>
      </c>
      <c r="N702" s="54">
        <v>45171</v>
      </c>
      <c r="O702" s="54">
        <v>43347</v>
      </c>
      <c r="P702" s="50" t="s">
        <v>329</v>
      </c>
    </row>
    <row r="703" spans="1:16" s="50" customFormat="1" ht="76.5" x14ac:dyDescent="0.25">
      <c r="A703" s="50" t="s">
        <v>210</v>
      </c>
      <c r="B703" s="50" t="s">
        <v>3417</v>
      </c>
      <c r="C703" s="50" t="s">
        <v>3280</v>
      </c>
      <c r="D703" s="50" t="s">
        <v>3418</v>
      </c>
      <c r="E703" s="51" t="s">
        <v>1853</v>
      </c>
      <c r="F703" s="50" t="s">
        <v>1854</v>
      </c>
      <c r="G703" s="51" t="s">
        <v>102</v>
      </c>
      <c r="H703" s="51" t="s">
        <v>187</v>
      </c>
      <c r="I703" s="52">
        <v>0</v>
      </c>
      <c r="J703" s="52">
        <v>60</v>
      </c>
      <c r="K703" s="53">
        <v>33928.14</v>
      </c>
      <c r="L703" s="51" t="s">
        <v>3419</v>
      </c>
      <c r="M703" s="54">
        <v>44197</v>
      </c>
      <c r="N703" s="54">
        <v>46022</v>
      </c>
      <c r="O703" s="54">
        <v>0</v>
      </c>
      <c r="P703" s="50" t="s">
        <v>105</v>
      </c>
    </row>
    <row r="704" spans="1:16" s="50" customFormat="1" ht="63.75" x14ac:dyDescent="0.25">
      <c r="A704" s="50" t="s">
        <v>3420</v>
      </c>
      <c r="B704" s="50" t="s">
        <v>3421</v>
      </c>
      <c r="C704" s="50" t="s">
        <v>3280</v>
      </c>
      <c r="D704" s="50" t="s">
        <v>3422</v>
      </c>
      <c r="E704" s="51" t="s">
        <v>3423</v>
      </c>
      <c r="F704" s="50" t="s">
        <v>3424</v>
      </c>
      <c r="G704" s="51" t="s">
        <v>102</v>
      </c>
      <c r="H704" s="51" t="s">
        <v>122</v>
      </c>
      <c r="I704" s="52">
        <v>0</v>
      </c>
      <c r="J704" s="52">
        <v>100</v>
      </c>
      <c r="K704" s="53">
        <v>19938.3</v>
      </c>
      <c r="L704" s="51" t="s">
        <v>3425</v>
      </c>
      <c r="M704" s="54">
        <v>43374</v>
      </c>
      <c r="N704" s="54">
        <v>45199</v>
      </c>
      <c r="O704" s="54">
        <v>43377</v>
      </c>
      <c r="P704" s="50" t="s">
        <v>124</v>
      </c>
    </row>
    <row r="705" spans="1:16" s="50" customFormat="1" ht="63.75" x14ac:dyDescent="0.25">
      <c r="A705" s="50" t="s">
        <v>3426</v>
      </c>
      <c r="B705" s="50" t="s">
        <v>3427</v>
      </c>
      <c r="C705" s="50" t="s">
        <v>3280</v>
      </c>
      <c r="D705" s="50" t="s">
        <v>3428</v>
      </c>
      <c r="E705" s="51" t="s">
        <v>1439</v>
      </c>
      <c r="F705" s="50" t="s">
        <v>1440</v>
      </c>
      <c r="G705" s="51" t="s">
        <v>102</v>
      </c>
      <c r="H705" s="51" t="s">
        <v>103</v>
      </c>
      <c r="I705" s="52">
        <v>0</v>
      </c>
      <c r="J705" s="52">
        <v>120</v>
      </c>
      <c r="K705" s="53">
        <v>40922.32</v>
      </c>
      <c r="L705" s="51" t="s">
        <v>3429</v>
      </c>
      <c r="M705" s="54">
        <v>43313</v>
      </c>
      <c r="N705" s="54">
        <v>45138</v>
      </c>
      <c r="O705" s="54">
        <v>43340</v>
      </c>
      <c r="P705" s="50" t="s">
        <v>105</v>
      </c>
    </row>
    <row r="706" spans="1:16" s="50" customFormat="1" ht="63.75" x14ac:dyDescent="0.25">
      <c r="A706" s="50" t="s">
        <v>3430</v>
      </c>
      <c r="B706" s="50" t="s">
        <v>3431</v>
      </c>
      <c r="C706" s="50" t="s">
        <v>3280</v>
      </c>
      <c r="D706" s="50" t="s">
        <v>3432</v>
      </c>
      <c r="E706" s="51" t="s">
        <v>1853</v>
      </c>
      <c r="F706" s="50" t="s">
        <v>1854</v>
      </c>
      <c r="G706" s="51" t="s">
        <v>102</v>
      </c>
      <c r="H706" s="51" t="s">
        <v>103</v>
      </c>
      <c r="I706" s="52">
        <v>0</v>
      </c>
      <c r="J706" s="52">
        <v>180</v>
      </c>
      <c r="K706" s="53">
        <v>59604.65</v>
      </c>
      <c r="L706" s="51" t="s">
        <v>3433</v>
      </c>
      <c r="M706" s="54">
        <v>43206</v>
      </c>
      <c r="N706" s="54">
        <v>45031</v>
      </c>
      <c r="O706" s="54">
        <v>43242</v>
      </c>
      <c r="P706" s="50" t="s">
        <v>105</v>
      </c>
    </row>
    <row r="707" spans="1:16" s="50" customFormat="1" ht="63.75" x14ac:dyDescent="0.25">
      <c r="A707" s="50" t="s">
        <v>3434</v>
      </c>
      <c r="B707" s="50" t="s">
        <v>3435</v>
      </c>
      <c r="C707" s="50" t="s">
        <v>3280</v>
      </c>
      <c r="D707" s="50" t="s">
        <v>3436</v>
      </c>
      <c r="E707" s="51" t="s">
        <v>3437</v>
      </c>
      <c r="F707" s="50" t="s">
        <v>3438</v>
      </c>
      <c r="G707" s="51" t="s">
        <v>102</v>
      </c>
      <c r="H707" s="51" t="s">
        <v>103</v>
      </c>
      <c r="I707" s="52">
        <v>0</v>
      </c>
      <c r="J707" s="52">
        <v>180</v>
      </c>
      <c r="K707" s="53">
        <v>59604.65</v>
      </c>
      <c r="L707" s="51" t="s">
        <v>3439</v>
      </c>
      <c r="M707" s="54">
        <v>42683</v>
      </c>
      <c r="N707" s="54">
        <v>44508</v>
      </c>
      <c r="O707" s="54">
        <v>42656</v>
      </c>
      <c r="P707" s="50" t="s">
        <v>105</v>
      </c>
    </row>
    <row r="708" spans="1:16" s="50" customFormat="1" ht="76.5" x14ac:dyDescent="0.25">
      <c r="A708" s="50" t="s">
        <v>3440</v>
      </c>
      <c r="B708" s="50" t="s">
        <v>3441</v>
      </c>
      <c r="C708" s="50" t="s">
        <v>3280</v>
      </c>
      <c r="D708" s="50" t="s">
        <v>3442</v>
      </c>
      <c r="E708" s="51" t="s">
        <v>3437</v>
      </c>
      <c r="F708" s="50" t="s">
        <v>3438</v>
      </c>
      <c r="G708" s="51" t="s">
        <v>229</v>
      </c>
      <c r="H708" s="51" t="s">
        <v>131</v>
      </c>
      <c r="I708" s="52">
        <v>0</v>
      </c>
      <c r="J708" s="52">
        <v>1000</v>
      </c>
      <c r="K708" s="53">
        <v>60042.05</v>
      </c>
      <c r="L708" s="51" t="s">
        <v>3443</v>
      </c>
      <c r="M708" s="54">
        <v>42491</v>
      </c>
      <c r="N708" s="54">
        <v>44316</v>
      </c>
      <c r="O708" s="54">
        <v>42489</v>
      </c>
      <c r="P708" s="50" t="s">
        <v>231</v>
      </c>
    </row>
    <row r="709" spans="1:16" s="50" customFormat="1" ht="76.5" x14ac:dyDescent="0.25">
      <c r="A709" s="50" t="s">
        <v>3444</v>
      </c>
      <c r="B709" s="50" t="s">
        <v>3445</v>
      </c>
      <c r="C709" s="50" t="s">
        <v>3280</v>
      </c>
      <c r="D709" s="50" t="s">
        <v>3446</v>
      </c>
      <c r="E709" s="51" t="s">
        <v>907</v>
      </c>
      <c r="F709" s="50" t="s">
        <v>908</v>
      </c>
      <c r="G709" s="51" t="s">
        <v>229</v>
      </c>
      <c r="H709" s="51" t="s">
        <v>131</v>
      </c>
      <c r="I709" s="52">
        <v>0</v>
      </c>
      <c r="J709" s="52">
        <v>1000</v>
      </c>
      <c r="K709" s="53">
        <v>60042.05</v>
      </c>
      <c r="L709" s="51" t="s">
        <v>3447</v>
      </c>
      <c r="M709" s="54">
        <v>42491</v>
      </c>
      <c r="N709" s="54">
        <v>44316</v>
      </c>
      <c r="O709" s="54">
        <v>42485</v>
      </c>
      <c r="P709" s="50" t="s">
        <v>231</v>
      </c>
    </row>
    <row r="710" spans="1:16" s="50" customFormat="1" ht="76.5" x14ac:dyDescent="0.25">
      <c r="A710" s="50" t="s">
        <v>3448</v>
      </c>
      <c r="B710" s="50" t="s">
        <v>3449</v>
      </c>
      <c r="C710" s="50" t="s">
        <v>3280</v>
      </c>
      <c r="D710" s="50" t="s">
        <v>3450</v>
      </c>
      <c r="E710" s="51" t="s">
        <v>1853</v>
      </c>
      <c r="F710" s="50" t="s">
        <v>1854</v>
      </c>
      <c r="G710" s="51" t="s">
        <v>229</v>
      </c>
      <c r="H710" s="51" t="s">
        <v>131</v>
      </c>
      <c r="I710" s="52">
        <v>0</v>
      </c>
      <c r="J710" s="52">
        <v>1000</v>
      </c>
      <c r="K710" s="53">
        <v>60042.05</v>
      </c>
      <c r="L710" s="51" t="s">
        <v>3451</v>
      </c>
      <c r="M710" s="54">
        <v>42491</v>
      </c>
      <c r="N710" s="54">
        <v>44316</v>
      </c>
      <c r="O710" s="54">
        <v>42489</v>
      </c>
      <c r="P710" s="50" t="s">
        <v>231</v>
      </c>
    </row>
    <row r="711" spans="1:16" s="50" customFormat="1" ht="63.75" x14ac:dyDescent="0.25">
      <c r="A711" s="50" t="s">
        <v>3452</v>
      </c>
      <c r="B711" s="50" t="s">
        <v>3453</v>
      </c>
      <c r="C711" s="50" t="s">
        <v>3280</v>
      </c>
      <c r="D711" s="50" t="s">
        <v>3454</v>
      </c>
      <c r="E711" s="51" t="s">
        <v>3437</v>
      </c>
      <c r="F711" s="50" t="s">
        <v>3438</v>
      </c>
      <c r="G711" s="51" t="s">
        <v>102</v>
      </c>
      <c r="H711" s="51" t="s">
        <v>172</v>
      </c>
      <c r="I711" s="52">
        <v>0</v>
      </c>
      <c r="J711" s="52">
        <v>160</v>
      </c>
      <c r="K711" s="53">
        <v>87446.38</v>
      </c>
      <c r="L711" s="51" t="s">
        <v>3455</v>
      </c>
      <c r="M711" s="54">
        <v>44013</v>
      </c>
      <c r="N711" s="54">
        <v>45838</v>
      </c>
      <c r="O711" s="54">
        <v>44007</v>
      </c>
      <c r="P711" s="50" t="s">
        <v>174</v>
      </c>
    </row>
    <row r="712" spans="1:16" s="50" customFormat="1" ht="63.75" x14ac:dyDescent="0.25">
      <c r="A712" s="50" t="s">
        <v>3456</v>
      </c>
      <c r="B712" s="50" t="s">
        <v>3457</v>
      </c>
      <c r="C712" s="50" t="s">
        <v>3280</v>
      </c>
      <c r="D712" s="50" t="s">
        <v>3458</v>
      </c>
      <c r="E712" s="51" t="s">
        <v>1439</v>
      </c>
      <c r="F712" s="50" t="s">
        <v>1440</v>
      </c>
      <c r="G712" s="51" t="s">
        <v>102</v>
      </c>
      <c r="H712" s="51" t="s">
        <v>172</v>
      </c>
      <c r="I712" s="52">
        <v>0</v>
      </c>
      <c r="J712" s="52">
        <v>320</v>
      </c>
      <c r="K712" s="53">
        <v>163242.42000000001</v>
      </c>
      <c r="L712" s="51" t="s">
        <v>3459</v>
      </c>
      <c r="M712" s="54">
        <v>43891</v>
      </c>
      <c r="N712" s="54">
        <v>45716</v>
      </c>
      <c r="O712" s="54">
        <v>43893</v>
      </c>
      <c r="P712" s="50" t="s">
        <v>174</v>
      </c>
    </row>
    <row r="713" spans="1:16" s="50" customFormat="1" ht="63.75" x14ac:dyDescent="0.25">
      <c r="A713" s="50" t="s">
        <v>210</v>
      </c>
      <c r="B713" s="50" t="s">
        <v>3460</v>
      </c>
      <c r="C713" s="50" t="s">
        <v>3280</v>
      </c>
      <c r="D713" s="50" t="s">
        <v>3461</v>
      </c>
      <c r="E713" s="51" t="s">
        <v>907</v>
      </c>
      <c r="F713" s="50" t="s">
        <v>908</v>
      </c>
      <c r="G713" s="51" t="s">
        <v>102</v>
      </c>
      <c r="H713" s="51" t="s">
        <v>103</v>
      </c>
      <c r="I713" s="52">
        <v>0</v>
      </c>
      <c r="J713" s="52">
        <v>120</v>
      </c>
      <c r="K713" s="53">
        <v>40783.599999999999</v>
      </c>
      <c r="L713" s="51" t="s">
        <v>3462</v>
      </c>
      <c r="M713" s="54">
        <v>44032</v>
      </c>
      <c r="N713" s="54">
        <v>45857</v>
      </c>
      <c r="O713" s="54">
        <v>44029</v>
      </c>
      <c r="P713" s="50" t="s">
        <v>105</v>
      </c>
    </row>
    <row r="714" spans="1:16" s="50" customFormat="1" ht="76.5" x14ac:dyDescent="0.25">
      <c r="A714" s="50" t="s">
        <v>3463</v>
      </c>
      <c r="B714" s="50" t="s">
        <v>3464</v>
      </c>
      <c r="C714" s="50" t="s">
        <v>3280</v>
      </c>
      <c r="D714" s="50" t="s">
        <v>3465</v>
      </c>
      <c r="E714" s="51" t="s">
        <v>1439</v>
      </c>
      <c r="F714" s="50" t="s">
        <v>1440</v>
      </c>
      <c r="G714" s="51" t="s">
        <v>130</v>
      </c>
      <c r="H714" s="51" t="s">
        <v>131</v>
      </c>
      <c r="I714" s="52">
        <v>0</v>
      </c>
      <c r="J714" s="52">
        <v>15</v>
      </c>
      <c r="K714" s="53">
        <v>80366.02</v>
      </c>
      <c r="L714" s="51" t="s">
        <v>3466</v>
      </c>
      <c r="M714" s="54">
        <v>43739</v>
      </c>
      <c r="N714" s="54">
        <v>45565</v>
      </c>
      <c r="O714" s="54">
        <v>43706</v>
      </c>
      <c r="P714" s="50" t="s">
        <v>133</v>
      </c>
    </row>
    <row r="715" spans="1:16" s="50" customFormat="1" ht="51" x14ac:dyDescent="0.25">
      <c r="A715" s="50" t="s">
        <v>3467</v>
      </c>
      <c r="B715" s="50" t="s">
        <v>3468</v>
      </c>
      <c r="C715" s="50" t="s">
        <v>98</v>
      </c>
      <c r="D715" s="50" t="s">
        <v>3469</v>
      </c>
      <c r="E715" s="51" t="s">
        <v>363</v>
      </c>
      <c r="F715" s="50" t="s">
        <v>364</v>
      </c>
      <c r="G715" s="51" t="s">
        <v>143</v>
      </c>
      <c r="H715" s="51" t="s">
        <v>144</v>
      </c>
      <c r="I715" s="52">
        <v>95</v>
      </c>
      <c r="J715" s="52">
        <v>300</v>
      </c>
      <c r="K715" s="53">
        <v>151826.64000000001</v>
      </c>
      <c r="L715" s="51" t="s">
        <v>3470</v>
      </c>
      <c r="M715" s="54">
        <v>43374</v>
      </c>
      <c r="N715" s="54">
        <v>45199</v>
      </c>
      <c r="O715" s="54">
        <v>43381</v>
      </c>
      <c r="P715" s="50" t="s">
        <v>146</v>
      </c>
    </row>
    <row r="716" spans="1:16" s="50" customFormat="1" ht="51" x14ac:dyDescent="0.25">
      <c r="A716" s="50" t="s">
        <v>3471</v>
      </c>
      <c r="B716" s="50" t="s">
        <v>3472</v>
      </c>
      <c r="C716" s="50" t="s">
        <v>98</v>
      </c>
      <c r="D716" s="50" t="s">
        <v>3473</v>
      </c>
      <c r="E716" s="51" t="s">
        <v>363</v>
      </c>
      <c r="F716" s="50" t="s">
        <v>364</v>
      </c>
      <c r="G716" s="51" t="s">
        <v>335</v>
      </c>
      <c r="H716" s="51" t="s">
        <v>572</v>
      </c>
      <c r="I716" s="52">
        <v>0</v>
      </c>
      <c r="J716" s="52">
        <v>60</v>
      </c>
      <c r="K716" s="53">
        <v>76161.42</v>
      </c>
      <c r="L716" s="51" t="s">
        <v>3474</v>
      </c>
      <c r="M716" s="54">
        <v>43374</v>
      </c>
      <c r="N716" s="54">
        <v>45199</v>
      </c>
      <c r="O716" s="54">
        <v>43381</v>
      </c>
      <c r="P716" s="50" t="s">
        <v>338</v>
      </c>
    </row>
    <row r="717" spans="1:16" s="50" customFormat="1" ht="63.75" x14ac:dyDescent="0.25">
      <c r="A717" s="50" t="s">
        <v>3475</v>
      </c>
      <c r="B717" s="50" t="s">
        <v>3476</v>
      </c>
      <c r="C717" s="50" t="s">
        <v>98</v>
      </c>
      <c r="D717" s="50" t="s">
        <v>3477</v>
      </c>
      <c r="E717" s="51" t="s">
        <v>471</v>
      </c>
      <c r="F717" s="50" t="s">
        <v>472</v>
      </c>
      <c r="G717" s="51" t="s">
        <v>335</v>
      </c>
      <c r="H717" s="51" t="s">
        <v>336</v>
      </c>
      <c r="I717" s="52">
        <v>0</v>
      </c>
      <c r="J717" s="52">
        <v>204</v>
      </c>
      <c r="K717" s="53">
        <v>295044.47999999998</v>
      </c>
      <c r="L717" s="51" t="s">
        <v>3478</v>
      </c>
      <c r="M717" s="54">
        <v>43682</v>
      </c>
      <c r="N717" s="54">
        <v>45508</v>
      </c>
      <c r="O717" s="54">
        <v>43690</v>
      </c>
      <c r="P717" s="50" t="s">
        <v>338</v>
      </c>
    </row>
    <row r="718" spans="1:16" s="50" customFormat="1" ht="63.75" x14ac:dyDescent="0.25">
      <c r="A718" s="50" t="s">
        <v>3479</v>
      </c>
      <c r="B718" s="50" t="s">
        <v>3480</v>
      </c>
      <c r="C718" s="50" t="s">
        <v>98</v>
      </c>
      <c r="D718" s="50" t="s">
        <v>3481</v>
      </c>
      <c r="E718" s="51" t="s">
        <v>484</v>
      </c>
      <c r="F718" s="50" t="s">
        <v>485</v>
      </c>
      <c r="G718" s="51" t="s">
        <v>102</v>
      </c>
      <c r="H718" s="51" t="s">
        <v>103</v>
      </c>
      <c r="I718" s="52">
        <v>0</v>
      </c>
      <c r="J718" s="52">
        <v>570</v>
      </c>
      <c r="K718" s="53">
        <v>146315.15</v>
      </c>
      <c r="L718" s="51" t="s">
        <v>3482</v>
      </c>
      <c r="M718" s="54">
        <v>43252</v>
      </c>
      <c r="N718" s="54">
        <v>45077</v>
      </c>
      <c r="O718" s="54">
        <v>43265</v>
      </c>
      <c r="P718" s="50" t="s">
        <v>105</v>
      </c>
    </row>
    <row r="719" spans="1:16" s="50" customFormat="1" ht="51" x14ac:dyDescent="0.25">
      <c r="A719" s="50" t="s">
        <v>3483</v>
      </c>
      <c r="B719" s="50" t="s">
        <v>3484</v>
      </c>
      <c r="C719" s="50" t="s">
        <v>98</v>
      </c>
      <c r="D719" s="50" t="s">
        <v>3485</v>
      </c>
      <c r="E719" s="51" t="s">
        <v>363</v>
      </c>
      <c r="F719" s="50" t="s">
        <v>364</v>
      </c>
      <c r="G719" s="51" t="s">
        <v>143</v>
      </c>
      <c r="H719" s="51" t="s">
        <v>144</v>
      </c>
      <c r="I719" s="52">
        <v>55</v>
      </c>
      <c r="J719" s="52">
        <v>220</v>
      </c>
      <c r="K719" s="53">
        <v>115801.10999999999</v>
      </c>
      <c r="L719" s="51" t="s">
        <v>3486</v>
      </c>
      <c r="M719" s="54">
        <v>43221</v>
      </c>
      <c r="N719" s="54">
        <v>45046</v>
      </c>
      <c r="O719" s="54">
        <v>43227</v>
      </c>
      <c r="P719" s="50" t="s">
        <v>146</v>
      </c>
    </row>
    <row r="720" spans="1:16" s="50" customFormat="1" ht="51" x14ac:dyDescent="0.25">
      <c r="A720" s="50" t="s">
        <v>3487</v>
      </c>
      <c r="B720" s="50" t="s">
        <v>3488</v>
      </c>
      <c r="C720" s="50" t="s">
        <v>98</v>
      </c>
      <c r="D720" s="50" t="s">
        <v>3489</v>
      </c>
      <c r="E720" s="51" t="s">
        <v>3490</v>
      </c>
      <c r="F720" s="50" t="s">
        <v>3491</v>
      </c>
      <c r="G720" s="51" t="s">
        <v>143</v>
      </c>
      <c r="H720" s="51" t="s">
        <v>144</v>
      </c>
      <c r="I720" s="52">
        <v>75</v>
      </c>
      <c r="J720" s="52">
        <v>400</v>
      </c>
      <c r="K720" s="53">
        <v>214843.44</v>
      </c>
      <c r="L720" s="51" t="s">
        <v>3492</v>
      </c>
      <c r="M720" s="54">
        <v>42736</v>
      </c>
      <c r="N720" s="54">
        <v>44561</v>
      </c>
      <c r="O720" s="54">
        <v>42734</v>
      </c>
      <c r="P720" s="50" t="s">
        <v>146</v>
      </c>
    </row>
    <row r="721" spans="1:16" s="50" customFormat="1" ht="51" x14ac:dyDescent="0.25">
      <c r="A721" s="50" t="s">
        <v>3493</v>
      </c>
      <c r="B721" s="50" t="s">
        <v>3494</v>
      </c>
      <c r="C721" s="50" t="s">
        <v>98</v>
      </c>
      <c r="D721" s="50" t="s">
        <v>3495</v>
      </c>
      <c r="E721" s="51" t="s">
        <v>363</v>
      </c>
      <c r="F721" s="50" t="s">
        <v>364</v>
      </c>
      <c r="G721" s="51" t="s">
        <v>143</v>
      </c>
      <c r="H721" s="51" t="s">
        <v>1773</v>
      </c>
      <c r="I721" s="52">
        <v>0</v>
      </c>
      <c r="J721" s="52">
        <v>134</v>
      </c>
      <c r="K721" s="53">
        <v>159622.70000000001</v>
      </c>
      <c r="L721" s="51" t="s">
        <v>3496</v>
      </c>
      <c r="M721" s="54">
        <v>42406</v>
      </c>
      <c r="N721" s="54">
        <v>44232</v>
      </c>
      <c r="O721" s="54">
        <v>42405</v>
      </c>
      <c r="P721" s="50" t="s">
        <v>338</v>
      </c>
    </row>
    <row r="722" spans="1:16" s="50" customFormat="1" ht="63.75" x14ac:dyDescent="0.25">
      <c r="A722" s="50" t="s">
        <v>210</v>
      </c>
      <c r="B722" s="50" t="s">
        <v>3497</v>
      </c>
      <c r="C722" s="50" t="s">
        <v>98</v>
      </c>
      <c r="D722" s="50" t="s">
        <v>3498</v>
      </c>
      <c r="E722" s="51" t="s">
        <v>363</v>
      </c>
      <c r="F722" s="50" t="s">
        <v>364</v>
      </c>
      <c r="G722" s="51" t="s">
        <v>728</v>
      </c>
      <c r="H722" s="51" t="s">
        <v>131</v>
      </c>
      <c r="I722" s="52">
        <v>0</v>
      </c>
      <c r="J722" s="52">
        <v>60</v>
      </c>
      <c r="K722" s="53">
        <v>149390.91</v>
      </c>
      <c r="L722" s="51" t="s">
        <v>3499</v>
      </c>
      <c r="M722" s="54">
        <v>44222</v>
      </c>
      <c r="N722" s="54">
        <v>46047</v>
      </c>
      <c r="O722" s="54">
        <v>0</v>
      </c>
      <c r="P722" s="50" t="s">
        <v>448</v>
      </c>
    </row>
    <row r="723" spans="1:16" s="50" customFormat="1" ht="51" x14ac:dyDescent="0.25">
      <c r="A723" s="50" t="s">
        <v>3500</v>
      </c>
      <c r="B723" s="50" t="s">
        <v>3501</v>
      </c>
      <c r="C723" s="50" t="s">
        <v>98</v>
      </c>
      <c r="D723" s="50" t="s">
        <v>3502</v>
      </c>
      <c r="E723" s="51" t="s">
        <v>363</v>
      </c>
      <c r="F723" s="50" t="s">
        <v>364</v>
      </c>
      <c r="G723" s="51" t="s">
        <v>143</v>
      </c>
      <c r="H723" s="51" t="s">
        <v>144</v>
      </c>
      <c r="I723" s="52">
        <v>350</v>
      </c>
      <c r="J723" s="52">
        <v>900</v>
      </c>
      <c r="K723" s="53">
        <v>392880.49</v>
      </c>
      <c r="L723" s="51" t="s">
        <v>3503</v>
      </c>
      <c r="M723" s="54">
        <v>43788</v>
      </c>
      <c r="N723" s="54">
        <v>45614</v>
      </c>
      <c r="O723" s="54">
        <v>43783</v>
      </c>
      <c r="P723" s="50" t="s">
        <v>146</v>
      </c>
    </row>
    <row r="724" spans="1:16" s="50" customFormat="1" ht="63.75" x14ac:dyDescent="0.25">
      <c r="A724" s="50" t="s">
        <v>3504</v>
      </c>
      <c r="B724" s="50" t="s">
        <v>3505</v>
      </c>
      <c r="C724" s="50" t="s">
        <v>98</v>
      </c>
      <c r="D724" s="50" t="s">
        <v>3506</v>
      </c>
      <c r="E724" s="51" t="s">
        <v>484</v>
      </c>
      <c r="F724" s="50" t="s">
        <v>485</v>
      </c>
      <c r="G724" s="51" t="s">
        <v>102</v>
      </c>
      <c r="H724" s="51" t="s">
        <v>172</v>
      </c>
      <c r="I724" s="52">
        <v>0</v>
      </c>
      <c r="J724" s="52">
        <v>160</v>
      </c>
      <c r="K724" s="53">
        <v>80484.42</v>
      </c>
      <c r="L724" s="51" t="s">
        <v>3507</v>
      </c>
      <c r="M724" s="54">
        <v>43862</v>
      </c>
      <c r="N724" s="54">
        <v>45688</v>
      </c>
      <c r="O724" s="54">
        <v>43868</v>
      </c>
      <c r="P724" s="50" t="s">
        <v>174</v>
      </c>
    </row>
    <row r="725" spans="1:16" s="50" customFormat="1" ht="63.75" x14ac:dyDescent="0.25">
      <c r="A725" s="50" t="s">
        <v>3508</v>
      </c>
      <c r="B725" s="50" t="s">
        <v>3509</v>
      </c>
      <c r="C725" s="50" t="s">
        <v>177</v>
      </c>
      <c r="D725" s="50" t="s">
        <v>3510</v>
      </c>
      <c r="E725" s="51" t="s">
        <v>192</v>
      </c>
      <c r="F725" s="50" t="s">
        <v>193</v>
      </c>
      <c r="G725" s="51" t="s">
        <v>102</v>
      </c>
      <c r="H725" s="51" t="s">
        <v>103</v>
      </c>
      <c r="I725" s="52">
        <v>0</v>
      </c>
      <c r="J725" s="52">
        <v>60</v>
      </c>
      <c r="K725" s="53">
        <v>30641.7</v>
      </c>
      <c r="L725" s="51" t="s">
        <v>3511</v>
      </c>
      <c r="M725" s="54">
        <v>43191</v>
      </c>
      <c r="N725" s="54">
        <v>45016</v>
      </c>
      <c r="O725" s="54">
        <v>43208</v>
      </c>
      <c r="P725" s="50" t="s">
        <v>105</v>
      </c>
    </row>
    <row r="726" spans="1:16" s="50" customFormat="1" ht="63.75" x14ac:dyDescent="0.25">
      <c r="A726" s="50" t="s">
        <v>3512</v>
      </c>
      <c r="B726" s="50" t="s">
        <v>3513</v>
      </c>
      <c r="C726" s="50" t="s">
        <v>177</v>
      </c>
      <c r="D726" s="50" t="s">
        <v>3514</v>
      </c>
      <c r="E726" s="51" t="s">
        <v>192</v>
      </c>
      <c r="F726" s="50" t="s">
        <v>193</v>
      </c>
      <c r="G726" s="51" t="s">
        <v>102</v>
      </c>
      <c r="H726" s="51" t="s">
        <v>103</v>
      </c>
      <c r="I726" s="52">
        <v>0</v>
      </c>
      <c r="J726" s="52">
        <v>120</v>
      </c>
      <c r="K726" s="53">
        <v>44639.98</v>
      </c>
      <c r="L726" s="51" t="s">
        <v>3515</v>
      </c>
      <c r="M726" s="54">
        <v>43191</v>
      </c>
      <c r="N726" s="54">
        <v>45016</v>
      </c>
      <c r="O726" s="54">
        <v>43199</v>
      </c>
      <c r="P726" s="50" t="s">
        <v>105</v>
      </c>
    </row>
    <row r="727" spans="1:16" s="50" customFormat="1" ht="63.75" x14ac:dyDescent="0.25">
      <c r="A727" s="50" t="s">
        <v>3516</v>
      </c>
      <c r="B727" s="50" t="s">
        <v>3517</v>
      </c>
      <c r="C727" s="50" t="s">
        <v>1272</v>
      </c>
      <c r="D727" s="50" t="s">
        <v>3518</v>
      </c>
      <c r="E727" s="51" t="s">
        <v>3519</v>
      </c>
      <c r="F727" s="50" t="s">
        <v>3520</v>
      </c>
      <c r="G727" s="51" t="s">
        <v>102</v>
      </c>
      <c r="H727" s="51" t="s">
        <v>103</v>
      </c>
      <c r="I727" s="52">
        <v>0</v>
      </c>
      <c r="J727" s="52">
        <v>60</v>
      </c>
      <c r="K727" s="53">
        <v>33179.620000000003</v>
      </c>
      <c r="L727" s="51" t="s">
        <v>3521</v>
      </c>
      <c r="M727" s="54">
        <v>43739</v>
      </c>
      <c r="N727" s="54">
        <v>45565</v>
      </c>
      <c r="O727" s="54">
        <v>43742</v>
      </c>
      <c r="P727" s="50" t="s">
        <v>105</v>
      </c>
    </row>
    <row r="728" spans="1:16" s="50" customFormat="1" ht="76.5" x14ac:dyDescent="0.25">
      <c r="A728" s="50" t="s">
        <v>210</v>
      </c>
      <c r="B728" s="50" t="s">
        <v>3522</v>
      </c>
      <c r="C728" s="50" t="s">
        <v>1272</v>
      </c>
      <c r="D728" s="50" t="s">
        <v>3523</v>
      </c>
      <c r="E728" s="51" t="s">
        <v>3519</v>
      </c>
      <c r="F728" s="50" t="s">
        <v>3520</v>
      </c>
      <c r="G728" s="51" t="s">
        <v>229</v>
      </c>
      <c r="H728" s="51" t="s">
        <v>131</v>
      </c>
      <c r="I728" s="52">
        <v>0</v>
      </c>
      <c r="J728" s="52">
        <v>1000</v>
      </c>
      <c r="K728" s="53">
        <v>62332.15</v>
      </c>
      <c r="L728" s="51" t="s">
        <v>3524</v>
      </c>
      <c r="M728" s="54">
        <v>44197</v>
      </c>
      <c r="N728" s="54">
        <v>46022</v>
      </c>
      <c r="O728" s="54">
        <v>0</v>
      </c>
      <c r="P728" s="50" t="s">
        <v>231</v>
      </c>
    </row>
    <row r="729" spans="1:16" s="50" customFormat="1" ht="76.5" x14ac:dyDescent="0.25">
      <c r="A729" s="50" t="s">
        <v>3525</v>
      </c>
      <c r="B729" s="50" t="s">
        <v>3526</v>
      </c>
      <c r="C729" s="50" t="s">
        <v>1272</v>
      </c>
      <c r="D729" s="50" t="s">
        <v>3527</v>
      </c>
      <c r="E729" s="51" t="s">
        <v>1993</v>
      </c>
      <c r="F729" s="50" t="s">
        <v>1982</v>
      </c>
      <c r="G729" s="51" t="s">
        <v>130</v>
      </c>
      <c r="H729" s="51" t="s">
        <v>131</v>
      </c>
      <c r="I729" s="52">
        <v>0</v>
      </c>
      <c r="J729" s="52">
        <v>15</v>
      </c>
      <c r="K729" s="53">
        <v>80366.02</v>
      </c>
      <c r="L729" s="51" t="s">
        <v>3528</v>
      </c>
      <c r="M729" s="54">
        <v>43250</v>
      </c>
      <c r="N729" s="54">
        <v>45075</v>
      </c>
      <c r="O729" s="54">
        <v>43262</v>
      </c>
      <c r="P729" s="50" t="s">
        <v>133</v>
      </c>
    </row>
    <row r="730" spans="1:16" s="50" customFormat="1" ht="63.75" x14ac:dyDescent="0.25">
      <c r="A730" s="50" t="s">
        <v>3529</v>
      </c>
      <c r="B730" s="50" t="s">
        <v>3530</v>
      </c>
      <c r="C730" s="50" t="s">
        <v>1272</v>
      </c>
      <c r="D730" s="50" t="s">
        <v>3531</v>
      </c>
      <c r="E730" s="51" t="s">
        <v>214</v>
      </c>
      <c r="F730" s="50" t="s">
        <v>215</v>
      </c>
      <c r="G730" s="51" t="s">
        <v>235</v>
      </c>
      <c r="H730" s="51" t="s">
        <v>131</v>
      </c>
      <c r="I730" s="52">
        <v>0</v>
      </c>
      <c r="J730" s="52">
        <v>90</v>
      </c>
      <c r="K730" s="53">
        <v>59982.46</v>
      </c>
      <c r="L730" s="51" t="s">
        <v>3532</v>
      </c>
      <c r="M730" s="54">
        <v>43709</v>
      </c>
      <c r="N730" s="54">
        <v>45535</v>
      </c>
      <c r="O730" s="54">
        <v>43707</v>
      </c>
      <c r="P730" s="50" t="s">
        <v>237</v>
      </c>
    </row>
    <row r="731" spans="1:16" s="50" customFormat="1" ht="63.75" x14ac:dyDescent="0.25">
      <c r="A731" s="50" t="s">
        <v>3533</v>
      </c>
      <c r="B731" s="50" t="s">
        <v>3534</v>
      </c>
      <c r="C731" s="50" t="s">
        <v>1272</v>
      </c>
      <c r="D731" s="50" t="s">
        <v>3535</v>
      </c>
      <c r="E731" s="51" t="s">
        <v>3519</v>
      </c>
      <c r="F731" s="50" t="s">
        <v>3520</v>
      </c>
      <c r="G731" s="51" t="s">
        <v>102</v>
      </c>
      <c r="H731" s="51" t="s">
        <v>103</v>
      </c>
      <c r="I731" s="52">
        <v>0</v>
      </c>
      <c r="J731" s="52">
        <v>480</v>
      </c>
      <c r="K731" s="53">
        <v>132732.51999999999</v>
      </c>
      <c r="L731" s="51" t="s">
        <v>3536</v>
      </c>
      <c r="M731" s="54">
        <v>43313</v>
      </c>
      <c r="N731" s="54">
        <v>45138</v>
      </c>
      <c r="O731" s="54">
        <v>43333</v>
      </c>
      <c r="P731" s="50" t="s">
        <v>105</v>
      </c>
    </row>
    <row r="732" spans="1:16" s="50" customFormat="1" ht="76.5" x14ac:dyDescent="0.25">
      <c r="A732" s="50" t="s">
        <v>3537</v>
      </c>
      <c r="B732" s="50" t="s">
        <v>3538</v>
      </c>
      <c r="C732" s="50" t="s">
        <v>1272</v>
      </c>
      <c r="D732" s="50" t="s">
        <v>3539</v>
      </c>
      <c r="E732" s="51" t="s">
        <v>2269</v>
      </c>
      <c r="F732" s="50" t="s">
        <v>2270</v>
      </c>
      <c r="G732" s="51" t="s">
        <v>130</v>
      </c>
      <c r="H732" s="51" t="s">
        <v>131</v>
      </c>
      <c r="I732" s="52">
        <v>0</v>
      </c>
      <c r="J732" s="52">
        <v>15</v>
      </c>
      <c r="K732" s="53">
        <v>95328.76</v>
      </c>
      <c r="L732" s="51" t="s">
        <v>3540</v>
      </c>
      <c r="M732" s="54">
        <v>42491</v>
      </c>
      <c r="N732" s="54">
        <v>44316</v>
      </c>
      <c r="O732" s="54">
        <v>42489</v>
      </c>
      <c r="P732" s="50" t="s">
        <v>133</v>
      </c>
    </row>
    <row r="733" spans="1:16" s="50" customFormat="1" ht="76.5" x14ac:dyDescent="0.25">
      <c r="A733" s="50" t="s">
        <v>210</v>
      </c>
      <c r="B733" s="50" t="s">
        <v>3541</v>
      </c>
      <c r="C733" s="50" t="s">
        <v>1272</v>
      </c>
      <c r="D733" s="50" t="s">
        <v>3542</v>
      </c>
      <c r="E733" s="51" t="s">
        <v>3543</v>
      </c>
      <c r="F733" s="50" t="s">
        <v>3544</v>
      </c>
      <c r="G733" s="51" t="s">
        <v>130</v>
      </c>
      <c r="H733" s="51" t="s">
        <v>131</v>
      </c>
      <c r="I733" s="52">
        <v>0</v>
      </c>
      <c r="J733" s="52">
        <v>15</v>
      </c>
      <c r="K733" s="53">
        <v>81742.67</v>
      </c>
      <c r="L733" s="51" t="s">
        <v>3545</v>
      </c>
      <c r="M733" s="54">
        <v>44197</v>
      </c>
      <c r="N733" s="54">
        <v>46022</v>
      </c>
      <c r="O733" s="54">
        <v>0</v>
      </c>
      <c r="P733" s="50" t="s">
        <v>133</v>
      </c>
    </row>
    <row r="734" spans="1:16" s="50" customFormat="1" ht="76.5" x14ac:dyDescent="0.25">
      <c r="A734" s="50" t="s">
        <v>3546</v>
      </c>
      <c r="B734" s="50" t="s">
        <v>3547</v>
      </c>
      <c r="C734" s="50" t="s">
        <v>1272</v>
      </c>
      <c r="D734" s="50" t="s">
        <v>3548</v>
      </c>
      <c r="E734" s="51" t="s">
        <v>3519</v>
      </c>
      <c r="F734" s="50" t="s">
        <v>3520</v>
      </c>
      <c r="G734" s="51" t="s">
        <v>102</v>
      </c>
      <c r="H734" s="51" t="s">
        <v>187</v>
      </c>
      <c r="I734" s="52">
        <v>0</v>
      </c>
      <c r="J734" s="52">
        <v>60</v>
      </c>
      <c r="K734" s="53">
        <v>31261.1</v>
      </c>
      <c r="L734" s="51" t="s">
        <v>3549</v>
      </c>
      <c r="M734" s="54">
        <v>43497</v>
      </c>
      <c r="N734" s="54">
        <v>45322</v>
      </c>
      <c r="O734" s="54">
        <v>43508</v>
      </c>
      <c r="P734" s="50" t="s">
        <v>105</v>
      </c>
    </row>
    <row r="735" spans="1:16" s="50" customFormat="1" ht="102" x14ac:dyDescent="0.25">
      <c r="A735" s="50" t="s">
        <v>3550</v>
      </c>
      <c r="B735" s="50" t="s">
        <v>3551</v>
      </c>
      <c r="C735" s="50" t="s">
        <v>1272</v>
      </c>
      <c r="D735" s="50" t="s">
        <v>3552</v>
      </c>
      <c r="E735" s="51" t="s">
        <v>2269</v>
      </c>
      <c r="F735" s="50" t="s">
        <v>2270</v>
      </c>
      <c r="G735" s="51" t="s">
        <v>3167</v>
      </c>
      <c r="H735" s="51" t="s">
        <v>131</v>
      </c>
      <c r="I735" s="52">
        <v>0</v>
      </c>
      <c r="J735" s="52">
        <v>15</v>
      </c>
      <c r="K735" s="53">
        <v>106758.44</v>
      </c>
      <c r="L735" s="51" t="s">
        <v>3553</v>
      </c>
      <c r="M735" s="54">
        <v>43741</v>
      </c>
      <c r="N735" s="54">
        <v>45567</v>
      </c>
      <c r="O735" s="54">
        <v>43741</v>
      </c>
      <c r="P735" s="50" t="s">
        <v>133</v>
      </c>
    </row>
    <row r="736" spans="1:16" s="50" customFormat="1" ht="76.5" x14ac:dyDescent="0.25">
      <c r="A736" s="50" t="s">
        <v>3554</v>
      </c>
      <c r="B736" s="50" t="s">
        <v>3555</v>
      </c>
      <c r="C736" s="50" t="s">
        <v>3556</v>
      </c>
      <c r="D736" s="50" t="s">
        <v>3557</v>
      </c>
      <c r="E736" s="51" t="s">
        <v>3558</v>
      </c>
      <c r="F736" s="50" t="s">
        <v>3559</v>
      </c>
      <c r="G736" s="51" t="s">
        <v>130</v>
      </c>
      <c r="H736" s="51" t="s">
        <v>131</v>
      </c>
      <c r="I736" s="52">
        <v>0</v>
      </c>
      <c r="J736" s="52">
        <v>15</v>
      </c>
      <c r="K736" s="53">
        <v>101254.22</v>
      </c>
      <c r="L736" s="51" t="s">
        <v>3560</v>
      </c>
      <c r="M736" s="54">
        <v>43950</v>
      </c>
      <c r="N736" s="54">
        <v>45775</v>
      </c>
      <c r="O736" s="54">
        <v>43950</v>
      </c>
      <c r="P736" s="50" t="s">
        <v>133</v>
      </c>
    </row>
    <row r="737" spans="1:16" s="50" customFormat="1" ht="63.75" x14ac:dyDescent="0.25">
      <c r="A737" s="50" t="s">
        <v>3561</v>
      </c>
      <c r="B737" s="50" t="s">
        <v>3562</v>
      </c>
      <c r="C737" s="50" t="s">
        <v>1279</v>
      </c>
      <c r="D737" s="50" t="s">
        <v>3563</v>
      </c>
      <c r="E737" s="51" t="s">
        <v>1281</v>
      </c>
      <c r="F737" s="50" t="s">
        <v>1282</v>
      </c>
      <c r="G737" s="51" t="s">
        <v>102</v>
      </c>
      <c r="H737" s="51" t="s">
        <v>103</v>
      </c>
      <c r="I737" s="52">
        <v>0</v>
      </c>
      <c r="J737" s="52">
        <v>120</v>
      </c>
      <c r="K737" s="53">
        <v>46783.6</v>
      </c>
      <c r="L737" s="51" t="s">
        <v>3564</v>
      </c>
      <c r="M737" s="54">
        <v>43344</v>
      </c>
      <c r="N737" s="54">
        <v>45169</v>
      </c>
      <c r="O737" s="54">
        <v>43340</v>
      </c>
      <c r="P737" s="50" t="s">
        <v>105</v>
      </c>
    </row>
    <row r="738" spans="1:16" s="50" customFormat="1" ht="63.75" x14ac:dyDescent="0.25">
      <c r="A738" s="50" t="s">
        <v>3565</v>
      </c>
      <c r="B738" s="50" t="s">
        <v>3566</v>
      </c>
      <c r="C738" s="50" t="s">
        <v>1279</v>
      </c>
      <c r="D738" s="50" t="s">
        <v>3567</v>
      </c>
      <c r="E738" s="51" t="s">
        <v>1291</v>
      </c>
      <c r="F738" s="50" t="s">
        <v>1292</v>
      </c>
      <c r="G738" s="51" t="s">
        <v>235</v>
      </c>
      <c r="H738" s="51" t="s">
        <v>131</v>
      </c>
      <c r="I738" s="52">
        <v>0</v>
      </c>
      <c r="J738" s="52">
        <v>90</v>
      </c>
      <c r="K738" s="53">
        <v>52527.28</v>
      </c>
      <c r="L738" s="51" t="s">
        <v>3568</v>
      </c>
      <c r="M738" s="54">
        <v>43646</v>
      </c>
      <c r="N738" s="54">
        <v>45472</v>
      </c>
      <c r="O738" s="54">
        <v>43656</v>
      </c>
      <c r="P738" s="50" t="s">
        <v>237</v>
      </c>
    </row>
    <row r="739" spans="1:16" s="50" customFormat="1" ht="63.75" x14ac:dyDescent="0.25">
      <c r="A739" s="50" t="s">
        <v>3569</v>
      </c>
      <c r="B739" s="50" t="s">
        <v>3570</v>
      </c>
      <c r="C739" s="50" t="s">
        <v>1279</v>
      </c>
      <c r="D739" s="50" t="s">
        <v>3571</v>
      </c>
      <c r="E739" s="51" t="s">
        <v>1281</v>
      </c>
      <c r="F739" s="50" t="s">
        <v>1282</v>
      </c>
      <c r="G739" s="51" t="s">
        <v>102</v>
      </c>
      <c r="H739" s="51" t="s">
        <v>122</v>
      </c>
      <c r="I739" s="52">
        <v>0</v>
      </c>
      <c r="J739" s="52">
        <v>200</v>
      </c>
      <c r="K739" s="53">
        <v>44885.18</v>
      </c>
      <c r="L739" s="51">
        <v>0</v>
      </c>
      <c r="M739" s="54">
        <v>42522</v>
      </c>
      <c r="N739" s="54">
        <v>44347</v>
      </c>
      <c r="O739" s="54">
        <v>42522</v>
      </c>
      <c r="P739" s="50" t="s">
        <v>124</v>
      </c>
    </row>
    <row r="740" spans="1:16" s="50" customFormat="1" ht="63.75" x14ac:dyDescent="0.25">
      <c r="A740" s="50" t="s">
        <v>3572</v>
      </c>
      <c r="B740" s="50" t="s">
        <v>3573</v>
      </c>
      <c r="C740" s="50" t="s">
        <v>1279</v>
      </c>
      <c r="D740" s="50" t="s">
        <v>3574</v>
      </c>
      <c r="E740" s="51" t="s">
        <v>3575</v>
      </c>
      <c r="F740" s="50" t="s">
        <v>3576</v>
      </c>
      <c r="G740" s="51" t="s">
        <v>102</v>
      </c>
      <c r="H740" s="51" t="s">
        <v>103</v>
      </c>
      <c r="I740" s="52">
        <v>0</v>
      </c>
      <c r="J740" s="52">
        <v>180</v>
      </c>
      <c r="K740" s="53">
        <v>65057.59</v>
      </c>
      <c r="L740" s="51" t="s">
        <v>3577</v>
      </c>
      <c r="M740" s="54">
        <v>43374</v>
      </c>
      <c r="N740" s="54">
        <v>45199</v>
      </c>
      <c r="O740" s="54">
        <v>43388</v>
      </c>
      <c r="P740" s="50" t="s">
        <v>105</v>
      </c>
    </row>
    <row r="741" spans="1:16" s="50" customFormat="1" ht="76.5" x14ac:dyDescent="0.25">
      <c r="A741" s="50" t="s">
        <v>3578</v>
      </c>
      <c r="B741" s="50" t="s">
        <v>3579</v>
      </c>
      <c r="C741" s="50" t="s">
        <v>1279</v>
      </c>
      <c r="D741" s="50" t="s">
        <v>3580</v>
      </c>
      <c r="E741" s="51" t="s">
        <v>3581</v>
      </c>
      <c r="F741" s="50" t="s">
        <v>3582</v>
      </c>
      <c r="G741" s="51" t="s">
        <v>102</v>
      </c>
      <c r="H741" s="51" t="s">
        <v>187</v>
      </c>
      <c r="I741" s="52">
        <v>0</v>
      </c>
      <c r="J741" s="52">
        <v>90</v>
      </c>
      <c r="K741" s="53">
        <v>37388.18</v>
      </c>
      <c r="L741" s="51" t="s">
        <v>3583</v>
      </c>
      <c r="M741" s="54">
        <v>43344</v>
      </c>
      <c r="N741" s="54">
        <v>45169</v>
      </c>
      <c r="O741" s="54">
        <v>43349</v>
      </c>
      <c r="P741" s="50" t="s">
        <v>105</v>
      </c>
    </row>
    <row r="742" spans="1:16" s="50" customFormat="1" ht="63.75" x14ac:dyDescent="0.25">
      <c r="A742" s="50" t="s">
        <v>3584</v>
      </c>
      <c r="B742" s="50" t="s">
        <v>3585</v>
      </c>
      <c r="C742" s="50" t="s">
        <v>1279</v>
      </c>
      <c r="D742" s="50" t="s">
        <v>3586</v>
      </c>
      <c r="E742" s="51" t="s">
        <v>3575</v>
      </c>
      <c r="F742" s="50" t="s">
        <v>3576</v>
      </c>
      <c r="G742" s="51" t="s">
        <v>102</v>
      </c>
      <c r="H742" s="51" t="s">
        <v>103</v>
      </c>
      <c r="I742" s="52">
        <v>0</v>
      </c>
      <c r="J742" s="52">
        <v>120</v>
      </c>
      <c r="K742" s="53">
        <v>44639.98</v>
      </c>
      <c r="L742" s="51" t="s">
        <v>3587</v>
      </c>
      <c r="M742" s="54">
        <v>43313</v>
      </c>
      <c r="N742" s="54">
        <v>45138</v>
      </c>
      <c r="O742" s="54">
        <v>43332</v>
      </c>
      <c r="P742" s="50" t="s">
        <v>105</v>
      </c>
    </row>
    <row r="743" spans="1:16" s="50" customFormat="1" ht="63.75" x14ac:dyDescent="0.25">
      <c r="A743" s="50" t="s">
        <v>3588</v>
      </c>
      <c r="B743" s="50" t="s">
        <v>3589</v>
      </c>
      <c r="C743" s="50" t="s">
        <v>1279</v>
      </c>
      <c r="D743" s="50" t="s">
        <v>3590</v>
      </c>
      <c r="E743" s="51" t="s">
        <v>3591</v>
      </c>
      <c r="F743" s="50" t="s">
        <v>3592</v>
      </c>
      <c r="G743" s="51" t="s">
        <v>102</v>
      </c>
      <c r="H743" s="51" t="s">
        <v>103</v>
      </c>
      <c r="I743" s="52">
        <v>0</v>
      </c>
      <c r="J743" s="52">
        <v>120</v>
      </c>
      <c r="K743" s="53">
        <v>44639.98</v>
      </c>
      <c r="L743" s="51" t="s">
        <v>634</v>
      </c>
      <c r="M743" s="54">
        <v>43191</v>
      </c>
      <c r="N743" s="54">
        <v>45016</v>
      </c>
      <c r="O743" s="54">
        <v>43203</v>
      </c>
      <c r="P743" s="50" t="s">
        <v>105</v>
      </c>
    </row>
    <row r="744" spans="1:16" s="50" customFormat="1" ht="63.75" x14ac:dyDescent="0.25">
      <c r="A744" s="50" t="s">
        <v>3593</v>
      </c>
      <c r="B744" s="50" t="s">
        <v>3594</v>
      </c>
      <c r="C744" s="50" t="s">
        <v>1279</v>
      </c>
      <c r="D744" s="50" t="s">
        <v>3595</v>
      </c>
      <c r="E744" s="51" t="s">
        <v>1281</v>
      </c>
      <c r="F744" s="50" t="s">
        <v>1282</v>
      </c>
      <c r="G744" s="51" t="s">
        <v>102</v>
      </c>
      <c r="H744" s="51" t="s">
        <v>122</v>
      </c>
      <c r="I744" s="52">
        <v>0</v>
      </c>
      <c r="J744" s="52">
        <v>100</v>
      </c>
      <c r="K744" s="53">
        <v>19613.22</v>
      </c>
      <c r="L744" s="51" t="s">
        <v>3596</v>
      </c>
      <c r="M744" s="54">
        <v>43132</v>
      </c>
      <c r="N744" s="54">
        <v>44957</v>
      </c>
      <c r="O744" s="54">
        <v>43151</v>
      </c>
      <c r="P744" s="50" t="s">
        <v>124</v>
      </c>
    </row>
    <row r="745" spans="1:16" s="50" customFormat="1" ht="76.5" x14ac:dyDescent="0.25">
      <c r="A745" s="50" t="s">
        <v>3597</v>
      </c>
      <c r="B745" s="50" t="s">
        <v>3598</v>
      </c>
      <c r="C745" s="50" t="s">
        <v>1279</v>
      </c>
      <c r="D745" s="50" t="s">
        <v>3599</v>
      </c>
      <c r="E745" s="51" t="s">
        <v>3600</v>
      </c>
      <c r="F745" s="50" t="s">
        <v>3601</v>
      </c>
      <c r="G745" s="51" t="s">
        <v>102</v>
      </c>
      <c r="H745" s="51" t="s">
        <v>187</v>
      </c>
      <c r="I745" s="52">
        <v>0</v>
      </c>
      <c r="J745" s="52">
        <v>120</v>
      </c>
      <c r="K745" s="53">
        <v>47297</v>
      </c>
      <c r="L745" s="51" t="s">
        <v>3602</v>
      </c>
      <c r="M745" s="54">
        <v>42439</v>
      </c>
      <c r="N745" s="54">
        <v>44264</v>
      </c>
      <c r="O745" s="54">
        <v>42439</v>
      </c>
      <c r="P745" s="50" t="s">
        <v>105</v>
      </c>
    </row>
    <row r="746" spans="1:16" s="50" customFormat="1" ht="63.75" x14ac:dyDescent="0.25">
      <c r="A746" s="50" t="s">
        <v>210</v>
      </c>
      <c r="B746" s="50" t="s">
        <v>3603</v>
      </c>
      <c r="C746" s="50" t="s">
        <v>1279</v>
      </c>
      <c r="D746" s="50" t="s">
        <v>3604</v>
      </c>
      <c r="E746" s="51" t="s">
        <v>2354</v>
      </c>
      <c r="F746" s="50" t="s">
        <v>2355</v>
      </c>
      <c r="G746" s="51" t="s">
        <v>102</v>
      </c>
      <c r="H746" s="51" t="s">
        <v>3605</v>
      </c>
      <c r="I746" s="52">
        <v>0</v>
      </c>
      <c r="J746" s="52">
        <v>1020</v>
      </c>
      <c r="K746" s="53">
        <v>360682.92</v>
      </c>
      <c r="L746" s="51" t="s">
        <v>3606</v>
      </c>
      <c r="M746" s="54">
        <v>44197</v>
      </c>
      <c r="N746" s="54">
        <v>46022</v>
      </c>
      <c r="O746" s="54">
        <v>0</v>
      </c>
      <c r="P746" s="50" t="s">
        <v>677</v>
      </c>
    </row>
    <row r="747" spans="1:16" s="50" customFormat="1" ht="63.75" x14ac:dyDescent="0.25">
      <c r="A747" s="50" t="s">
        <v>210</v>
      </c>
      <c r="B747" s="50" t="s">
        <v>3607</v>
      </c>
      <c r="C747" s="50" t="s">
        <v>1279</v>
      </c>
      <c r="D747" s="50" t="s">
        <v>3608</v>
      </c>
      <c r="E747" s="51" t="s">
        <v>3609</v>
      </c>
      <c r="F747" s="50" t="s">
        <v>3610</v>
      </c>
      <c r="G747" s="51" t="s">
        <v>102</v>
      </c>
      <c r="H747" s="51" t="s">
        <v>103</v>
      </c>
      <c r="I747" s="52">
        <v>0</v>
      </c>
      <c r="J747" s="52">
        <v>120</v>
      </c>
      <c r="K747" s="53">
        <v>40922.32</v>
      </c>
      <c r="L747" s="51" t="s">
        <v>3611</v>
      </c>
      <c r="M747" s="54">
        <v>44131</v>
      </c>
      <c r="N747" s="54">
        <v>45956</v>
      </c>
      <c r="O747" s="54">
        <v>44120</v>
      </c>
      <c r="P747" s="50" t="s">
        <v>105</v>
      </c>
    </row>
    <row r="748" spans="1:16" s="50" customFormat="1" ht="63.75" x14ac:dyDescent="0.25">
      <c r="A748" s="50" t="s">
        <v>3612</v>
      </c>
      <c r="B748" s="50" t="s">
        <v>3613</v>
      </c>
      <c r="C748" s="50" t="s">
        <v>1279</v>
      </c>
      <c r="D748" s="50" t="s">
        <v>3614</v>
      </c>
      <c r="E748" s="51" t="s">
        <v>3600</v>
      </c>
      <c r="F748" s="50" t="s">
        <v>3601</v>
      </c>
      <c r="G748" s="51" t="s">
        <v>102</v>
      </c>
      <c r="H748" s="51" t="s">
        <v>103</v>
      </c>
      <c r="I748" s="52">
        <v>0</v>
      </c>
      <c r="J748" s="52">
        <v>120</v>
      </c>
      <c r="K748" s="53">
        <v>40922.32</v>
      </c>
      <c r="L748" s="51" t="s">
        <v>3615</v>
      </c>
      <c r="M748" s="54">
        <v>43739</v>
      </c>
      <c r="N748" s="54">
        <v>45565</v>
      </c>
      <c r="O748" s="54">
        <v>43752</v>
      </c>
      <c r="P748" s="50" t="s">
        <v>105</v>
      </c>
    </row>
    <row r="749" spans="1:16" s="50" customFormat="1" ht="63.75" x14ac:dyDescent="0.25">
      <c r="A749" s="50" t="s">
        <v>3616</v>
      </c>
      <c r="B749" s="50" t="s">
        <v>3617</v>
      </c>
      <c r="C749" s="50" t="s">
        <v>1279</v>
      </c>
      <c r="D749" s="50" t="s">
        <v>3618</v>
      </c>
      <c r="E749" s="51" t="s">
        <v>3619</v>
      </c>
      <c r="F749" s="50" t="s">
        <v>3620</v>
      </c>
      <c r="G749" s="51" t="s">
        <v>102</v>
      </c>
      <c r="H749" s="51" t="s">
        <v>103</v>
      </c>
      <c r="I749" s="52">
        <v>0</v>
      </c>
      <c r="J749" s="52">
        <v>120</v>
      </c>
      <c r="K749" s="53">
        <v>42793.66</v>
      </c>
      <c r="L749" s="51" t="s">
        <v>3621</v>
      </c>
      <c r="M749" s="54">
        <v>43647</v>
      </c>
      <c r="N749" s="54">
        <v>45473</v>
      </c>
      <c r="O749" s="54">
        <v>43651</v>
      </c>
      <c r="P749" s="50" t="s">
        <v>105</v>
      </c>
    </row>
    <row r="750" spans="1:16" s="50" customFormat="1" ht="63.75" x14ac:dyDescent="0.25">
      <c r="A750" s="50" t="s">
        <v>3622</v>
      </c>
      <c r="B750" s="50" t="s">
        <v>3623</v>
      </c>
      <c r="C750" s="50" t="s">
        <v>253</v>
      </c>
      <c r="D750" s="50" t="s">
        <v>3624</v>
      </c>
      <c r="E750" s="51" t="s">
        <v>3625</v>
      </c>
      <c r="F750" s="50" t="s">
        <v>3626</v>
      </c>
      <c r="G750" s="51" t="s">
        <v>102</v>
      </c>
      <c r="H750" s="51" t="s">
        <v>103</v>
      </c>
      <c r="I750" s="52">
        <v>0</v>
      </c>
      <c r="J750" s="52">
        <v>180</v>
      </c>
      <c r="K750" s="53">
        <v>65763.67</v>
      </c>
      <c r="L750" s="51" t="s">
        <v>3627</v>
      </c>
      <c r="M750" s="54">
        <v>43344</v>
      </c>
      <c r="N750" s="54">
        <v>45169</v>
      </c>
      <c r="O750" s="54">
        <v>43349</v>
      </c>
      <c r="P750" s="50" t="s">
        <v>105</v>
      </c>
    </row>
    <row r="751" spans="1:16" s="50" customFormat="1" ht="89.25" x14ac:dyDescent="0.25">
      <c r="A751" s="50" t="s">
        <v>3628</v>
      </c>
      <c r="B751" s="50" t="s">
        <v>3629</v>
      </c>
      <c r="C751" s="50" t="s">
        <v>253</v>
      </c>
      <c r="D751" s="50" t="s">
        <v>3630</v>
      </c>
      <c r="E751" s="51" t="s">
        <v>697</v>
      </c>
      <c r="F751" s="50" t="s">
        <v>698</v>
      </c>
      <c r="G751" s="51" t="s">
        <v>327</v>
      </c>
      <c r="H751" s="51" t="s">
        <v>131</v>
      </c>
      <c r="I751" s="52">
        <v>0</v>
      </c>
      <c r="J751" s="52">
        <v>110</v>
      </c>
      <c r="K751" s="53">
        <v>54866.31</v>
      </c>
      <c r="L751" s="51" t="s">
        <v>3631</v>
      </c>
      <c r="M751" s="54">
        <v>43206</v>
      </c>
      <c r="N751" s="54">
        <v>45031</v>
      </c>
      <c r="O751" s="54">
        <v>43216</v>
      </c>
      <c r="P751" s="50" t="s">
        <v>329</v>
      </c>
    </row>
    <row r="752" spans="1:16" s="50" customFormat="1" ht="76.5" x14ac:dyDescent="0.25">
      <c r="A752" s="50" t="s">
        <v>3632</v>
      </c>
      <c r="B752" s="50" t="s">
        <v>3633</v>
      </c>
      <c r="C752" s="50" t="s">
        <v>253</v>
      </c>
      <c r="D752" s="50" t="s">
        <v>3634</v>
      </c>
      <c r="E752" s="51" t="s">
        <v>115</v>
      </c>
      <c r="F752" s="50" t="s">
        <v>116</v>
      </c>
      <c r="G752" s="51" t="s">
        <v>403</v>
      </c>
      <c r="H752" s="51" t="s">
        <v>131</v>
      </c>
      <c r="I752" s="52">
        <v>0</v>
      </c>
      <c r="J752" s="52">
        <v>20</v>
      </c>
      <c r="K752" s="53">
        <v>102733.31</v>
      </c>
      <c r="L752" s="51" t="s">
        <v>3635</v>
      </c>
      <c r="M752" s="54">
        <v>43102</v>
      </c>
      <c r="N752" s="54">
        <v>44927</v>
      </c>
      <c r="O752" s="54">
        <v>43161</v>
      </c>
      <c r="P752" s="50" t="s">
        <v>133</v>
      </c>
    </row>
    <row r="753" spans="1:16" s="50" customFormat="1" ht="76.5" x14ac:dyDescent="0.25">
      <c r="A753" s="50" t="s">
        <v>3636</v>
      </c>
      <c r="B753" s="50" t="s">
        <v>3637</v>
      </c>
      <c r="C753" s="50" t="s">
        <v>253</v>
      </c>
      <c r="D753" s="50" t="s">
        <v>3638</v>
      </c>
      <c r="E753" s="51" t="s">
        <v>150</v>
      </c>
      <c r="F753" s="50" t="s">
        <v>151</v>
      </c>
      <c r="G753" s="51" t="s">
        <v>130</v>
      </c>
      <c r="H753" s="51" t="s">
        <v>131</v>
      </c>
      <c r="I753" s="52">
        <v>0</v>
      </c>
      <c r="J753" s="52">
        <v>15</v>
      </c>
      <c r="K753" s="53">
        <v>85944.83</v>
      </c>
      <c r="L753" s="51" t="s">
        <v>3639</v>
      </c>
      <c r="M753" s="54">
        <v>43206</v>
      </c>
      <c r="N753" s="54">
        <v>45031</v>
      </c>
      <c r="O753" s="54">
        <v>43222</v>
      </c>
      <c r="P753" s="50" t="s">
        <v>133</v>
      </c>
    </row>
    <row r="754" spans="1:16" s="50" customFormat="1" ht="63.75" x14ac:dyDescent="0.25">
      <c r="A754" s="50" t="s">
        <v>3640</v>
      </c>
      <c r="B754" s="50" t="s">
        <v>3641</v>
      </c>
      <c r="C754" s="50" t="s">
        <v>253</v>
      </c>
      <c r="D754" s="50" t="s">
        <v>3642</v>
      </c>
      <c r="E754" s="51" t="s">
        <v>274</v>
      </c>
      <c r="F754" s="50" t="s">
        <v>275</v>
      </c>
      <c r="G754" s="51" t="s">
        <v>235</v>
      </c>
      <c r="H754" s="51" t="s">
        <v>131</v>
      </c>
      <c r="I754" s="52">
        <v>0</v>
      </c>
      <c r="J754" s="52">
        <v>120</v>
      </c>
      <c r="K754" s="53">
        <v>63645.440000000002</v>
      </c>
      <c r="L754" s="51" t="s">
        <v>3643</v>
      </c>
      <c r="M754" s="54">
        <v>43297</v>
      </c>
      <c r="N754" s="54">
        <v>45122</v>
      </c>
      <c r="O754" s="54">
        <v>43321</v>
      </c>
      <c r="P754" s="50" t="s">
        <v>237</v>
      </c>
    </row>
    <row r="755" spans="1:16" s="50" customFormat="1" ht="63.75" x14ac:dyDescent="0.25">
      <c r="A755" s="50" t="s">
        <v>3644</v>
      </c>
      <c r="B755" s="50" t="s">
        <v>3645</v>
      </c>
      <c r="C755" s="50" t="s">
        <v>253</v>
      </c>
      <c r="D755" s="50" t="s">
        <v>3646</v>
      </c>
      <c r="E755" s="51" t="s">
        <v>3647</v>
      </c>
      <c r="F755" s="50" t="s">
        <v>3648</v>
      </c>
      <c r="G755" s="51" t="s">
        <v>102</v>
      </c>
      <c r="H755" s="51" t="s">
        <v>103</v>
      </c>
      <c r="I755" s="52">
        <v>0</v>
      </c>
      <c r="J755" s="52">
        <v>120</v>
      </c>
      <c r="K755" s="53">
        <v>44639.98</v>
      </c>
      <c r="L755" s="51" t="s">
        <v>3649</v>
      </c>
      <c r="M755" s="54">
        <v>43191</v>
      </c>
      <c r="N755" s="54">
        <v>45016</v>
      </c>
      <c r="O755" s="54">
        <v>43177</v>
      </c>
      <c r="P755" s="50" t="s">
        <v>105</v>
      </c>
    </row>
    <row r="756" spans="1:16" s="50" customFormat="1" ht="63.75" x14ac:dyDescent="0.25">
      <c r="A756" s="50" t="s">
        <v>3650</v>
      </c>
      <c r="B756" s="50" t="s">
        <v>3651</v>
      </c>
      <c r="C756" s="50" t="s">
        <v>253</v>
      </c>
      <c r="D756" s="50" t="s">
        <v>3652</v>
      </c>
      <c r="E756" s="51" t="s">
        <v>3653</v>
      </c>
      <c r="F756" s="50" t="s">
        <v>3654</v>
      </c>
      <c r="G756" s="51" t="s">
        <v>102</v>
      </c>
      <c r="H756" s="51" t="s">
        <v>103</v>
      </c>
      <c r="I756" s="52">
        <v>0</v>
      </c>
      <c r="J756" s="52">
        <v>120</v>
      </c>
      <c r="K756" s="53">
        <v>40922.32</v>
      </c>
      <c r="L756" s="51" t="s">
        <v>3655</v>
      </c>
      <c r="M756" s="54">
        <v>43191</v>
      </c>
      <c r="N756" s="54">
        <v>45016</v>
      </c>
      <c r="O756" s="54">
        <v>43192</v>
      </c>
      <c r="P756" s="50" t="s">
        <v>105</v>
      </c>
    </row>
    <row r="757" spans="1:16" s="50" customFormat="1" ht="63.75" x14ac:dyDescent="0.25">
      <c r="A757" s="50" t="s">
        <v>3656</v>
      </c>
      <c r="B757" s="50" t="s">
        <v>3657</v>
      </c>
      <c r="C757" s="50" t="s">
        <v>253</v>
      </c>
      <c r="D757" s="50" t="s">
        <v>3658</v>
      </c>
      <c r="E757" s="51" t="s">
        <v>268</v>
      </c>
      <c r="F757" s="50" t="s">
        <v>269</v>
      </c>
      <c r="G757" s="51" t="s">
        <v>102</v>
      </c>
      <c r="H757" s="51" t="s">
        <v>122</v>
      </c>
      <c r="I757" s="52">
        <v>0</v>
      </c>
      <c r="J757" s="52">
        <v>100</v>
      </c>
      <c r="K757" s="53">
        <v>19938.3</v>
      </c>
      <c r="L757" s="51" t="s">
        <v>3659</v>
      </c>
      <c r="M757" s="54">
        <v>43132</v>
      </c>
      <c r="N757" s="54">
        <v>44957</v>
      </c>
      <c r="O757" s="54">
        <v>43153</v>
      </c>
      <c r="P757" s="50" t="s">
        <v>124</v>
      </c>
    </row>
    <row r="758" spans="1:16" s="50" customFormat="1" ht="63.75" x14ac:dyDescent="0.25">
      <c r="A758" s="50" t="s">
        <v>210</v>
      </c>
      <c r="B758" s="50" t="s">
        <v>3660</v>
      </c>
      <c r="C758" s="50" t="s">
        <v>253</v>
      </c>
      <c r="D758" s="50" t="s">
        <v>3661</v>
      </c>
      <c r="E758" s="51" t="s">
        <v>2417</v>
      </c>
      <c r="F758" s="50" t="s">
        <v>2418</v>
      </c>
      <c r="G758" s="51" t="s">
        <v>102</v>
      </c>
      <c r="H758" s="51" t="s">
        <v>665</v>
      </c>
      <c r="I758" s="52">
        <v>0</v>
      </c>
      <c r="J758" s="52">
        <v>400</v>
      </c>
      <c r="K758" s="53">
        <v>165113.60999999999</v>
      </c>
      <c r="L758" s="51" t="s">
        <v>3662</v>
      </c>
      <c r="M758" s="54">
        <v>44197</v>
      </c>
      <c r="N758" s="54">
        <v>46022</v>
      </c>
      <c r="O758" s="54">
        <v>0</v>
      </c>
      <c r="P758" s="50" t="s">
        <v>105</v>
      </c>
    </row>
    <row r="759" spans="1:16" s="50" customFormat="1" ht="51" x14ac:dyDescent="0.25">
      <c r="A759" s="50" t="s">
        <v>210</v>
      </c>
      <c r="B759" s="50" t="s">
        <v>3663</v>
      </c>
      <c r="C759" s="50" t="s">
        <v>253</v>
      </c>
      <c r="D759" s="50" t="s">
        <v>3664</v>
      </c>
      <c r="E759" s="51" t="s">
        <v>3665</v>
      </c>
      <c r="F759" s="50" t="s">
        <v>3666</v>
      </c>
      <c r="G759" s="51" t="s">
        <v>335</v>
      </c>
      <c r="H759" s="51" t="s">
        <v>3667</v>
      </c>
      <c r="I759" s="52">
        <v>0</v>
      </c>
      <c r="J759" s="52">
        <v>80</v>
      </c>
      <c r="K759" s="53">
        <v>115453.43</v>
      </c>
      <c r="L759" s="51" t="s">
        <v>3668</v>
      </c>
      <c r="M759" s="54">
        <v>44032</v>
      </c>
      <c r="N759" s="54">
        <v>45857</v>
      </c>
      <c r="O759" s="54">
        <v>44032</v>
      </c>
      <c r="P759" s="50" t="s">
        <v>338</v>
      </c>
    </row>
    <row r="760" spans="1:16" s="50" customFormat="1" ht="76.5" x14ac:dyDescent="0.25">
      <c r="A760" s="50" t="s">
        <v>3669</v>
      </c>
      <c r="B760" s="50" t="s">
        <v>3670</v>
      </c>
      <c r="C760" s="50" t="s">
        <v>253</v>
      </c>
      <c r="D760" s="50" t="s">
        <v>3671</v>
      </c>
      <c r="E760" s="51" t="s">
        <v>2168</v>
      </c>
      <c r="F760" s="50" t="s">
        <v>2169</v>
      </c>
      <c r="G760" s="51" t="s">
        <v>130</v>
      </c>
      <c r="H760" s="51" t="s">
        <v>131</v>
      </c>
      <c r="I760" s="52">
        <v>0</v>
      </c>
      <c r="J760" s="52">
        <v>15</v>
      </c>
      <c r="K760" s="53">
        <v>75349.05</v>
      </c>
      <c r="L760" s="51" t="s">
        <v>3672</v>
      </c>
      <c r="M760" s="54">
        <v>43933</v>
      </c>
      <c r="N760" s="54">
        <v>45758</v>
      </c>
      <c r="O760" s="54">
        <v>43930</v>
      </c>
      <c r="P760" s="50" t="s">
        <v>3673</v>
      </c>
    </row>
    <row r="761" spans="1:16" s="50" customFormat="1" ht="51" x14ac:dyDescent="0.25">
      <c r="A761" s="50" t="s">
        <v>3674</v>
      </c>
      <c r="B761" s="50" t="s">
        <v>3675</v>
      </c>
      <c r="C761" s="50" t="s">
        <v>253</v>
      </c>
      <c r="D761" s="50" t="s">
        <v>3676</v>
      </c>
      <c r="E761" s="51" t="s">
        <v>150</v>
      </c>
      <c r="F761" s="50" t="s">
        <v>151</v>
      </c>
      <c r="G761" s="51" t="s">
        <v>143</v>
      </c>
      <c r="H761" s="51" t="s">
        <v>144</v>
      </c>
      <c r="I761" s="52">
        <v>40</v>
      </c>
      <c r="J761" s="52">
        <v>160</v>
      </c>
      <c r="K761" s="53">
        <v>100178.47</v>
      </c>
      <c r="L761" s="51" t="s">
        <v>3677</v>
      </c>
      <c r="M761" s="54">
        <v>43466</v>
      </c>
      <c r="N761" s="54">
        <v>45291</v>
      </c>
      <c r="O761" s="54">
        <v>43508</v>
      </c>
      <c r="P761" s="50" t="s">
        <v>146</v>
      </c>
    </row>
    <row r="762" spans="1:16" s="50" customFormat="1" ht="51" x14ac:dyDescent="0.25">
      <c r="A762" s="50" t="s">
        <v>3678</v>
      </c>
      <c r="B762" s="50" t="s">
        <v>3679</v>
      </c>
      <c r="C762" s="50" t="s">
        <v>253</v>
      </c>
      <c r="D762" s="50" t="s">
        <v>3680</v>
      </c>
      <c r="E762" s="51" t="s">
        <v>150</v>
      </c>
      <c r="F762" s="50" t="s">
        <v>151</v>
      </c>
      <c r="G762" s="51" t="s">
        <v>143</v>
      </c>
      <c r="H762" s="51" t="s">
        <v>336</v>
      </c>
      <c r="I762" s="52">
        <v>0</v>
      </c>
      <c r="J762" s="52">
        <v>50</v>
      </c>
      <c r="K762" s="53">
        <v>70102.990000000005</v>
      </c>
      <c r="L762" s="51" t="s">
        <v>3681</v>
      </c>
      <c r="M762" s="54">
        <v>43739</v>
      </c>
      <c r="N762" s="54">
        <v>45565</v>
      </c>
      <c r="O762" s="54">
        <v>43742</v>
      </c>
      <c r="P762" s="50" t="s">
        <v>3332</v>
      </c>
    </row>
    <row r="763" spans="1:16" s="50" customFormat="1" ht="76.5" x14ac:dyDescent="0.25">
      <c r="A763" s="50" t="s">
        <v>3682</v>
      </c>
      <c r="B763" s="50" t="s">
        <v>3683</v>
      </c>
      <c r="C763" s="50" t="s">
        <v>253</v>
      </c>
      <c r="D763" s="50" t="s">
        <v>3684</v>
      </c>
      <c r="E763" s="51" t="s">
        <v>2168</v>
      </c>
      <c r="F763" s="50" t="s">
        <v>2169</v>
      </c>
      <c r="G763" s="51" t="s">
        <v>130</v>
      </c>
      <c r="H763" s="51" t="s">
        <v>131</v>
      </c>
      <c r="I763" s="52">
        <v>0</v>
      </c>
      <c r="J763" s="52">
        <v>15</v>
      </c>
      <c r="K763" s="53">
        <v>77823.570000000007</v>
      </c>
      <c r="L763" s="51" t="s">
        <v>3685</v>
      </c>
      <c r="M763" s="54">
        <v>43770</v>
      </c>
      <c r="N763" s="54">
        <v>45596</v>
      </c>
      <c r="O763" s="54">
        <v>43762</v>
      </c>
      <c r="P763" s="50" t="s">
        <v>133</v>
      </c>
    </row>
    <row r="764" spans="1:16" s="50" customFormat="1" ht="76.5" x14ac:dyDescent="0.25">
      <c r="A764" s="50" t="s">
        <v>3686</v>
      </c>
      <c r="B764" s="50" t="s">
        <v>3687</v>
      </c>
      <c r="C764" s="50" t="s">
        <v>253</v>
      </c>
      <c r="D764" s="50" t="s">
        <v>3688</v>
      </c>
      <c r="E764" s="51" t="s">
        <v>2168</v>
      </c>
      <c r="F764" s="50" t="s">
        <v>2169</v>
      </c>
      <c r="G764" s="51" t="s">
        <v>130</v>
      </c>
      <c r="H764" s="51" t="s">
        <v>131</v>
      </c>
      <c r="I764" s="52">
        <v>0</v>
      </c>
      <c r="J764" s="52">
        <v>15</v>
      </c>
      <c r="K764" s="53">
        <v>89175.11</v>
      </c>
      <c r="L764" s="51" t="s">
        <v>3689</v>
      </c>
      <c r="M764" s="54">
        <v>43770</v>
      </c>
      <c r="N764" s="54">
        <v>45596</v>
      </c>
      <c r="O764" s="54">
        <v>43769</v>
      </c>
      <c r="P764" s="50" t="s">
        <v>133</v>
      </c>
    </row>
    <row r="765" spans="1:16" s="50" customFormat="1" ht="89.25" x14ac:dyDescent="0.25">
      <c r="A765" s="50" t="s">
        <v>3690</v>
      </c>
      <c r="B765" s="50" t="s">
        <v>3691</v>
      </c>
      <c r="C765" s="50" t="s">
        <v>283</v>
      </c>
      <c r="D765" s="50" t="s">
        <v>3692</v>
      </c>
      <c r="E765" s="51" t="s">
        <v>711</v>
      </c>
      <c r="F765" s="50" t="s">
        <v>712</v>
      </c>
      <c r="G765" s="51" t="s">
        <v>713</v>
      </c>
      <c r="H765" s="51" t="s">
        <v>3693</v>
      </c>
      <c r="I765" s="52">
        <v>0</v>
      </c>
      <c r="J765" s="52">
        <v>520</v>
      </c>
      <c r="K765" s="53">
        <v>100388.86</v>
      </c>
      <c r="L765" s="51" t="s">
        <v>3694</v>
      </c>
      <c r="M765" s="54">
        <v>44075</v>
      </c>
      <c r="N765" s="54">
        <v>45900</v>
      </c>
      <c r="O765" s="54">
        <v>44095</v>
      </c>
      <c r="P765" s="50" t="s">
        <v>716</v>
      </c>
    </row>
    <row r="766" spans="1:16" s="50" customFormat="1" ht="63.75" x14ac:dyDescent="0.25">
      <c r="A766" s="50" t="s">
        <v>3695</v>
      </c>
      <c r="B766" s="50" t="s">
        <v>3696</v>
      </c>
      <c r="C766" s="50" t="s">
        <v>283</v>
      </c>
      <c r="D766" s="50" t="s">
        <v>3697</v>
      </c>
      <c r="E766" s="51" t="s">
        <v>3698</v>
      </c>
      <c r="F766" s="50" t="s">
        <v>3699</v>
      </c>
      <c r="G766" s="51" t="s">
        <v>102</v>
      </c>
      <c r="H766" s="51" t="s">
        <v>103</v>
      </c>
      <c r="I766" s="52">
        <v>0</v>
      </c>
      <c r="J766" s="52">
        <v>240</v>
      </c>
      <c r="K766" s="53">
        <v>73338.759999999995</v>
      </c>
      <c r="L766" s="51" t="s">
        <v>3700</v>
      </c>
      <c r="M766" s="54">
        <v>43282</v>
      </c>
      <c r="N766" s="54">
        <v>45107</v>
      </c>
      <c r="O766" s="54">
        <v>43293</v>
      </c>
      <c r="P766" s="50" t="s">
        <v>105</v>
      </c>
    </row>
    <row r="767" spans="1:16" s="50" customFormat="1" ht="63.75" x14ac:dyDescent="0.25">
      <c r="A767" s="50" t="s">
        <v>3701</v>
      </c>
      <c r="B767" s="50" t="s">
        <v>3702</v>
      </c>
      <c r="C767" s="50" t="s">
        <v>283</v>
      </c>
      <c r="D767" s="50" t="s">
        <v>3703</v>
      </c>
      <c r="E767" s="51" t="s">
        <v>3704</v>
      </c>
      <c r="F767" s="50" t="s">
        <v>3705</v>
      </c>
      <c r="G767" s="51" t="s">
        <v>102</v>
      </c>
      <c r="H767" s="51" t="s">
        <v>103</v>
      </c>
      <c r="I767" s="52">
        <v>0</v>
      </c>
      <c r="J767" s="52">
        <v>120</v>
      </c>
      <c r="K767" s="53">
        <v>40922.32</v>
      </c>
      <c r="L767" s="51" t="s">
        <v>3706</v>
      </c>
      <c r="M767" s="54">
        <v>43282</v>
      </c>
      <c r="N767" s="54">
        <v>45107</v>
      </c>
      <c r="O767" s="54">
        <v>43294</v>
      </c>
      <c r="P767" s="50" t="s">
        <v>105</v>
      </c>
    </row>
    <row r="768" spans="1:16" s="50" customFormat="1" ht="63.75" x14ac:dyDescent="0.25">
      <c r="A768" s="50" t="s">
        <v>3707</v>
      </c>
      <c r="B768" s="50" t="s">
        <v>3708</v>
      </c>
      <c r="C768" s="50" t="s">
        <v>283</v>
      </c>
      <c r="D768" s="50" t="s">
        <v>3709</v>
      </c>
      <c r="E768" s="51" t="s">
        <v>312</v>
      </c>
      <c r="F768" s="50" t="s">
        <v>313</v>
      </c>
      <c r="G768" s="51" t="s">
        <v>241</v>
      </c>
      <c r="H768" s="51" t="s">
        <v>131</v>
      </c>
      <c r="I768" s="52">
        <v>0</v>
      </c>
      <c r="J768" s="52">
        <v>20</v>
      </c>
      <c r="K768" s="53">
        <v>42033.29</v>
      </c>
      <c r="L768" s="51" t="s">
        <v>3710</v>
      </c>
      <c r="M768" s="54">
        <v>43252</v>
      </c>
      <c r="N768" s="54">
        <v>45077</v>
      </c>
      <c r="O768" s="54">
        <v>43256</v>
      </c>
      <c r="P768" s="50" t="s">
        <v>243</v>
      </c>
    </row>
    <row r="769" spans="1:16" s="50" customFormat="1" ht="63.75" x14ac:dyDescent="0.25">
      <c r="A769" s="50" t="s">
        <v>3711</v>
      </c>
      <c r="B769" s="50" t="s">
        <v>3712</v>
      </c>
      <c r="C769" s="50" t="s">
        <v>283</v>
      </c>
      <c r="D769" s="50" t="s">
        <v>3713</v>
      </c>
      <c r="E769" s="51" t="s">
        <v>3714</v>
      </c>
      <c r="F769" s="50" t="s">
        <v>3715</v>
      </c>
      <c r="G769" s="51" t="s">
        <v>102</v>
      </c>
      <c r="H769" s="51" t="s">
        <v>103</v>
      </c>
      <c r="I769" s="52">
        <v>0</v>
      </c>
      <c r="J769" s="52">
        <v>120</v>
      </c>
      <c r="K769" s="53">
        <v>44639.98</v>
      </c>
      <c r="L769" s="51" t="s">
        <v>3716</v>
      </c>
      <c r="M769" s="54">
        <v>43197</v>
      </c>
      <c r="N769" s="54">
        <v>45022</v>
      </c>
      <c r="O769" s="54">
        <v>43228</v>
      </c>
      <c r="P769" s="50" t="s">
        <v>105</v>
      </c>
    </row>
    <row r="770" spans="1:16" s="50" customFormat="1" ht="63.75" x14ac:dyDescent="0.25">
      <c r="A770" s="50" t="s">
        <v>3717</v>
      </c>
      <c r="B770" s="50" t="s">
        <v>3718</v>
      </c>
      <c r="C770" s="50" t="s">
        <v>283</v>
      </c>
      <c r="D770" s="50" t="s">
        <v>3719</v>
      </c>
      <c r="E770" s="51" t="s">
        <v>3720</v>
      </c>
      <c r="F770" s="50" t="s">
        <v>3721</v>
      </c>
      <c r="G770" s="51" t="s">
        <v>102</v>
      </c>
      <c r="H770" s="51" t="s">
        <v>103</v>
      </c>
      <c r="I770" s="52">
        <v>0</v>
      </c>
      <c r="J770" s="52">
        <v>120</v>
      </c>
      <c r="K770" s="53">
        <v>44639.98</v>
      </c>
      <c r="L770" s="51" t="s">
        <v>3722</v>
      </c>
      <c r="M770" s="54">
        <v>43191</v>
      </c>
      <c r="N770" s="54">
        <v>45016</v>
      </c>
      <c r="O770" s="54">
        <v>43199</v>
      </c>
      <c r="P770" s="50" t="s">
        <v>105</v>
      </c>
    </row>
    <row r="771" spans="1:16" s="50" customFormat="1" ht="63.75" x14ac:dyDescent="0.25">
      <c r="A771" s="50" t="s">
        <v>3723</v>
      </c>
      <c r="B771" s="50" t="s">
        <v>3724</v>
      </c>
      <c r="C771" s="50" t="s">
        <v>177</v>
      </c>
      <c r="D771" s="50" t="s">
        <v>3725</v>
      </c>
      <c r="E771" s="51" t="s">
        <v>179</v>
      </c>
      <c r="F771" s="50" t="s">
        <v>180</v>
      </c>
      <c r="G771" s="51" t="s">
        <v>102</v>
      </c>
      <c r="H771" s="51" t="s">
        <v>103</v>
      </c>
      <c r="I771" s="52">
        <v>0</v>
      </c>
      <c r="J771" s="52">
        <v>120</v>
      </c>
      <c r="K771" s="53">
        <v>46799.98</v>
      </c>
      <c r="L771" s="51" t="s">
        <v>3726</v>
      </c>
      <c r="M771" s="54">
        <v>42826</v>
      </c>
      <c r="N771" s="54">
        <v>44651</v>
      </c>
      <c r="O771" s="54">
        <v>42825</v>
      </c>
      <c r="P771" s="50" t="s">
        <v>105</v>
      </c>
    </row>
    <row r="772" spans="1:16" s="50" customFormat="1" ht="63.75" x14ac:dyDescent="0.25">
      <c r="A772" s="50" t="s">
        <v>210</v>
      </c>
      <c r="B772" s="50" t="s">
        <v>3727</v>
      </c>
      <c r="C772" s="50" t="s">
        <v>177</v>
      </c>
      <c r="D772" s="50" t="s">
        <v>3728</v>
      </c>
      <c r="E772" s="51" t="s">
        <v>185</v>
      </c>
      <c r="F772" s="50" t="s">
        <v>186</v>
      </c>
      <c r="G772" s="51" t="s">
        <v>102</v>
      </c>
      <c r="H772" s="51" t="s">
        <v>103</v>
      </c>
      <c r="I772" s="52">
        <v>0</v>
      </c>
      <c r="J772" s="52">
        <v>120</v>
      </c>
      <c r="K772" s="53">
        <v>47902.680000000008</v>
      </c>
      <c r="L772" s="51" t="s">
        <v>3729</v>
      </c>
      <c r="M772" s="54">
        <v>44131</v>
      </c>
      <c r="N772" s="54">
        <v>45956</v>
      </c>
      <c r="O772" s="54">
        <v>44113</v>
      </c>
      <c r="P772" s="50" t="s">
        <v>105</v>
      </c>
    </row>
    <row r="773" spans="1:16" s="50" customFormat="1" ht="63.75" x14ac:dyDescent="0.25">
      <c r="A773" s="50" t="s">
        <v>3730</v>
      </c>
      <c r="B773" s="50" t="s">
        <v>3731</v>
      </c>
      <c r="C773" s="50" t="s">
        <v>177</v>
      </c>
      <c r="D773" s="50" t="s">
        <v>3732</v>
      </c>
      <c r="E773" s="51" t="s">
        <v>179</v>
      </c>
      <c r="F773" s="50" t="s">
        <v>180</v>
      </c>
      <c r="G773" s="51" t="s">
        <v>235</v>
      </c>
      <c r="H773" s="51" t="s">
        <v>131</v>
      </c>
      <c r="I773" s="52">
        <v>0</v>
      </c>
      <c r="J773" s="52">
        <v>60</v>
      </c>
      <c r="K773" s="53">
        <v>45105.02</v>
      </c>
      <c r="L773" s="51" t="s">
        <v>3733</v>
      </c>
      <c r="M773" s="54">
        <v>44032</v>
      </c>
      <c r="N773" s="54">
        <v>45857</v>
      </c>
      <c r="O773" s="54">
        <v>44033</v>
      </c>
      <c r="P773" s="50" t="s">
        <v>237</v>
      </c>
    </row>
    <row r="774" spans="1:16" s="50" customFormat="1" ht="63.75" x14ac:dyDescent="0.25">
      <c r="A774" s="50" t="s">
        <v>3734</v>
      </c>
      <c r="B774" s="50" t="s">
        <v>3735</v>
      </c>
      <c r="C774" s="50" t="s">
        <v>177</v>
      </c>
      <c r="D774" s="50" t="s">
        <v>3736</v>
      </c>
      <c r="E774" s="51" t="s">
        <v>185</v>
      </c>
      <c r="F774" s="50" t="s">
        <v>186</v>
      </c>
      <c r="G774" s="51" t="s">
        <v>102</v>
      </c>
      <c r="H774" s="51" t="s">
        <v>103</v>
      </c>
      <c r="I774" s="52">
        <v>0</v>
      </c>
      <c r="J774" s="52">
        <v>120</v>
      </c>
      <c r="K774" s="53">
        <v>48570.98</v>
      </c>
      <c r="L774" s="51" t="s">
        <v>3737</v>
      </c>
      <c r="M774" s="54">
        <v>44026</v>
      </c>
      <c r="N774" s="54">
        <v>45851</v>
      </c>
      <c r="O774" s="54">
        <v>44026</v>
      </c>
      <c r="P774" s="50" t="s">
        <v>105</v>
      </c>
    </row>
    <row r="775" spans="1:16" s="50" customFormat="1" ht="63.75" x14ac:dyDescent="0.25">
      <c r="A775" s="50" t="s">
        <v>210</v>
      </c>
      <c r="B775" s="50" t="s">
        <v>3738</v>
      </c>
      <c r="C775" s="50" t="s">
        <v>177</v>
      </c>
      <c r="D775" s="50" t="s">
        <v>3739</v>
      </c>
      <c r="E775" s="51" t="s">
        <v>185</v>
      </c>
      <c r="F775" s="50" t="s">
        <v>186</v>
      </c>
      <c r="G775" s="51" t="s">
        <v>102</v>
      </c>
      <c r="H775" s="51" t="s">
        <v>103</v>
      </c>
      <c r="I775" s="52">
        <v>0</v>
      </c>
      <c r="J775" s="52">
        <v>120</v>
      </c>
      <c r="K775" s="53">
        <v>49639.98</v>
      </c>
      <c r="L775" s="51" t="s">
        <v>3740</v>
      </c>
      <c r="M775" s="54">
        <v>44151</v>
      </c>
      <c r="N775" s="54">
        <v>45976</v>
      </c>
      <c r="O775" s="54">
        <v>44139</v>
      </c>
      <c r="P775" s="50" t="s">
        <v>105</v>
      </c>
    </row>
    <row r="776" spans="1:16" s="50" customFormat="1" ht="63.75" x14ac:dyDescent="0.25">
      <c r="A776" s="50" t="s">
        <v>210</v>
      </c>
      <c r="B776" s="50" t="s">
        <v>3741</v>
      </c>
      <c r="C776" s="50" t="s">
        <v>177</v>
      </c>
      <c r="D776" s="50" t="s">
        <v>3742</v>
      </c>
      <c r="E776" s="51" t="s">
        <v>185</v>
      </c>
      <c r="F776" s="50" t="s">
        <v>186</v>
      </c>
      <c r="G776" s="51" t="s">
        <v>102</v>
      </c>
      <c r="H776" s="51" t="s">
        <v>103</v>
      </c>
      <c r="I776" s="52">
        <v>0</v>
      </c>
      <c r="J776" s="52">
        <v>120</v>
      </c>
      <c r="K776" s="53">
        <v>49095.630000000005</v>
      </c>
      <c r="L776" s="51" t="s">
        <v>3743</v>
      </c>
      <c r="M776" s="54">
        <v>44126</v>
      </c>
      <c r="N776" s="54">
        <v>45951</v>
      </c>
      <c r="O776" s="54">
        <v>44126</v>
      </c>
      <c r="P776" s="50" t="s">
        <v>105</v>
      </c>
    </row>
    <row r="777" spans="1:16" s="50" customFormat="1" ht="63.75" x14ac:dyDescent="0.25">
      <c r="A777" s="50" t="s">
        <v>3744</v>
      </c>
      <c r="B777" s="50" t="s">
        <v>3745</v>
      </c>
      <c r="C777" s="50" t="s">
        <v>177</v>
      </c>
      <c r="D777" s="50" t="s">
        <v>3746</v>
      </c>
      <c r="E777" s="51" t="s">
        <v>192</v>
      </c>
      <c r="F777" s="50" t="s">
        <v>193</v>
      </c>
      <c r="G777" s="51" t="s">
        <v>102</v>
      </c>
      <c r="H777" s="51" t="s">
        <v>103</v>
      </c>
      <c r="I777" s="52">
        <v>0</v>
      </c>
      <c r="J777" s="52">
        <v>120</v>
      </c>
      <c r="K777" s="53">
        <v>48139.98</v>
      </c>
      <c r="L777" s="51" t="s">
        <v>3747</v>
      </c>
      <c r="M777" s="54">
        <v>42765</v>
      </c>
      <c r="N777" s="54">
        <v>44590</v>
      </c>
      <c r="O777" s="54">
        <v>42765</v>
      </c>
      <c r="P777" s="50" t="s">
        <v>105</v>
      </c>
    </row>
    <row r="778" spans="1:16" s="50" customFormat="1" ht="76.5" x14ac:dyDescent="0.25">
      <c r="A778" s="50" t="s">
        <v>3748</v>
      </c>
      <c r="B778" s="50" t="s">
        <v>3749</v>
      </c>
      <c r="C778" s="50" t="s">
        <v>177</v>
      </c>
      <c r="D778" s="50" t="s">
        <v>3750</v>
      </c>
      <c r="E778" s="51" t="s">
        <v>185</v>
      </c>
      <c r="F778" s="50" t="s">
        <v>186</v>
      </c>
      <c r="G778" s="51" t="s">
        <v>102</v>
      </c>
      <c r="H778" s="51" t="s">
        <v>187</v>
      </c>
      <c r="I778" s="52">
        <v>0</v>
      </c>
      <c r="J778" s="52">
        <v>60</v>
      </c>
      <c r="K778" s="53">
        <v>38534.03</v>
      </c>
      <c r="L778" s="51" t="s">
        <v>3751</v>
      </c>
      <c r="M778" s="54">
        <v>43986</v>
      </c>
      <c r="N778" s="54">
        <v>45811</v>
      </c>
      <c r="O778" s="54">
        <v>43992</v>
      </c>
      <c r="P778" s="50" t="s">
        <v>105</v>
      </c>
    </row>
    <row r="779" spans="1:16" s="50" customFormat="1" ht="63.75" x14ac:dyDescent="0.25">
      <c r="A779" s="50" t="s">
        <v>3752</v>
      </c>
      <c r="B779" s="50" t="s">
        <v>3753</v>
      </c>
      <c r="C779" s="50" t="s">
        <v>177</v>
      </c>
      <c r="D779" s="50" t="s">
        <v>3754</v>
      </c>
      <c r="E779" s="51" t="s">
        <v>179</v>
      </c>
      <c r="F779" s="50" t="s">
        <v>180</v>
      </c>
      <c r="G779" s="51" t="s">
        <v>102</v>
      </c>
      <c r="H779" s="51" t="s">
        <v>675</v>
      </c>
      <c r="I779" s="52">
        <v>0</v>
      </c>
      <c r="J779" s="52">
        <v>120</v>
      </c>
      <c r="K779" s="53">
        <v>58785.749999999993</v>
      </c>
      <c r="L779" s="51" t="s">
        <v>3755</v>
      </c>
      <c r="M779" s="54">
        <v>43374</v>
      </c>
      <c r="N779" s="54">
        <v>45199</v>
      </c>
      <c r="O779" s="54">
        <v>43377</v>
      </c>
      <c r="P779" s="50" t="s">
        <v>677</v>
      </c>
    </row>
    <row r="780" spans="1:16" s="50" customFormat="1" ht="63.75" x14ac:dyDescent="0.25">
      <c r="A780" s="50" t="s">
        <v>3756</v>
      </c>
      <c r="B780" s="50" t="s">
        <v>3757</v>
      </c>
      <c r="C780" s="50" t="s">
        <v>177</v>
      </c>
      <c r="D780" s="50" t="s">
        <v>3758</v>
      </c>
      <c r="E780" s="51" t="s">
        <v>518</v>
      </c>
      <c r="F780" s="50" t="s">
        <v>519</v>
      </c>
      <c r="G780" s="51" t="s">
        <v>102</v>
      </c>
      <c r="H780" s="51" t="s">
        <v>103</v>
      </c>
      <c r="I780" s="52">
        <v>0</v>
      </c>
      <c r="J780" s="52">
        <v>60</v>
      </c>
      <c r="K780" s="53">
        <v>32189.469999999998</v>
      </c>
      <c r="L780" s="51" t="s">
        <v>3759</v>
      </c>
      <c r="M780" s="54">
        <v>43282</v>
      </c>
      <c r="N780" s="54">
        <v>45107</v>
      </c>
      <c r="O780" s="54">
        <v>43282</v>
      </c>
      <c r="P780" s="50" t="s">
        <v>105</v>
      </c>
    </row>
    <row r="781" spans="1:16" s="50" customFormat="1" ht="63.75" x14ac:dyDescent="0.25">
      <c r="A781" s="50" t="s">
        <v>3760</v>
      </c>
      <c r="B781" s="50" t="s">
        <v>3761</v>
      </c>
      <c r="C781" s="50" t="s">
        <v>177</v>
      </c>
      <c r="D781" s="50" t="s">
        <v>3762</v>
      </c>
      <c r="E781" s="51" t="s">
        <v>179</v>
      </c>
      <c r="F781" s="50" t="s">
        <v>180</v>
      </c>
      <c r="G781" s="51" t="s">
        <v>102</v>
      </c>
      <c r="H781" s="51" t="s">
        <v>122</v>
      </c>
      <c r="I781" s="52">
        <v>0</v>
      </c>
      <c r="J781" s="52">
        <v>100</v>
      </c>
      <c r="K781" s="53">
        <v>18262.55</v>
      </c>
      <c r="L781" s="51" t="s">
        <v>3763</v>
      </c>
      <c r="M781" s="54">
        <v>43330</v>
      </c>
      <c r="N781" s="54">
        <v>45155</v>
      </c>
      <c r="O781" s="54">
        <v>43330</v>
      </c>
      <c r="P781" s="50" t="s">
        <v>124</v>
      </c>
    </row>
    <row r="782" spans="1:16" s="50" customFormat="1" ht="63.75" x14ac:dyDescent="0.25">
      <c r="A782" s="50" t="s">
        <v>3764</v>
      </c>
      <c r="B782" s="50" t="s">
        <v>3765</v>
      </c>
      <c r="C782" s="50" t="s">
        <v>177</v>
      </c>
      <c r="D782" s="50" t="s">
        <v>3766</v>
      </c>
      <c r="E782" s="51" t="s">
        <v>179</v>
      </c>
      <c r="F782" s="50" t="s">
        <v>180</v>
      </c>
      <c r="G782" s="51" t="s">
        <v>102</v>
      </c>
      <c r="H782" s="51" t="s">
        <v>103</v>
      </c>
      <c r="I782" s="52">
        <v>0</v>
      </c>
      <c r="J782" s="52">
        <v>120</v>
      </c>
      <c r="K782" s="53">
        <v>40922.32</v>
      </c>
      <c r="L782" s="51" t="s">
        <v>3767</v>
      </c>
      <c r="M782" s="54">
        <v>42759</v>
      </c>
      <c r="N782" s="54">
        <v>44584</v>
      </c>
      <c r="O782" s="54">
        <v>42759</v>
      </c>
      <c r="P782" s="50" t="s">
        <v>105</v>
      </c>
    </row>
    <row r="783" spans="1:16" s="50" customFormat="1" ht="63.75" x14ac:dyDescent="0.25">
      <c r="A783" s="50" t="s">
        <v>3768</v>
      </c>
      <c r="B783" s="50" t="s">
        <v>3769</v>
      </c>
      <c r="C783" s="50" t="s">
        <v>177</v>
      </c>
      <c r="D783" s="50" t="s">
        <v>3770</v>
      </c>
      <c r="E783" s="51" t="s">
        <v>150</v>
      </c>
      <c r="F783" s="50" t="s">
        <v>151</v>
      </c>
      <c r="G783" s="51" t="s">
        <v>460</v>
      </c>
      <c r="H783" s="51" t="s">
        <v>131</v>
      </c>
      <c r="I783" s="52">
        <v>0</v>
      </c>
      <c r="J783" s="52">
        <v>120</v>
      </c>
      <c r="K783" s="53">
        <v>28750.98</v>
      </c>
      <c r="L783" s="51" t="s">
        <v>3771</v>
      </c>
      <c r="M783" s="54">
        <v>43550</v>
      </c>
      <c r="N783" s="54">
        <v>45376</v>
      </c>
      <c r="O783" s="54">
        <v>43550</v>
      </c>
      <c r="P783" s="50" t="s">
        <v>461</v>
      </c>
    </row>
    <row r="784" spans="1:16" s="50" customFormat="1" ht="76.5" x14ac:dyDescent="0.25">
      <c r="A784" s="50" t="s">
        <v>210</v>
      </c>
      <c r="B784" s="50" t="s">
        <v>3772</v>
      </c>
      <c r="C784" s="50" t="s">
        <v>177</v>
      </c>
      <c r="D784" s="50" t="s">
        <v>3773</v>
      </c>
      <c r="E784" s="51" t="s">
        <v>1220</v>
      </c>
      <c r="F784" s="50" t="s">
        <v>1221</v>
      </c>
      <c r="G784" s="51" t="s">
        <v>130</v>
      </c>
      <c r="H784" s="51" t="s">
        <v>131</v>
      </c>
      <c r="I784" s="52">
        <v>0</v>
      </c>
      <c r="J784" s="52">
        <v>15</v>
      </c>
      <c r="K784" s="53">
        <v>80366.02</v>
      </c>
      <c r="L784" s="51" t="s">
        <v>3774</v>
      </c>
      <c r="M784" s="54">
        <v>44136</v>
      </c>
      <c r="N784" s="54">
        <v>45961</v>
      </c>
      <c r="O784" s="54">
        <v>44133</v>
      </c>
      <c r="P784" s="50" t="s">
        <v>133</v>
      </c>
    </row>
    <row r="785" spans="1:16" s="50" customFormat="1" ht="89.25" x14ac:dyDescent="0.25">
      <c r="A785" s="50" t="s">
        <v>3775</v>
      </c>
      <c r="B785" s="50" t="s">
        <v>3776</v>
      </c>
      <c r="C785" s="50" t="s">
        <v>156</v>
      </c>
      <c r="D785" s="50" t="s">
        <v>3777</v>
      </c>
      <c r="E785" s="51" t="s">
        <v>711</v>
      </c>
      <c r="F785" s="50" t="s">
        <v>712</v>
      </c>
      <c r="G785" s="51" t="s">
        <v>713</v>
      </c>
      <c r="H785" s="51" t="s">
        <v>3778</v>
      </c>
      <c r="I785" s="52">
        <v>0</v>
      </c>
      <c r="J785" s="52">
        <v>310</v>
      </c>
      <c r="K785" s="53">
        <v>96307.05</v>
      </c>
      <c r="L785" s="51" t="s">
        <v>3779</v>
      </c>
      <c r="M785" s="54">
        <v>44075</v>
      </c>
      <c r="N785" s="54">
        <v>45900</v>
      </c>
      <c r="O785" s="54">
        <v>44084</v>
      </c>
      <c r="P785" s="50" t="s">
        <v>716</v>
      </c>
    </row>
    <row r="786" spans="1:16" s="50" customFormat="1" ht="51" x14ac:dyDescent="0.25">
      <c r="A786" s="50" t="s">
        <v>3780</v>
      </c>
      <c r="B786" s="50" t="s">
        <v>3781</v>
      </c>
      <c r="C786" s="50" t="s">
        <v>156</v>
      </c>
      <c r="D786" s="50" t="s">
        <v>3782</v>
      </c>
      <c r="E786" s="51" t="s">
        <v>393</v>
      </c>
      <c r="F786" s="50" t="s">
        <v>2895</v>
      </c>
      <c r="G786" s="51" t="s">
        <v>143</v>
      </c>
      <c r="H786" s="51" t="s">
        <v>144</v>
      </c>
      <c r="I786" s="52">
        <v>40</v>
      </c>
      <c r="J786" s="52">
        <v>220</v>
      </c>
      <c r="K786" s="53">
        <v>122638.27</v>
      </c>
      <c r="L786" s="51" t="s">
        <v>3783</v>
      </c>
      <c r="M786" s="54">
        <v>43341</v>
      </c>
      <c r="N786" s="54">
        <v>45166</v>
      </c>
      <c r="O786" s="54">
        <v>43348</v>
      </c>
      <c r="P786" s="50" t="s">
        <v>146</v>
      </c>
    </row>
    <row r="787" spans="1:16" s="50" customFormat="1" ht="63.75" x14ac:dyDescent="0.25">
      <c r="A787" s="50" t="s">
        <v>3784</v>
      </c>
      <c r="B787" s="50" t="s">
        <v>3785</v>
      </c>
      <c r="C787" s="50" t="s">
        <v>156</v>
      </c>
      <c r="D787" s="50" t="s">
        <v>3786</v>
      </c>
      <c r="E787" s="51" t="s">
        <v>3787</v>
      </c>
      <c r="F787" s="50" t="s">
        <v>3788</v>
      </c>
      <c r="G787" s="51" t="s">
        <v>102</v>
      </c>
      <c r="H787" s="51" t="s">
        <v>122</v>
      </c>
      <c r="I787" s="52">
        <v>0</v>
      </c>
      <c r="J787" s="52">
        <v>200</v>
      </c>
      <c r="K787" s="53">
        <v>38695.29</v>
      </c>
      <c r="L787" s="51" t="s">
        <v>3789</v>
      </c>
      <c r="M787" s="54">
        <v>43132</v>
      </c>
      <c r="N787" s="54">
        <v>44957</v>
      </c>
      <c r="O787" s="54">
        <v>43369</v>
      </c>
      <c r="P787" s="50" t="s">
        <v>124</v>
      </c>
    </row>
    <row r="788" spans="1:16" s="50" customFormat="1" ht="63.75" x14ac:dyDescent="0.25">
      <c r="A788" s="50" t="s">
        <v>3790</v>
      </c>
      <c r="B788" s="50" t="s">
        <v>3791</v>
      </c>
      <c r="C788" s="50" t="s">
        <v>156</v>
      </c>
      <c r="D788" s="50" t="s">
        <v>3792</v>
      </c>
      <c r="E788" s="51" t="s">
        <v>3793</v>
      </c>
      <c r="F788" s="50" t="s">
        <v>3794</v>
      </c>
      <c r="G788" s="51" t="s">
        <v>102</v>
      </c>
      <c r="H788" s="51" t="s">
        <v>122</v>
      </c>
      <c r="I788" s="52">
        <v>0</v>
      </c>
      <c r="J788" s="52">
        <v>130</v>
      </c>
      <c r="K788" s="53">
        <v>22716.63</v>
      </c>
      <c r="L788" s="51" t="s">
        <v>3795</v>
      </c>
      <c r="M788" s="54">
        <v>43132</v>
      </c>
      <c r="N788" s="54">
        <v>44957</v>
      </c>
      <c r="O788" s="54">
        <v>43160</v>
      </c>
      <c r="P788" s="50" t="s">
        <v>124</v>
      </c>
    </row>
    <row r="789" spans="1:16" s="50" customFormat="1" ht="76.5" x14ac:dyDescent="0.25">
      <c r="A789" s="50" t="s">
        <v>3796</v>
      </c>
      <c r="B789" s="50" t="s">
        <v>3797</v>
      </c>
      <c r="C789" s="50" t="s">
        <v>156</v>
      </c>
      <c r="D789" s="50" t="s">
        <v>3798</v>
      </c>
      <c r="E789" s="51" t="s">
        <v>3799</v>
      </c>
      <c r="F789" s="50" t="s">
        <v>3800</v>
      </c>
      <c r="G789" s="51" t="s">
        <v>130</v>
      </c>
      <c r="H789" s="51" t="s">
        <v>131</v>
      </c>
      <c r="I789" s="52">
        <v>0</v>
      </c>
      <c r="J789" s="52">
        <v>20</v>
      </c>
      <c r="K789" s="53">
        <v>81196.679999999993</v>
      </c>
      <c r="L789" s="51" t="s">
        <v>3801</v>
      </c>
      <c r="M789" s="54">
        <v>43102</v>
      </c>
      <c r="N789" s="54">
        <v>44927</v>
      </c>
      <c r="O789" s="54">
        <v>43118</v>
      </c>
      <c r="P789" s="50" t="s">
        <v>133</v>
      </c>
    </row>
    <row r="790" spans="1:16" s="50" customFormat="1" ht="76.5" x14ac:dyDescent="0.25">
      <c r="A790" s="50" t="s">
        <v>3802</v>
      </c>
      <c r="B790" s="50" t="s">
        <v>3803</v>
      </c>
      <c r="C790" s="50" t="s">
        <v>156</v>
      </c>
      <c r="D790" s="50" t="s">
        <v>3804</v>
      </c>
      <c r="E790" s="51" t="s">
        <v>3799</v>
      </c>
      <c r="F790" s="50" t="s">
        <v>3800</v>
      </c>
      <c r="G790" s="51" t="s">
        <v>130</v>
      </c>
      <c r="H790" s="51" t="s">
        <v>131</v>
      </c>
      <c r="I790" s="52">
        <v>0</v>
      </c>
      <c r="J790" s="52">
        <v>15</v>
      </c>
      <c r="K790" s="53">
        <v>95328.76</v>
      </c>
      <c r="L790" s="51" t="s">
        <v>3805</v>
      </c>
      <c r="M790" s="54">
        <v>43466</v>
      </c>
      <c r="N790" s="54">
        <v>45291</v>
      </c>
      <c r="O790" s="54">
        <v>43504</v>
      </c>
      <c r="P790" s="50" t="s">
        <v>133</v>
      </c>
    </row>
    <row r="791" spans="1:16" s="50" customFormat="1" ht="63.75" x14ac:dyDescent="0.25">
      <c r="A791" s="50" t="s">
        <v>3806</v>
      </c>
      <c r="B791" s="50" t="s">
        <v>3807</v>
      </c>
      <c r="C791" s="50" t="s">
        <v>156</v>
      </c>
      <c r="D791" s="50" t="s">
        <v>3808</v>
      </c>
      <c r="E791" s="51" t="s">
        <v>3152</v>
      </c>
      <c r="F791" s="50" t="s">
        <v>3153</v>
      </c>
      <c r="G791" s="51" t="s">
        <v>728</v>
      </c>
      <c r="H791" s="51" t="s">
        <v>131</v>
      </c>
      <c r="I791" s="52">
        <v>0</v>
      </c>
      <c r="J791" s="52">
        <v>30</v>
      </c>
      <c r="K791" s="53">
        <v>96584</v>
      </c>
      <c r="L791" s="51" t="s">
        <v>3809</v>
      </c>
      <c r="M791" s="54">
        <v>44166</v>
      </c>
      <c r="N791" s="54">
        <v>45991</v>
      </c>
      <c r="O791" s="54">
        <v>44169</v>
      </c>
      <c r="P791" s="50" t="s">
        <v>448</v>
      </c>
    </row>
    <row r="792" spans="1:16" s="50" customFormat="1" ht="51" x14ac:dyDescent="0.25">
      <c r="A792" s="50" t="s">
        <v>3810</v>
      </c>
      <c r="B792" s="50" t="s">
        <v>3811</v>
      </c>
      <c r="C792" s="50" t="s">
        <v>156</v>
      </c>
      <c r="D792" s="50" t="s">
        <v>3812</v>
      </c>
      <c r="E792" s="51" t="s">
        <v>3813</v>
      </c>
      <c r="F792" s="50" t="s">
        <v>3814</v>
      </c>
      <c r="G792" s="51" t="s">
        <v>446</v>
      </c>
      <c r="H792" s="51" t="s">
        <v>131</v>
      </c>
      <c r="I792" s="52">
        <v>0</v>
      </c>
      <c r="J792" s="52">
        <v>30</v>
      </c>
      <c r="K792" s="53">
        <v>83568.17</v>
      </c>
      <c r="L792" s="51">
        <v>0</v>
      </c>
      <c r="M792" s="54">
        <v>42436</v>
      </c>
      <c r="N792" s="54">
        <v>44261</v>
      </c>
      <c r="O792" s="54">
        <v>42436</v>
      </c>
      <c r="P792" s="50" t="s">
        <v>448</v>
      </c>
    </row>
    <row r="793" spans="1:16" s="50" customFormat="1" ht="63.75" x14ac:dyDescent="0.25">
      <c r="A793" s="50" t="s">
        <v>3815</v>
      </c>
      <c r="B793" s="50" t="s">
        <v>3816</v>
      </c>
      <c r="C793" s="50" t="s">
        <v>156</v>
      </c>
      <c r="D793" s="50" t="s">
        <v>3817</v>
      </c>
      <c r="E793" s="51" t="s">
        <v>744</v>
      </c>
      <c r="F793" s="50" t="s">
        <v>745</v>
      </c>
      <c r="G793" s="51" t="s">
        <v>460</v>
      </c>
      <c r="H793" s="51" t="s">
        <v>131</v>
      </c>
      <c r="I793" s="52">
        <v>0</v>
      </c>
      <c r="J793" s="52">
        <v>120</v>
      </c>
      <c r="K793" s="53">
        <v>36417.919999999998</v>
      </c>
      <c r="L793" s="51" t="s">
        <v>3818</v>
      </c>
      <c r="M793" s="54">
        <v>43804</v>
      </c>
      <c r="N793" s="54">
        <v>45630</v>
      </c>
      <c r="O793" s="54">
        <v>43878</v>
      </c>
      <c r="P793" s="50" t="s">
        <v>461</v>
      </c>
    </row>
    <row r="794" spans="1:16" s="50" customFormat="1" ht="63.75" x14ac:dyDescent="0.25">
      <c r="A794" s="50" t="s">
        <v>3819</v>
      </c>
      <c r="B794" s="50" t="s">
        <v>3820</v>
      </c>
      <c r="C794" s="50" t="s">
        <v>2586</v>
      </c>
      <c r="D794" s="50" t="s">
        <v>3821</v>
      </c>
      <c r="E794" s="51" t="s">
        <v>586</v>
      </c>
      <c r="F794" s="50" t="s">
        <v>587</v>
      </c>
      <c r="G794" s="51" t="s">
        <v>1513</v>
      </c>
      <c r="H794" s="51" t="s">
        <v>131</v>
      </c>
      <c r="I794" s="52">
        <v>0</v>
      </c>
      <c r="J794" s="52">
        <v>20</v>
      </c>
      <c r="K794" s="53">
        <v>71454.52</v>
      </c>
      <c r="L794" s="51" t="s">
        <v>3822</v>
      </c>
      <c r="M794" s="54">
        <v>43221</v>
      </c>
      <c r="N794" s="54">
        <v>45046</v>
      </c>
      <c r="O794" s="54">
        <v>43229</v>
      </c>
      <c r="P794" s="50" t="s">
        <v>133</v>
      </c>
    </row>
    <row r="795" spans="1:16" s="50" customFormat="1" ht="63.75" x14ac:dyDescent="0.25">
      <c r="A795" s="50" t="s">
        <v>3823</v>
      </c>
      <c r="B795" s="50" t="s">
        <v>3824</v>
      </c>
      <c r="C795" s="50" t="s">
        <v>2586</v>
      </c>
      <c r="D795" s="50" t="s">
        <v>3825</v>
      </c>
      <c r="E795" s="51" t="s">
        <v>2593</v>
      </c>
      <c r="F795" s="50" t="s">
        <v>2594</v>
      </c>
      <c r="G795" s="51" t="s">
        <v>102</v>
      </c>
      <c r="H795" s="51" t="s">
        <v>172</v>
      </c>
      <c r="I795" s="52">
        <v>0</v>
      </c>
      <c r="J795" s="52">
        <v>160</v>
      </c>
      <c r="K795" s="53">
        <v>101625.76</v>
      </c>
      <c r="L795" s="51" t="s">
        <v>3826</v>
      </c>
      <c r="M795" s="54">
        <v>44013</v>
      </c>
      <c r="N795" s="54">
        <v>45838</v>
      </c>
      <c r="O795" s="54">
        <v>44018</v>
      </c>
      <c r="P795" s="50" t="s">
        <v>174</v>
      </c>
    </row>
    <row r="796" spans="1:16" s="50" customFormat="1" ht="76.5" x14ac:dyDescent="0.25">
      <c r="A796" s="50" t="s">
        <v>3827</v>
      </c>
      <c r="B796" s="50" t="s">
        <v>3828</v>
      </c>
      <c r="C796" s="50" t="s">
        <v>2586</v>
      </c>
      <c r="D796" s="50" t="s">
        <v>3829</v>
      </c>
      <c r="E796" s="51" t="s">
        <v>3830</v>
      </c>
      <c r="F796" s="50" t="s">
        <v>3831</v>
      </c>
      <c r="G796" s="51" t="s">
        <v>229</v>
      </c>
      <c r="H796" s="51" t="s">
        <v>131</v>
      </c>
      <c r="I796" s="52">
        <v>0</v>
      </c>
      <c r="J796" s="52">
        <v>1000</v>
      </c>
      <c r="K796" s="53">
        <v>67470.260000000009</v>
      </c>
      <c r="L796" s="51" t="s">
        <v>3832</v>
      </c>
      <c r="M796" s="54">
        <v>42810</v>
      </c>
      <c r="N796" s="54">
        <v>44635</v>
      </c>
      <c r="O796" s="54">
        <v>42810</v>
      </c>
      <c r="P796" s="50" t="s">
        <v>231</v>
      </c>
    </row>
    <row r="797" spans="1:16" s="50" customFormat="1" ht="63.75" x14ac:dyDescent="0.25">
      <c r="A797" s="50" t="s">
        <v>3833</v>
      </c>
      <c r="B797" s="50" t="s">
        <v>3834</v>
      </c>
      <c r="C797" s="50" t="s">
        <v>2586</v>
      </c>
      <c r="D797" s="50" t="s">
        <v>3835</v>
      </c>
      <c r="E797" s="51" t="s">
        <v>3122</v>
      </c>
      <c r="F797" s="50" t="s">
        <v>3123</v>
      </c>
      <c r="G797" s="51" t="s">
        <v>235</v>
      </c>
      <c r="H797" s="51" t="s">
        <v>131</v>
      </c>
      <c r="I797" s="52">
        <v>0</v>
      </c>
      <c r="J797" s="52">
        <v>90</v>
      </c>
      <c r="K797" s="53">
        <v>59147.21</v>
      </c>
      <c r="L797" s="51" t="s">
        <v>3836</v>
      </c>
      <c r="M797" s="54">
        <v>43983</v>
      </c>
      <c r="N797" s="54">
        <v>45808</v>
      </c>
      <c r="O797" s="54">
        <v>43990</v>
      </c>
      <c r="P797" s="50" t="s">
        <v>237</v>
      </c>
    </row>
    <row r="798" spans="1:16" s="50" customFormat="1" ht="63.75" x14ac:dyDescent="0.25">
      <c r="A798" s="50" t="s">
        <v>3837</v>
      </c>
      <c r="B798" s="50" t="s">
        <v>3838</v>
      </c>
      <c r="C798" s="50" t="s">
        <v>2586</v>
      </c>
      <c r="D798" s="50" t="s">
        <v>3839</v>
      </c>
      <c r="E798" s="51" t="s">
        <v>3840</v>
      </c>
      <c r="F798" s="50" t="s">
        <v>3841</v>
      </c>
      <c r="G798" s="51" t="s">
        <v>102</v>
      </c>
      <c r="H798" s="51" t="s">
        <v>103</v>
      </c>
      <c r="I798" s="52">
        <v>0</v>
      </c>
      <c r="J798" s="52">
        <v>120</v>
      </c>
      <c r="K798" s="53">
        <v>38937.279999999999</v>
      </c>
      <c r="L798" s="51" t="s">
        <v>3842</v>
      </c>
      <c r="M798" s="54">
        <v>43374</v>
      </c>
      <c r="N798" s="54">
        <v>45199</v>
      </c>
      <c r="O798" s="54">
        <v>43384</v>
      </c>
      <c r="P798" s="50" t="s">
        <v>105</v>
      </c>
    </row>
    <row r="799" spans="1:16" s="50" customFormat="1" ht="63.75" x14ac:dyDescent="0.25">
      <c r="A799" s="50" t="s">
        <v>3843</v>
      </c>
      <c r="B799" s="50" t="s">
        <v>3844</v>
      </c>
      <c r="C799" s="50" t="s">
        <v>2586</v>
      </c>
      <c r="D799" s="50" t="s">
        <v>3845</v>
      </c>
      <c r="E799" s="51" t="s">
        <v>3846</v>
      </c>
      <c r="F799" s="50" t="s">
        <v>3847</v>
      </c>
      <c r="G799" s="51" t="s">
        <v>102</v>
      </c>
      <c r="H799" s="51" t="s">
        <v>103</v>
      </c>
      <c r="I799" s="52">
        <v>0</v>
      </c>
      <c r="J799" s="52">
        <v>120</v>
      </c>
      <c r="K799" s="53">
        <v>44639.98</v>
      </c>
      <c r="L799" s="51" t="s">
        <v>3848</v>
      </c>
      <c r="M799" s="54">
        <v>43191</v>
      </c>
      <c r="N799" s="54">
        <v>45016</v>
      </c>
      <c r="O799" s="54">
        <v>43207</v>
      </c>
      <c r="P799" s="50" t="s">
        <v>105</v>
      </c>
    </row>
    <row r="800" spans="1:16" s="50" customFormat="1" ht="63.75" x14ac:dyDescent="0.25">
      <c r="A800" s="50" t="s">
        <v>3849</v>
      </c>
      <c r="B800" s="50" t="s">
        <v>3850</v>
      </c>
      <c r="C800" s="50" t="s">
        <v>2586</v>
      </c>
      <c r="D800" s="50" t="s">
        <v>3851</v>
      </c>
      <c r="E800" s="51" t="s">
        <v>528</v>
      </c>
      <c r="F800" s="50" t="s">
        <v>364</v>
      </c>
      <c r="G800" s="51" t="s">
        <v>460</v>
      </c>
      <c r="H800" s="51" t="s">
        <v>131</v>
      </c>
      <c r="I800" s="52">
        <v>0</v>
      </c>
      <c r="J800" s="52">
        <v>120</v>
      </c>
      <c r="K800" s="53">
        <v>28750.98</v>
      </c>
      <c r="L800" s="51" t="s">
        <v>3852</v>
      </c>
      <c r="M800" s="54">
        <v>43983</v>
      </c>
      <c r="N800" s="54">
        <v>45808</v>
      </c>
      <c r="O800" s="54">
        <v>43990</v>
      </c>
      <c r="P800" s="50" t="s">
        <v>461</v>
      </c>
    </row>
    <row r="801" spans="1:16" s="50" customFormat="1" ht="63.75" x14ac:dyDescent="0.25">
      <c r="A801" s="50" t="s">
        <v>3853</v>
      </c>
      <c r="B801" s="50" t="s">
        <v>3854</v>
      </c>
      <c r="C801" s="50" t="s">
        <v>2586</v>
      </c>
      <c r="D801" s="50" t="s">
        <v>3855</v>
      </c>
      <c r="E801" s="51" t="s">
        <v>3856</v>
      </c>
      <c r="F801" s="50" t="s">
        <v>3857</v>
      </c>
      <c r="G801" s="51" t="s">
        <v>102</v>
      </c>
      <c r="H801" s="51" t="s">
        <v>103</v>
      </c>
      <c r="I801" s="52">
        <v>0</v>
      </c>
      <c r="J801" s="52">
        <v>240</v>
      </c>
      <c r="K801" s="53">
        <v>79055.87</v>
      </c>
      <c r="L801" s="51" t="s">
        <v>3858</v>
      </c>
      <c r="M801" s="54">
        <v>43766</v>
      </c>
      <c r="N801" s="54">
        <v>45592</v>
      </c>
      <c r="O801" s="54">
        <v>43767</v>
      </c>
      <c r="P801" s="50" t="s">
        <v>105</v>
      </c>
    </row>
    <row r="802" spans="1:16" s="50" customFormat="1" ht="63.75" x14ac:dyDescent="0.25">
      <c r="A802" s="50" t="s">
        <v>3859</v>
      </c>
      <c r="B802" s="50" t="s">
        <v>3860</v>
      </c>
      <c r="C802" s="50" t="s">
        <v>2586</v>
      </c>
      <c r="D802" s="50" t="s">
        <v>3861</v>
      </c>
      <c r="E802" s="51" t="s">
        <v>3862</v>
      </c>
      <c r="F802" s="50" t="s">
        <v>3863</v>
      </c>
      <c r="G802" s="51" t="s">
        <v>3864</v>
      </c>
      <c r="H802" s="51" t="s">
        <v>122</v>
      </c>
      <c r="I802" s="52">
        <v>0</v>
      </c>
      <c r="J802" s="52">
        <v>200</v>
      </c>
      <c r="K802" s="53">
        <v>38045.129999999997</v>
      </c>
      <c r="L802" s="51" t="s">
        <v>3865</v>
      </c>
      <c r="M802" s="54">
        <v>43435</v>
      </c>
      <c r="N802" s="54">
        <v>45260</v>
      </c>
      <c r="O802" s="54">
        <v>43433</v>
      </c>
      <c r="P802" s="50" t="s">
        <v>124</v>
      </c>
    </row>
    <row r="803" spans="1:16" s="50" customFormat="1" ht="63.75" x14ac:dyDescent="0.25">
      <c r="A803" s="50" t="s">
        <v>3866</v>
      </c>
      <c r="B803" s="50" t="s">
        <v>3867</v>
      </c>
      <c r="C803" s="50" t="s">
        <v>2586</v>
      </c>
      <c r="D803" s="50" t="s">
        <v>3868</v>
      </c>
      <c r="E803" s="51" t="s">
        <v>1220</v>
      </c>
      <c r="F803" s="50" t="s">
        <v>1221</v>
      </c>
      <c r="G803" s="51" t="s">
        <v>1513</v>
      </c>
      <c r="H803" s="51" t="s">
        <v>131</v>
      </c>
      <c r="I803" s="52">
        <v>0</v>
      </c>
      <c r="J803" s="52">
        <v>20</v>
      </c>
      <c r="K803" s="53">
        <v>63130.43</v>
      </c>
      <c r="L803" s="51" t="s">
        <v>3869</v>
      </c>
      <c r="M803" s="54">
        <v>42646</v>
      </c>
      <c r="N803" s="54">
        <v>44471</v>
      </c>
      <c r="O803" s="54">
        <v>42646</v>
      </c>
      <c r="P803" s="50" t="s">
        <v>133</v>
      </c>
    </row>
    <row r="804" spans="1:16" s="50" customFormat="1" ht="63.75" x14ac:dyDescent="0.25">
      <c r="A804" s="50" t="s">
        <v>3870</v>
      </c>
      <c r="B804" s="50" t="s">
        <v>3871</v>
      </c>
      <c r="C804" s="50" t="s">
        <v>1693</v>
      </c>
      <c r="D804" s="50" t="s">
        <v>3872</v>
      </c>
      <c r="E804" s="51" t="s">
        <v>726</v>
      </c>
      <c r="F804" s="50" t="s">
        <v>3873</v>
      </c>
      <c r="G804" s="51" t="s">
        <v>102</v>
      </c>
      <c r="H804" s="51" t="s">
        <v>122</v>
      </c>
      <c r="I804" s="52">
        <v>0</v>
      </c>
      <c r="J804" s="52">
        <v>200</v>
      </c>
      <c r="K804" s="53">
        <v>45185.33</v>
      </c>
      <c r="L804" s="51" t="s">
        <v>3874</v>
      </c>
      <c r="M804" s="54">
        <v>42644</v>
      </c>
      <c r="N804" s="54">
        <v>44469</v>
      </c>
      <c r="O804" s="54">
        <v>43364</v>
      </c>
      <c r="P804" s="50" t="s">
        <v>124</v>
      </c>
    </row>
    <row r="805" spans="1:16" s="50" customFormat="1" ht="63.75" x14ac:dyDescent="0.25">
      <c r="A805" s="50" t="s">
        <v>3875</v>
      </c>
      <c r="B805" s="50" t="s">
        <v>3876</v>
      </c>
      <c r="C805" s="50" t="s">
        <v>1693</v>
      </c>
      <c r="D805" s="50" t="s">
        <v>3877</v>
      </c>
      <c r="E805" s="51" t="s">
        <v>3878</v>
      </c>
      <c r="F805" s="50" t="s">
        <v>3879</v>
      </c>
      <c r="G805" s="51" t="s">
        <v>102</v>
      </c>
      <c r="H805" s="51" t="s">
        <v>103</v>
      </c>
      <c r="I805" s="52">
        <v>0</v>
      </c>
      <c r="J805" s="52">
        <v>120</v>
      </c>
      <c r="K805" s="53">
        <v>40922.32</v>
      </c>
      <c r="L805" s="51" t="s">
        <v>3880</v>
      </c>
      <c r="M805" s="54">
        <v>43191</v>
      </c>
      <c r="N805" s="54">
        <v>45016</v>
      </c>
      <c r="O805" s="54">
        <v>43203</v>
      </c>
      <c r="P805" s="50" t="s">
        <v>105</v>
      </c>
    </row>
    <row r="806" spans="1:16" s="50" customFormat="1" ht="63.75" x14ac:dyDescent="0.25">
      <c r="A806" s="50" t="s">
        <v>210</v>
      </c>
      <c r="B806" s="50" t="s">
        <v>3881</v>
      </c>
      <c r="C806" s="50" t="s">
        <v>1693</v>
      </c>
      <c r="D806" s="50" t="s">
        <v>3882</v>
      </c>
      <c r="E806" s="51" t="s">
        <v>1532</v>
      </c>
      <c r="F806" s="50" t="s">
        <v>1533</v>
      </c>
      <c r="G806" s="51" t="s">
        <v>102</v>
      </c>
      <c r="H806" s="51" t="s">
        <v>122</v>
      </c>
      <c r="I806" s="52">
        <v>0</v>
      </c>
      <c r="J806" s="52">
        <v>100</v>
      </c>
      <c r="K806" s="53">
        <v>23284.27</v>
      </c>
      <c r="L806" s="51" t="s">
        <v>3883</v>
      </c>
      <c r="M806" s="54">
        <v>44139</v>
      </c>
      <c r="N806" s="54">
        <v>45964</v>
      </c>
      <c r="O806" s="54">
        <v>44152</v>
      </c>
      <c r="P806" s="50" t="s">
        <v>124</v>
      </c>
    </row>
    <row r="807" spans="1:16" s="50" customFormat="1" ht="63.75" x14ac:dyDescent="0.25">
      <c r="A807" s="50" t="s">
        <v>3884</v>
      </c>
      <c r="B807" s="50" t="s">
        <v>3885</v>
      </c>
      <c r="C807" s="50" t="s">
        <v>1693</v>
      </c>
      <c r="D807" s="50" t="s">
        <v>3886</v>
      </c>
      <c r="E807" s="51" t="s">
        <v>3887</v>
      </c>
      <c r="F807" s="50" t="s">
        <v>3888</v>
      </c>
      <c r="G807" s="51" t="s">
        <v>102</v>
      </c>
      <c r="H807" s="51" t="s">
        <v>122</v>
      </c>
      <c r="I807" s="52">
        <v>0</v>
      </c>
      <c r="J807" s="52">
        <v>100</v>
      </c>
      <c r="K807" s="53">
        <v>19613.22</v>
      </c>
      <c r="L807" s="51" t="s">
        <v>3889</v>
      </c>
      <c r="M807" s="54">
        <v>43405</v>
      </c>
      <c r="N807" s="54">
        <v>45230</v>
      </c>
      <c r="O807" s="54">
        <v>43416</v>
      </c>
      <c r="P807" s="50" t="s">
        <v>124</v>
      </c>
    </row>
    <row r="808" spans="1:16" s="50" customFormat="1" ht="76.5" x14ac:dyDescent="0.25">
      <c r="A808" s="50" t="s">
        <v>3890</v>
      </c>
      <c r="B808" s="50" t="s">
        <v>3891</v>
      </c>
      <c r="C808" s="50" t="s">
        <v>1693</v>
      </c>
      <c r="D808" s="50" t="s">
        <v>3892</v>
      </c>
      <c r="E808" s="51" t="s">
        <v>3878</v>
      </c>
      <c r="F808" s="50" t="s">
        <v>3879</v>
      </c>
      <c r="G808" s="51" t="s">
        <v>229</v>
      </c>
      <c r="H808" s="51" t="s">
        <v>131</v>
      </c>
      <c r="I808" s="52">
        <v>0</v>
      </c>
      <c r="J808" s="52">
        <v>1000</v>
      </c>
      <c r="K808" s="53">
        <v>60380.639999999999</v>
      </c>
      <c r="L808" s="51" t="s">
        <v>3893</v>
      </c>
      <c r="M808" s="54">
        <v>42491</v>
      </c>
      <c r="N808" s="54">
        <v>44316</v>
      </c>
      <c r="O808" s="54">
        <v>42461</v>
      </c>
      <c r="P808" s="50" t="s">
        <v>231</v>
      </c>
    </row>
    <row r="809" spans="1:16" s="50" customFormat="1" ht="63.75" x14ac:dyDescent="0.25">
      <c r="A809" s="50" t="s">
        <v>3894</v>
      </c>
      <c r="B809" s="50" t="s">
        <v>3895</v>
      </c>
      <c r="C809" s="50" t="s">
        <v>709</v>
      </c>
      <c r="D809" s="50" t="s">
        <v>3896</v>
      </c>
      <c r="E809" s="51" t="s">
        <v>947</v>
      </c>
      <c r="F809" s="50" t="s">
        <v>948</v>
      </c>
      <c r="G809" s="51" t="s">
        <v>102</v>
      </c>
      <c r="H809" s="51" t="s">
        <v>103</v>
      </c>
      <c r="I809" s="52">
        <v>0</v>
      </c>
      <c r="J809" s="52">
        <v>60</v>
      </c>
      <c r="K809" s="53">
        <v>26461.19</v>
      </c>
      <c r="L809" s="51" t="s">
        <v>3897</v>
      </c>
      <c r="M809" s="54">
        <v>43405</v>
      </c>
      <c r="N809" s="54">
        <v>45230</v>
      </c>
      <c r="O809" s="54">
        <v>43398</v>
      </c>
      <c r="P809" s="50" t="s">
        <v>105</v>
      </c>
    </row>
    <row r="810" spans="1:16" s="50" customFormat="1" ht="63.75" x14ac:dyDescent="0.25">
      <c r="A810" s="50" t="s">
        <v>3898</v>
      </c>
      <c r="B810" s="50" t="s">
        <v>3899</v>
      </c>
      <c r="C810" s="50" t="s">
        <v>709</v>
      </c>
      <c r="D810" s="50" t="s">
        <v>3900</v>
      </c>
      <c r="E810" s="51" t="s">
        <v>3901</v>
      </c>
      <c r="F810" s="50" t="s">
        <v>3902</v>
      </c>
      <c r="G810" s="51" t="s">
        <v>102</v>
      </c>
      <c r="H810" s="51" t="s">
        <v>103</v>
      </c>
      <c r="I810" s="52">
        <v>0</v>
      </c>
      <c r="J810" s="52">
        <v>480</v>
      </c>
      <c r="K810" s="53">
        <v>133062.34</v>
      </c>
      <c r="L810" s="51" t="s">
        <v>3903</v>
      </c>
      <c r="M810" s="54">
        <v>43344</v>
      </c>
      <c r="N810" s="54">
        <v>45169</v>
      </c>
      <c r="O810" s="54">
        <v>43342</v>
      </c>
      <c r="P810" s="50" t="s">
        <v>105</v>
      </c>
    </row>
    <row r="811" spans="1:16" s="50" customFormat="1" ht="63.75" x14ac:dyDescent="0.25">
      <c r="A811" s="50" t="s">
        <v>3904</v>
      </c>
      <c r="B811" s="50" t="s">
        <v>3905</v>
      </c>
      <c r="C811" s="50" t="s">
        <v>709</v>
      </c>
      <c r="D811" s="50" t="s">
        <v>3906</v>
      </c>
      <c r="E811" s="51" t="s">
        <v>3901</v>
      </c>
      <c r="F811" s="50" t="s">
        <v>3902</v>
      </c>
      <c r="G811" s="51" t="s">
        <v>102</v>
      </c>
      <c r="H811" s="51" t="s">
        <v>122</v>
      </c>
      <c r="I811" s="52">
        <v>0</v>
      </c>
      <c r="J811" s="52">
        <v>200</v>
      </c>
      <c r="K811" s="53">
        <v>38695.29</v>
      </c>
      <c r="L811" s="51" t="s">
        <v>3907</v>
      </c>
      <c r="M811" s="54">
        <v>43145</v>
      </c>
      <c r="N811" s="54">
        <v>44970</v>
      </c>
      <c r="O811" s="54">
        <v>43156</v>
      </c>
      <c r="P811" s="50" t="s">
        <v>124</v>
      </c>
    </row>
    <row r="812" spans="1:16" s="50" customFormat="1" ht="76.5" x14ac:dyDescent="0.25">
      <c r="A812" s="50" t="s">
        <v>3908</v>
      </c>
      <c r="B812" s="50" t="s">
        <v>3909</v>
      </c>
      <c r="C812" s="50" t="s">
        <v>709</v>
      </c>
      <c r="D812" s="50" t="s">
        <v>3910</v>
      </c>
      <c r="E812" s="51" t="s">
        <v>3901</v>
      </c>
      <c r="F812" s="50" t="s">
        <v>3902</v>
      </c>
      <c r="G812" s="51" t="s">
        <v>229</v>
      </c>
      <c r="H812" s="51" t="s">
        <v>131</v>
      </c>
      <c r="I812" s="52">
        <v>0</v>
      </c>
      <c r="J812" s="52">
        <v>1000</v>
      </c>
      <c r="K812" s="53">
        <v>60380.639999999999</v>
      </c>
      <c r="L812" s="51" t="s">
        <v>3911</v>
      </c>
      <c r="M812" s="54">
        <v>42491</v>
      </c>
      <c r="N812" s="54">
        <v>44316</v>
      </c>
      <c r="O812" s="54">
        <v>42489</v>
      </c>
      <c r="P812" s="50" t="s">
        <v>231</v>
      </c>
    </row>
    <row r="813" spans="1:16" s="50" customFormat="1" ht="63.75" x14ac:dyDescent="0.25">
      <c r="A813" s="50" t="s">
        <v>3912</v>
      </c>
      <c r="B813" s="50" t="s">
        <v>3913</v>
      </c>
      <c r="C813" s="50" t="s">
        <v>709</v>
      </c>
      <c r="D813" s="50" t="s">
        <v>3914</v>
      </c>
      <c r="E813" s="51" t="s">
        <v>3901</v>
      </c>
      <c r="F813" s="50" t="s">
        <v>3902</v>
      </c>
      <c r="G813" s="51" t="s">
        <v>102</v>
      </c>
      <c r="H813" s="51" t="s">
        <v>172</v>
      </c>
      <c r="I813" s="52">
        <v>0</v>
      </c>
      <c r="J813" s="52">
        <v>220</v>
      </c>
      <c r="K813" s="53">
        <v>115147.13</v>
      </c>
      <c r="L813" s="51" t="s">
        <v>3915</v>
      </c>
      <c r="M813" s="54">
        <v>43766</v>
      </c>
      <c r="N813" s="54">
        <v>45592</v>
      </c>
      <c r="O813" s="54">
        <v>43775</v>
      </c>
      <c r="P813" s="50" t="s">
        <v>174</v>
      </c>
    </row>
    <row r="814" spans="1:16" s="50" customFormat="1" ht="51" x14ac:dyDescent="0.25">
      <c r="A814" s="50" t="s">
        <v>3916</v>
      </c>
      <c r="B814" s="50" t="s">
        <v>3917</v>
      </c>
      <c r="C814" s="50" t="s">
        <v>709</v>
      </c>
      <c r="D814" s="50" t="s">
        <v>3918</v>
      </c>
      <c r="E814" s="51" t="s">
        <v>363</v>
      </c>
      <c r="F814" s="50" t="s">
        <v>364</v>
      </c>
      <c r="G814" s="51" t="s">
        <v>143</v>
      </c>
      <c r="H814" s="51" t="s">
        <v>144</v>
      </c>
      <c r="I814" s="52">
        <v>138</v>
      </c>
      <c r="J814" s="52">
        <v>376</v>
      </c>
      <c r="K814" s="53">
        <v>185683.55000000002</v>
      </c>
      <c r="L814" s="51" t="s">
        <v>3919</v>
      </c>
      <c r="M814" s="54">
        <v>43178</v>
      </c>
      <c r="N814" s="54">
        <v>45003</v>
      </c>
      <c r="O814" s="54">
        <v>43187</v>
      </c>
      <c r="P814" s="50" t="s">
        <v>146</v>
      </c>
    </row>
    <row r="815" spans="1:16" s="50" customFormat="1" ht="89.25" x14ac:dyDescent="0.25">
      <c r="A815" s="50" t="s">
        <v>3920</v>
      </c>
      <c r="B815" s="50" t="s">
        <v>3921</v>
      </c>
      <c r="C815" s="50" t="s">
        <v>306</v>
      </c>
      <c r="D815" s="50" t="s">
        <v>3922</v>
      </c>
      <c r="E815" s="51" t="s">
        <v>3923</v>
      </c>
      <c r="F815" s="50" t="s">
        <v>3924</v>
      </c>
      <c r="G815" s="51" t="s">
        <v>3925</v>
      </c>
      <c r="H815" s="51" t="s">
        <v>131</v>
      </c>
      <c r="I815" s="52">
        <v>0</v>
      </c>
      <c r="J815" s="52">
        <v>1000</v>
      </c>
      <c r="K815" s="53">
        <v>106798.39999999999</v>
      </c>
      <c r="L815" s="51" t="s">
        <v>3926</v>
      </c>
      <c r="M815" s="54">
        <v>43648</v>
      </c>
      <c r="N815" s="54">
        <v>45474</v>
      </c>
      <c r="O815" s="54">
        <v>43657</v>
      </c>
      <c r="P815" s="50" t="s">
        <v>3927</v>
      </c>
    </row>
    <row r="816" spans="1:16" s="50" customFormat="1" ht="51" x14ac:dyDescent="0.25">
      <c r="A816" s="50" t="s">
        <v>3928</v>
      </c>
      <c r="B816" s="50" t="s">
        <v>3929</v>
      </c>
      <c r="C816" s="50" t="s">
        <v>306</v>
      </c>
      <c r="D816" s="50" t="s">
        <v>3930</v>
      </c>
      <c r="E816" s="51" t="s">
        <v>141</v>
      </c>
      <c r="F816" s="50" t="s">
        <v>142</v>
      </c>
      <c r="G816" s="51" t="s">
        <v>143</v>
      </c>
      <c r="H816" s="51" t="s">
        <v>144</v>
      </c>
      <c r="I816" s="52">
        <v>66</v>
      </c>
      <c r="J816" s="52">
        <v>232</v>
      </c>
      <c r="K816" s="53">
        <v>185519.53</v>
      </c>
      <c r="L816" s="51" t="s">
        <v>3931</v>
      </c>
      <c r="M816" s="54">
        <v>43250</v>
      </c>
      <c r="N816" s="54">
        <v>45075</v>
      </c>
      <c r="O816" s="54">
        <v>43263</v>
      </c>
      <c r="P816" s="50" t="s">
        <v>146</v>
      </c>
    </row>
    <row r="817" spans="1:16" s="50" customFormat="1" ht="51" x14ac:dyDescent="0.25">
      <c r="A817" s="50" t="s">
        <v>3932</v>
      </c>
      <c r="B817" s="50" t="s">
        <v>3933</v>
      </c>
      <c r="C817" s="50" t="s">
        <v>306</v>
      </c>
      <c r="D817" s="50" t="s">
        <v>3934</v>
      </c>
      <c r="E817" s="51" t="s">
        <v>357</v>
      </c>
      <c r="F817" s="50" t="s">
        <v>358</v>
      </c>
      <c r="G817" s="51" t="s">
        <v>143</v>
      </c>
      <c r="H817" s="51" t="s">
        <v>572</v>
      </c>
      <c r="I817" s="52">
        <v>0</v>
      </c>
      <c r="J817" s="52">
        <v>210</v>
      </c>
      <c r="K817" s="53">
        <v>265960.87</v>
      </c>
      <c r="L817" s="51" t="s">
        <v>3935</v>
      </c>
      <c r="M817" s="54">
        <v>42433</v>
      </c>
      <c r="N817" s="54">
        <v>44258</v>
      </c>
      <c r="O817" s="54">
        <v>42433</v>
      </c>
      <c r="P817" s="50" t="s">
        <v>338</v>
      </c>
    </row>
    <row r="818" spans="1:16" s="50" customFormat="1" ht="63.75" x14ac:dyDescent="0.25">
      <c r="A818" s="50" t="s">
        <v>3936</v>
      </c>
      <c r="B818" s="50" t="s">
        <v>3937</v>
      </c>
      <c r="C818" s="50" t="s">
        <v>306</v>
      </c>
      <c r="D818" s="50" t="s">
        <v>3938</v>
      </c>
      <c r="E818" s="51" t="s">
        <v>3939</v>
      </c>
      <c r="F818" s="50" t="s">
        <v>3940</v>
      </c>
      <c r="G818" s="51" t="s">
        <v>3941</v>
      </c>
      <c r="H818" s="51" t="s">
        <v>131</v>
      </c>
      <c r="I818" s="52">
        <v>0</v>
      </c>
      <c r="J818" s="52">
        <v>60</v>
      </c>
      <c r="K818" s="53">
        <v>67688.399999999994</v>
      </c>
      <c r="L818" s="51" t="s">
        <v>3942</v>
      </c>
      <c r="M818" s="54">
        <v>43858</v>
      </c>
      <c r="N818" s="54">
        <v>45684</v>
      </c>
      <c r="O818" s="54">
        <v>43866</v>
      </c>
      <c r="P818" s="50" t="s">
        <v>174</v>
      </c>
    </row>
    <row r="819" spans="1:16" s="50" customFormat="1" ht="51" x14ac:dyDescent="0.25">
      <c r="A819" s="50" t="s">
        <v>3943</v>
      </c>
      <c r="B819" s="50" t="s">
        <v>3944</v>
      </c>
      <c r="C819" s="50" t="s">
        <v>306</v>
      </c>
      <c r="D819" s="50" t="s">
        <v>3945</v>
      </c>
      <c r="E819" s="51" t="s">
        <v>363</v>
      </c>
      <c r="F819" s="50" t="s">
        <v>364</v>
      </c>
      <c r="G819" s="51" t="s">
        <v>3946</v>
      </c>
      <c r="H819" s="51" t="s">
        <v>131</v>
      </c>
      <c r="I819" s="52">
        <v>0</v>
      </c>
      <c r="J819" s="52">
        <v>400</v>
      </c>
      <c r="K819" s="53">
        <v>79055.81</v>
      </c>
      <c r="L819" s="51" t="s">
        <v>3947</v>
      </c>
      <c r="M819" s="54">
        <v>43497</v>
      </c>
      <c r="N819" s="54">
        <v>45322</v>
      </c>
      <c r="O819" s="54">
        <v>43502</v>
      </c>
      <c r="P819" s="50" t="s">
        <v>3948</v>
      </c>
    </row>
    <row r="820" spans="1:16" s="50" customFormat="1" ht="102" x14ac:dyDescent="0.25">
      <c r="A820" s="50" t="s">
        <v>3949</v>
      </c>
      <c r="B820" s="50" t="s">
        <v>3950</v>
      </c>
      <c r="C820" s="50" t="s">
        <v>306</v>
      </c>
      <c r="D820" s="50" t="s">
        <v>3951</v>
      </c>
      <c r="E820" s="51" t="s">
        <v>427</v>
      </c>
      <c r="F820" s="50" t="s">
        <v>428</v>
      </c>
      <c r="G820" s="51" t="s">
        <v>713</v>
      </c>
      <c r="H820" s="51" t="s">
        <v>3952</v>
      </c>
      <c r="I820" s="52">
        <v>0</v>
      </c>
      <c r="J820" s="52">
        <v>2520</v>
      </c>
      <c r="K820" s="53">
        <v>252829.66</v>
      </c>
      <c r="L820" s="51" t="s">
        <v>3953</v>
      </c>
      <c r="M820" s="54">
        <v>44136</v>
      </c>
      <c r="N820" s="54">
        <v>45961</v>
      </c>
      <c r="O820" s="54">
        <v>44139</v>
      </c>
      <c r="P820" s="50" t="s">
        <v>716</v>
      </c>
    </row>
    <row r="821" spans="1:16" s="50" customFormat="1" ht="102" x14ac:dyDescent="0.25">
      <c r="A821" s="50" t="s">
        <v>3954</v>
      </c>
      <c r="B821" s="50" t="s">
        <v>3955</v>
      </c>
      <c r="C821" s="50" t="s">
        <v>306</v>
      </c>
      <c r="D821" s="50" t="s">
        <v>3956</v>
      </c>
      <c r="E821" s="51" t="s">
        <v>427</v>
      </c>
      <c r="F821" s="50" t="s">
        <v>428</v>
      </c>
      <c r="G821" s="51" t="s">
        <v>713</v>
      </c>
      <c r="H821" s="51" t="s">
        <v>3952</v>
      </c>
      <c r="I821" s="52">
        <v>0</v>
      </c>
      <c r="J821" s="52">
        <v>1400</v>
      </c>
      <c r="K821" s="53">
        <v>207255.13</v>
      </c>
      <c r="L821" s="51" t="s">
        <v>3957</v>
      </c>
      <c r="M821" s="54">
        <v>44136</v>
      </c>
      <c r="N821" s="54">
        <v>45961</v>
      </c>
      <c r="O821" s="54">
        <v>44139</v>
      </c>
      <c r="P821" s="50" t="s">
        <v>716</v>
      </c>
    </row>
    <row r="822" spans="1:16" s="50" customFormat="1" ht="63.75" x14ac:dyDescent="0.25">
      <c r="A822" s="50" t="s">
        <v>3958</v>
      </c>
      <c r="B822" s="50" t="s">
        <v>3959</v>
      </c>
      <c r="C822" s="50" t="s">
        <v>306</v>
      </c>
      <c r="D822" s="50" t="s">
        <v>3960</v>
      </c>
      <c r="E822" s="51" t="s">
        <v>3939</v>
      </c>
      <c r="F822" s="50" t="s">
        <v>3940</v>
      </c>
      <c r="G822" s="51" t="s">
        <v>102</v>
      </c>
      <c r="H822" s="51" t="s">
        <v>172</v>
      </c>
      <c r="I822" s="52">
        <v>0</v>
      </c>
      <c r="J822" s="52">
        <v>200</v>
      </c>
      <c r="K822" s="53">
        <v>101488.9</v>
      </c>
      <c r="L822" s="51" t="s">
        <v>3961</v>
      </c>
      <c r="M822" s="54">
        <v>43766</v>
      </c>
      <c r="N822" s="54">
        <v>45592</v>
      </c>
      <c r="O822" s="54">
        <v>43770</v>
      </c>
      <c r="P822" s="50" t="s">
        <v>174</v>
      </c>
    </row>
    <row r="823" spans="1:16" s="50" customFormat="1" ht="63.75" x14ac:dyDescent="0.25">
      <c r="A823" s="50" t="s">
        <v>3962</v>
      </c>
      <c r="B823" s="50" t="s">
        <v>3963</v>
      </c>
      <c r="C823" s="50" t="s">
        <v>709</v>
      </c>
      <c r="D823" s="50" t="s">
        <v>3964</v>
      </c>
      <c r="E823" s="51" t="s">
        <v>3965</v>
      </c>
      <c r="F823" s="50" t="s">
        <v>3966</v>
      </c>
      <c r="G823" s="51" t="s">
        <v>235</v>
      </c>
      <c r="H823" s="51" t="s">
        <v>131</v>
      </c>
      <c r="I823" s="52">
        <v>0</v>
      </c>
      <c r="J823" s="52">
        <v>75</v>
      </c>
      <c r="K823" s="53">
        <v>44459.88</v>
      </c>
      <c r="L823" s="51" t="s">
        <v>3967</v>
      </c>
      <c r="M823" s="54">
        <v>44013</v>
      </c>
      <c r="N823" s="54">
        <v>45838</v>
      </c>
      <c r="O823" s="54">
        <v>44004</v>
      </c>
      <c r="P823" s="50" t="s">
        <v>237</v>
      </c>
    </row>
    <row r="824" spans="1:16" s="50" customFormat="1" ht="63.75" x14ac:dyDescent="0.25">
      <c r="A824" s="50" t="s">
        <v>3968</v>
      </c>
      <c r="B824" s="50" t="s">
        <v>3969</v>
      </c>
      <c r="C824" s="50" t="s">
        <v>709</v>
      </c>
      <c r="D824" s="50" t="s">
        <v>3970</v>
      </c>
      <c r="E824" s="51" t="s">
        <v>3971</v>
      </c>
      <c r="F824" s="50" t="s">
        <v>3972</v>
      </c>
      <c r="G824" s="51" t="s">
        <v>102</v>
      </c>
      <c r="H824" s="51" t="s">
        <v>103</v>
      </c>
      <c r="I824" s="52">
        <v>0</v>
      </c>
      <c r="J824" s="52">
        <v>180</v>
      </c>
      <c r="K824" s="53">
        <v>59800.79</v>
      </c>
      <c r="L824" s="51" t="s">
        <v>3973</v>
      </c>
      <c r="M824" s="54">
        <v>43374</v>
      </c>
      <c r="N824" s="54">
        <v>45199</v>
      </c>
      <c r="O824" s="54">
        <v>43381</v>
      </c>
      <c r="P824" s="50" t="s">
        <v>105</v>
      </c>
    </row>
    <row r="825" spans="1:16" s="50" customFormat="1" ht="63.75" x14ac:dyDescent="0.25">
      <c r="A825" s="50" t="s">
        <v>3974</v>
      </c>
      <c r="B825" s="50" t="s">
        <v>3975</v>
      </c>
      <c r="C825" s="50" t="s">
        <v>709</v>
      </c>
      <c r="D825" s="50" t="s">
        <v>3976</v>
      </c>
      <c r="E825" s="51" t="s">
        <v>3977</v>
      </c>
      <c r="F825" s="50" t="s">
        <v>3978</v>
      </c>
      <c r="G825" s="51" t="s">
        <v>102</v>
      </c>
      <c r="H825" s="51" t="s">
        <v>103</v>
      </c>
      <c r="I825" s="52">
        <v>0</v>
      </c>
      <c r="J825" s="52">
        <v>120</v>
      </c>
      <c r="K825" s="53">
        <v>40922.32</v>
      </c>
      <c r="L825" s="51" t="s">
        <v>3979</v>
      </c>
      <c r="M825" s="54">
        <v>43374</v>
      </c>
      <c r="N825" s="54">
        <v>45199</v>
      </c>
      <c r="O825" s="54">
        <v>43381</v>
      </c>
      <c r="P825" s="50" t="s">
        <v>105</v>
      </c>
    </row>
    <row r="826" spans="1:16" s="50" customFormat="1" ht="63.75" x14ac:dyDescent="0.25">
      <c r="A826" s="50" t="s">
        <v>3980</v>
      </c>
      <c r="B826" s="50" t="s">
        <v>3981</v>
      </c>
      <c r="C826" s="50" t="s">
        <v>709</v>
      </c>
      <c r="D826" s="50" t="s">
        <v>3982</v>
      </c>
      <c r="E826" s="51" t="s">
        <v>3965</v>
      </c>
      <c r="F826" s="50" t="s">
        <v>3966</v>
      </c>
      <c r="G826" s="51" t="s">
        <v>102</v>
      </c>
      <c r="H826" s="51" t="s">
        <v>122</v>
      </c>
      <c r="I826" s="52">
        <v>0</v>
      </c>
      <c r="J826" s="52">
        <v>130</v>
      </c>
      <c r="K826" s="53">
        <v>22716.63</v>
      </c>
      <c r="L826" s="51" t="s">
        <v>3983</v>
      </c>
      <c r="M826" s="54">
        <v>43132</v>
      </c>
      <c r="N826" s="54">
        <v>44957</v>
      </c>
      <c r="O826" s="54">
        <v>43151</v>
      </c>
      <c r="P826" s="50" t="s">
        <v>124</v>
      </c>
    </row>
    <row r="827" spans="1:16" s="50" customFormat="1" ht="63.75" x14ac:dyDescent="0.25">
      <c r="A827" s="50" t="s">
        <v>3984</v>
      </c>
      <c r="B827" s="50" t="s">
        <v>3985</v>
      </c>
      <c r="C827" s="50" t="s">
        <v>709</v>
      </c>
      <c r="D827" s="50" t="s">
        <v>3986</v>
      </c>
      <c r="E827" s="51" t="s">
        <v>720</v>
      </c>
      <c r="F827" s="50" t="s">
        <v>721</v>
      </c>
      <c r="G827" s="51" t="s">
        <v>102</v>
      </c>
      <c r="H827" s="51" t="s">
        <v>103</v>
      </c>
      <c r="I827" s="52">
        <v>0</v>
      </c>
      <c r="J827" s="52">
        <v>120</v>
      </c>
      <c r="K827" s="53">
        <v>40922.32</v>
      </c>
      <c r="L827" s="51" t="s">
        <v>3987</v>
      </c>
      <c r="M827" s="54">
        <v>43405</v>
      </c>
      <c r="N827" s="54">
        <v>45230</v>
      </c>
      <c r="O827" s="54">
        <v>43418</v>
      </c>
      <c r="P827" s="50" t="s">
        <v>105</v>
      </c>
    </row>
    <row r="828" spans="1:16" s="50" customFormat="1" ht="63.75" x14ac:dyDescent="0.25">
      <c r="A828" s="50" t="s">
        <v>3988</v>
      </c>
      <c r="B828" s="50" t="s">
        <v>3989</v>
      </c>
      <c r="C828" s="50" t="s">
        <v>709</v>
      </c>
      <c r="D828" s="50" t="s">
        <v>3990</v>
      </c>
      <c r="E828" s="51" t="s">
        <v>3336</v>
      </c>
      <c r="F828" s="50" t="s">
        <v>3337</v>
      </c>
      <c r="G828" s="51" t="s">
        <v>102</v>
      </c>
      <c r="H828" s="51" t="s">
        <v>103</v>
      </c>
      <c r="I828" s="52">
        <v>0</v>
      </c>
      <c r="J828" s="52">
        <v>120</v>
      </c>
      <c r="K828" s="53">
        <v>38937.279999999999</v>
      </c>
      <c r="L828" s="51" t="s">
        <v>3991</v>
      </c>
      <c r="M828" s="54">
        <v>43466</v>
      </c>
      <c r="N828" s="54">
        <v>45291</v>
      </c>
      <c r="O828" s="54">
        <v>43504</v>
      </c>
      <c r="P828" s="50" t="s">
        <v>105</v>
      </c>
    </row>
    <row r="829" spans="1:16" s="50" customFormat="1" ht="63.75" x14ac:dyDescent="0.25">
      <c r="A829" s="50" t="s">
        <v>3992</v>
      </c>
      <c r="B829" s="50" t="s">
        <v>3993</v>
      </c>
      <c r="C829" s="50" t="s">
        <v>1678</v>
      </c>
      <c r="D829" s="50" t="s">
        <v>3994</v>
      </c>
      <c r="E829" s="51" t="s">
        <v>2121</v>
      </c>
      <c r="F829" s="50" t="s">
        <v>2122</v>
      </c>
      <c r="G829" s="51" t="s">
        <v>102</v>
      </c>
      <c r="H829" s="51" t="s">
        <v>103</v>
      </c>
      <c r="I829" s="52">
        <v>0</v>
      </c>
      <c r="J829" s="52">
        <v>120</v>
      </c>
      <c r="K829" s="53">
        <v>45839.189999999995</v>
      </c>
      <c r="L829" s="51" t="s">
        <v>3995</v>
      </c>
      <c r="M829" s="54">
        <v>43132</v>
      </c>
      <c r="N829" s="54">
        <v>44957</v>
      </c>
      <c r="O829" s="54">
        <v>43152</v>
      </c>
      <c r="P829" s="50" t="s">
        <v>105</v>
      </c>
    </row>
    <row r="830" spans="1:16" s="50" customFormat="1" ht="63.75" x14ac:dyDescent="0.25">
      <c r="A830" s="50" t="s">
        <v>210</v>
      </c>
      <c r="B830" s="50" t="s">
        <v>3996</v>
      </c>
      <c r="C830" s="50" t="s">
        <v>1678</v>
      </c>
      <c r="D830" s="50" t="s">
        <v>3997</v>
      </c>
      <c r="E830" s="51" t="s">
        <v>465</v>
      </c>
      <c r="F830" s="50" t="s">
        <v>466</v>
      </c>
      <c r="G830" s="51" t="s">
        <v>235</v>
      </c>
      <c r="H830" s="51" t="s">
        <v>131</v>
      </c>
      <c r="I830" s="52">
        <v>0</v>
      </c>
      <c r="J830" s="52">
        <v>90</v>
      </c>
      <c r="K830" s="53">
        <v>60902.689999999995</v>
      </c>
      <c r="L830" s="51" t="s">
        <v>3998</v>
      </c>
      <c r="M830" s="54">
        <v>43983</v>
      </c>
      <c r="N830" s="54">
        <v>45808</v>
      </c>
      <c r="O830" s="54">
        <v>44026</v>
      </c>
      <c r="P830" s="50" t="s">
        <v>237</v>
      </c>
    </row>
    <row r="831" spans="1:16" s="50" customFormat="1" ht="76.5" x14ac:dyDescent="0.25">
      <c r="A831" s="50" t="s">
        <v>3999</v>
      </c>
      <c r="B831" s="50" t="s">
        <v>4000</v>
      </c>
      <c r="C831" s="50" t="s">
        <v>1678</v>
      </c>
      <c r="D831" s="50" t="s">
        <v>4001</v>
      </c>
      <c r="E831" s="51" t="s">
        <v>465</v>
      </c>
      <c r="F831" s="50" t="s">
        <v>466</v>
      </c>
      <c r="G831" s="51" t="s">
        <v>229</v>
      </c>
      <c r="H831" s="51" t="s">
        <v>131</v>
      </c>
      <c r="I831" s="52">
        <v>0</v>
      </c>
      <c r="J831" s="52">
        <v>1000</v>
      </c>
      <c r="K831" s="53">
        <v>73338.880000000005</v>
      </c>
      <c r="L831" s="51" t="s">
        <v>4002</v>
      </c>
      <c r="M831" s="54">
        <v>42491</v>
      </c>
      <c r="N831" s="54">
        <v>44316</v>
      </c>
      <c r="O831" s="54">
        <v>42489</v>
      </c>
      <c r="P831" s="50" t="s">
        <v>231</v>
      </c>
    </row>
    <row r="832" spans="1:16" s="50" customFormat="1" ht="63.75" x14ac:dyDescent="0.25">
      <c r="A832" s="50" t="s">
        <v>210</v>
      </c>
      <c r="B832" s="50" t="s">
        <v>4003</v>
      </c>
      <c r="C832" s="50" t="s">
        <v>1678</v>
      </c>
      <c r="D832" s="50" t="s">
        <v>4004</v>
      </c>
      <c r="E832" s="51" t="s">
        <v>465</v>
      </c>
      <c r="F832" s="50" t="s">
        <v>466</v>
      </c>
      <c r="G832" s="51" t="s">
        <v>235</v>
      </c>
      <c r="H832" s="51" t="s">
        <v>131</v>
      </c>
      <c r="I832" s="52">
        <v>0</v>
      </c>
      <c r="J832" s="52">
        <v>75</v>
      </c>
      <c r="K832" s="53">
        <v>50907.78</v>
      </c>
      <c r="L832" s="51" t="s">
        <v>4005</v>
      </c>
      <c r="M832" s="54">
        <v>43983</v>
      </c>
      <c r="N832" s="54">
        <v>45808</v>
      </c>
      <c r="O832" s="54">
        <v>44026</v>
      </c>
      <c r="P832" s="50" t="s">
        <v>237</v>
      </c>
    </row>
    <row r="833" spans="1:16" s="50" customFormat="1" ht="63.75" x14ac:dyDescent="0.25">
      <c r="A833" s="50" t="s">
        <v>4006</v>
      </c>
      <c r="B833" s="50" t="s">
        <v>4007</v>
      </c>
      <c r="C833" s="50" t="s">
        <v>1678</v>
      </c>
      <c r="D833" s="50" t="s">
        <v>4008</v>
      </c>
      <c r="E833" s="51" t="s">
        <v>465</v>
      </c>
      <c r="F833" s="50" t="s">
        <v>466</v>
      </c>
      <c r="G833" s="51" t="s">
        <v>460</v>
      </c>
      <c r="H833" s="51" t="s">
        <v>131</v>
      </c>
      <c r="I833" s="52">
        <v>0</v>
      </c>
      <c r="J833" s="52">
        <v>180</v>
      </c>
      <c r="K833" s="53">
        <v>53238.61</v>
      </c>
      <c r="L833" s="51" t="s">
        <v>4009</v>
      </c>
      <c r="M833" s="54">
        <v>43344</v>
      </c>
      <c r="N833" s="54">
        <v>45169</v>
      </c>
      <c r="O833" s="54">
        <v>43381</v>
      </c>
      <c r="P833" s="50" t="s">
        <v>461</v>
      </c>
    </row>
    <row r="834" spans="1:16" s="50" customFormat="1" ht="63.75" x14ac:dyDescent="0.25">
      <c r="A834" s="50" t="s">
        <v>3125</v>
      </c>
      <c r="B834" s="50" t="s">
        <v>4010</v>
      </c>
      <c r="C834" s="50" t="s">
        <v>1678</v>
      </c>
      <c r="D834" s="50" t="s">
        <v>4011</v>
      </c>
      <c r="E834" s="51" t="s">
        <v>465</v>
      </c>
      <c r="F834" s="50" t="s">
        <v>466</v>
      </c>
      <c r="G834" s="51" t="s">
        <v>102</v>
      </c>
      <c r="H834" s="51" t="s">
        <v>103</v>
      </c>
      <c r="I834" s="52">
        <v>0</v>
      </c>
      <c r="J834" s="52">
        <v>120</v>
      </c>
      <c r="K834" s="53">
        <v>44639.98</v>
      </c>
      <c r="L834" s="51" t="s">
        <v>4012</v>
      </c>
      <c r="M834" s="54">
        <v>43313</v>
      </c>
      <c r="N834" s="54">
        <v>45138</v>
      </c>
      <c r="O834" s="54">
        <v>43322</v>
      </c>
      <c r="P834" s="50" t="s">
        <v>105</v>
      </c>
    </row>
    <row r="835" spans="1:16" s="50" customFormat="1" ht="63.75" x14ac:dyDescent="0.25">
      <c r="A835" s="50" t="s">
        <v>4013</v>
      </c>
      <c r="B835" s="50" t="s">
        <v>4014</v>
      </c>
      <c r="C835" s="50" t="s">
        <v>1678</v>
      </c>
      <c r="D835" s="50" t="s">
        <v>4015</v>
      </c>
      <c r="E835" s="51" t="s">
        <v>4016</v>
      </c>
      <c r="F835" s="50" t="s">
        <v>4017</v>
      </c>
      <c r="G835" s="51" t="s">
        <v>102</v>
      </c>
      <c r="H835" s="51" t="s">
        <v>103</v>
      </c>
      <c r="I835" s="52">
        <v>0</v>
      </c>
      <c r="J835" s="52">
        <v>60</v>
      </c>
      <c r="K835" s="53">
        <v>30641.7</v>
      </c>
      <c r="L835" s="51" t="s">
        <v>4018</v>
      </c>
      <c r="M835" s="54">
        <v>43282</v>
      </c>
      <c r="N835" s="54">
        <v>45107</v>
      </c>
      <c r="O835" s="54">
        <v>43293</v>
      </c>
      <c r="P835" s="50" t="s">
        <v>105</v>
      </c>
    </row>
    <row r="836" spans="1:16" s="50" customFormat="1" ht="63.75" x14ac:dyDescent="0.25">
      <c r="A836" s="50" t="s">
        <v>4019</v>
      </c>
      <c r="B836" s="50" t="s">
        <v>4020</v>
      </c>
      <c r="C836" s="50" t="s">
        <v>1678</v>
      </c>
      <c r="D836" s="50" t="s">
        <v>4021</v>
      </c>
      <c r="E836" s="51" t="s">
        <v>465</v>
      </c>
      <c r="F836" s="50" t="s">
        <v>466</v>
      </c>
      <c r="G836" s="51" t="s">
        <v>102</v>
      </c>
      <c r="H836" s="51" t="s">
        <v>103</v>
      </c>
      <c r="I836" s="52">
        <v>0</v>
      </c>
      <c r="J836" s="52">
        <v>180</v>
      </c>
      <c r="K836" s="53">
        <v>65057.59</v>
      </c>
      <c r="L836" s="51" t="s">
        <v>4022</v>
      </c>
      <c r="M836" s="54">
        <v>43282</v>
      </c>
      <c r="N836" s="54">
        <v>45107</v>
      </c>
      <c r="O836" s="54">
        <v>43294</v>
      </c>
      <c r="P836" s="50" t="s">
        <v>105</v>
      </c>
    </row>
    <row r="837" spans="1:16" s="50" customFormat="1" ht="63.75" x14ac:dyDescent="0.25">
      <c r="A837" s="50" t="s">
        <v>4023</v>
      </c>
      <c r="B837" s="50" t="s">
        <v>4024</v>
      </c>
      <c r="C837" s="50" t="s">
        <v>1678</v>
      </c>
      <c r="D837" s="50" t="s">
        <v>4025</v>
      </c>
      <c r="E837" s="51" t="s">
        <v>4016</v>
      </c>
      <c r="F837" s="50" t="s">
        <v>4017</v>
      </c>
      <c r="G837" s="51" t="s">
        <v>102</v>
      </c>
      <c r="H837" s="51" t="s">
        <v>103</v>
      </c>
      <c r="I837" s="52">
        <v>0</v>
      </c>
      <c r="J837" s="52">
        <v>60</v>
      </c>
      <c r="K837" s="53">
        <v>30641.7</v>
      </c>
      <c r="L837" s="51" t="s">
        <v>4026</v>
      </c>
      <c r="M837" s="54">
        <v>43282</v>
      </c>
      <c r="N837" s="54">
        <v>45107</v>
      </c>
      <c r="O837" s="54">
        <v>43287</v>
      </c>
      <c r="P837" s="50" t="s">
        <v>105</v>
      </c>
    </row>
    <row r="838" spans="1:16" s="50" customFormat="1" ht="63.75" x14ac:dyDescent="0.25">
      <c r="A838" s="50" t="s">
        <v>4027</v>
      </c>
      <c r="B838" s="50" t="s">
        <v>4028</v>
      </c>
      <c r="C838" s="50" t="s">
        <v>1678</v>
      </c>
      <c r="D838" s="50" t="s">
        <v>4029</v>
      </c>
      <c r="E838" s="51" t="s">
        <v>4030</v>
      </c>
      <c r="F838" s="50" t="s">
        <v>4031</v>
      </c>
      <c r="G838" s="51" t="s">
        <v>102</v>
      </c>
      <c r="H838" s="51" t="s">
        <v>103</v>
      </c>
      <c r="I838" s="52">
        <v>0</v>
      </c>
      <c r="J838" s="52">
        <v>180</v>
      </c>
      <c r="K838" s="53">
        <v>65057.59</v>
      </c>
      <c r="L838" s="51" t="s">
        <v>4032</v>
      </c>
      <c r="M838" s="54">
        <v>43252</v>
      </c>
      <c r="N838" s="54">
        <v>45077</v>
      </c>
      <c r="O838" s="54">
        <v>43265</v>
      </c>
      <c r="P838" s="50" t="s">
        <v>105</v>
      </c>
    </row>
    <row r="839" spans="1:16" s="50" customFormat="1" ht="63.75" x14ac:dyDescent="0.25">
      <c r="A839" s="50" t="s">
        <v>4033</v>
      </c>
      <c r="B839" s="50" t="s">
        <v>4034</v>
      </c>
      <c r="C839" s="50" t="s">
        <v>1678</v>
      </c>
      <c r="D839" s="50" t="s">
        <v>4035</v>
      </c>
      <c r="E839" s="51" t="s">
        <v>4036</v>
      </c>
      <c r="F839" s="50" t="s">
        <v>4037</v>
      </c>
      <c r="G839" s="51" t="s">
        <v>102</v>
      </c>
      <c r="H839" s="51" t="s">
        <v>103</v>
      </c>
      <c r="I839" s="52">
        <v>0</v>
      </c>
      <c r="J839" s="52">
        <v>180</v>
      </c>
      <c r="K839" s="53">
        <v>65057.59</v>
      </c>
      <c r="L839" s="51" t="s">
        <v>4038</v>
      </c>
      <c r="M839" s="54">
        <v>43221</v>
      </c>
      <c r="N839" s="54">
        <v>45046</v>
      </c>
      <c r="O839" s="54">
        <v>43228</v>
      </c>
      <c r="P839" s="50" t="s">
        <v>105</v>
      </c>
    </row>
    <row r="840" spans="1:16" s="50" customFormat="1" ht="63.75" x14ac:dyDescent="0.25">
      <c r="A840" s="50" t="s">
        <v>4039</v>
      </c>
      <c r="B840" s="50" t="s">
        <v>4040</v>
      </c>
      <c r="C840" s="50" t="s">
        <v>1678</v>
      </c>
      <c r="D840" s="50" t="s">
        <v>4041</v>
      </c>
      <c r="E840" s="51" t="s">
        <v>4042</v>
      </c>
      <c r="F840" s="50" t="s">
        <v>4043</v>
      </c>
      <c r="G840" s="51" t="s">
        <v>102</v>
      </c>
      <c r="H840" s="51" t="s">
        <v>103</v>
      </c>
      <c r="I840" s="52">
        <v>0</v>
      </c>
      <c r="J840" s="52">
        <v>180</v>
      </c>
      <c r="K840" s="53">
        <v>65057.59</v>
      </c>
      <c r="L840" s="51" t="s">
        <v>4044</v>
      </c>
      <c r="M840" s="54">
        <v>43191</v>
      </c>
      <c r="N840" s="54">
        <v>45016</v>
      </c>
      <c r="O840" s="54">
        <v>43195</v>
      </c>
      <c r="P840" s="50" t="s">
        <v>105</v>
      </c>
    </row>
    <row r="841" spans="1:16" s="50" customFormat="1" ht="63.75" x14ac:dyDescent="0.25">
      <c r="A841" s="50" t="s">
        <v>4045</v>
      </c>
      <c r="B841" s="50" t="s">
        <v>4046</v>
      </c>
      <c r="C841" s="50" t="s">
        <v>1678</v>
      </c>
      <c r="D841" s="50" t="s">
        <v>4047</v>
      </c>
      <c r="E841" s="51" t="s">
        <v>465</v>
      </c>
      <c r="F841" s="50" t="s">
        <v>466</v>
      </c>
      <c r="G841" s="51" t="s">
        <v>102</v>
      </c>
      <c r="H841" s="51" t="s">
        <v>103</v>
      </c>
      <c r="I841" s="52">
        <v>0</v>
      </c>
      <c r="J841" s="52">
        <v>180</v>
      </c>
      <c r="K841" s="53">
        <v>65057.59</v>
      </c>
      <c r="L841" s="51" t="s">
        <v>4048</v>
      </c>
      <c r="M841" s="54">
        <v>43191</v>
      </c>
      <c r="N841" s="54">
        <v>45016</v>
      </c>
      <c r="O841" s="54">
        <v>43199</v>
      </c>
      <c r="P841" s="50" t="s">
        <v>105</v>
      </c>
    </row>
    <row r="842" spans="1:16" s="50" customFormat="1" ht="63.75" x14ac:dyDescent="0.25">
      <c r="A842" s="50" t="s">
        <v>4049</v>
      </c>
      <c r="B842" s="50" t="s">
        <v>4050</v>
      </c>
      <c r="C842" s="50" t="s">
        <v>1678</v>
      </c>
      <c r="D842" s="50" t="s">
        <v>4051</v>
      </c>
      <c r="E842" s="51" t="s">
        <v>465</v>
      </c>
      <c r="F842" s="50" t="s">
        <v>466</v>
      </c>
      <c r="G842" s="51" t="s">
        <v>102</v>
      </c>
      <c r="H842" s="51" t="s">
        <v>103</v>
      </c>
      <c r="I842" s="52">
        <v>0</v>
      </c>
      <c r="J842" s="52">
        <v>90</v>
      </c>
      <c r="K842" s="53">
        <v>36159.97</v>
      </c>
      <c r="L842" s="51" t="s">
        <v>4052</v>
      </c>
      <c r="M842" s="54">
        <v>43191</v>
      </c>
      <c r="N842" s="54">
        <v>45016</v>
      </c>
      <c r="O842" s="54">
        <v>43199</v>
      </c>
      <c r="P842" s="50" t="s">
        <v>105</v>
      </c>
    </row>
    <row r="843" spans="1:16" s="50" customFormat="1" ht="63.75" x14ac:dyDescent="0.25">
      <c r="A843" s="50" t="s">
        <v>4053</v>
      </c>
      <c r="B843" s="50" t="s">
        <v>4054</v>
      </c>
      <c r="C843" s="50" t="s">
        <v>1678</v>
      </c>
      <c r="D843" s="50" t="s">
        <v>4055</v>
      </c>
      <c r="E843" s="51" t="s">
        <v>465</v>
      </c>
      <c r="F843" s="50" t="s">
        <v>466</v>
      </c>
      <c r="G843" s="51" t="s">
        <v>102</v>
      </c>
      <c r="H843" s="51" t="s">
        <v>103</v>
      </c>
      <c r="I843" s="52">
        <v>0</v>
      </c>
      <c r="J843" s="52">
        <v>180</v>
      </c>
      <c r="K843" s="53">
        <v>65057.59</v>
      </c>
      <c r="L843" s="51" t="s">
        <v>4056</v>
      </c>
      <c r="M843" s="54">
        <v>43191</v>
      </c>
      <c r="N843" s="54">
        <v>45016</v>
      </c>
      <c r="O843" s="54">
        <v>43217</v>
      </c>
      <c r="P843" s="50" t="s">
        <v>105</v>
      </c>
    </row>
    <row r="844" spans="1:16" s="50" customFormat="1" ht="63.75" x14ac:dyDescent="0.25">
      <c r="A844" s="50" t="s">
        <v>4057</v>
      </c>
      <c r="B844" s="50" t="s">
        <v>4058</v>
      </c>
      <c r="C844" s="50" t="s">
        <v>1678</v>
      </c>
      <c r="D844" s="50" t="s">
        <v>4059</v>
      </c>
      <c r="E844" s="51" t="s">
        <v>4060</v>
      </c>
      <c r="F844" s="50" t="s">
        <v>4061</v>
      </c>
      <c r="G844" s="51" t="s">
        <v>102</v>
      </c>
      <c r="H844" s="51" t="s">
        <v>122</v>
      </c>
      <c r="I844" s="52">
        <v>0</v>
      </c>
      <c r="J844" s="52">
        <v>100</v>
      </c>
      <c r="K844" s="53">
        <v>19938.3</v>
      </c>
      <c r="L844" s="51" t="s">
        <v>4062</v>
      </c>
      <c r="M844" s="54">
        <v>43132</v>
      </c>
      <c r="N844" s="54">
        <v>44957</v>
      </c>
      <c r="O844" s="54">
        <v>43151</v>
      </c>
      <c r="P844" s="50" t="s">
        <v>124</v>
      </c>
    </row>
    <row r="845" spans="1:16" s="50" customFormat="1" ht="63.75" x14ac:dyDescent="0.25">
      <c r="A845" s="50" t="s">
        <v>4063</v>
      </c>
      <c r="B845" s="50" t="s">
        <v>4064</v>
      </c>
      <c r="C845" s="50" t="s">
        <v>1678</v>
      </c>
      <c r="D845" s="50" t="s">
        <v>4065</v>
      </c>
      <c r="E845" s="51" t="s">
        <v>2115</v>
      </c>
      <c r="F845" s="50" t="s">
        <v>2116</v>
      </c>
      <c r="G845" s="51" t="s">
        <v>102</v>
      </c>
      <c r="H845" s="51" t="s">
        <v>103</v>
      </c>
      <c r="I845" s="52">
        <v>0</v>
      </c>
      <c r="J845" s="52">
        <v>120</v>
      </c>
      <c r="K845" s="53">
        <v>40783.599999999999</v>
      </c>
      <c r="L845" s="51" t="s">
        <v>4066</v>
      </c>
      <c r="M845" s="54">
        <v>42675</v>
      </c>
      <c r="N845" s="54">
        <v>44500</v>
      </c>
      <c r="O845" s="54">
        <v>42656</v>
      </c>
      <c r="P845" s="50" t="s">
        <v>105</v>
      </c>
    </row>
    <row r="846" spans="1:16" s="50" customFormat="1" ht="63.75" x14ac:dyDescent="0.25">
      <c r="A846" s="50" t="s">
        <v>4067</v>
      </c>
      <c r="B846" s="50" t="s">
        <v>4068</v>
      </c>
      <c r="C846" s="50" t="s">
        <v>1678</v>
      </c>
      <c r="D846" s="50" t="s">
        <v>4069</v>
      </c>
      <c r="E846" s="51" t="s">
        <v>465</v>
      </c>
      <c r="F846" s="50" t="s">
        <v>466</v>
      </c>
      <c r="G846" s="51" t="s">
        <v>102</v>
      </c>
      <c r="H846" s="51" t="s">
        <v>103</v>
      </c>
      <c r="I846" s="52">
        <v>0</v>
      </c>
      <c r="J846" s="52">
        <v>60</v>
      </c>
      <c r="K846" s="53">
        <v>29718.54</v>
      </c>
      <c r="L846" s="51" t="s">
        <v>4070</v>
      </c>
      <c r="M846" s="54">
        <v>43586</v>
      </c>
      <c r="N846" s="54">
        <v>45412</v>
      </c>
      <c r="O846" s="54">
        <v>43580</v>
      </c>
      <c r="P846" s="50" t="s">
        <v>105</v>
      </c>
    </row>
    <row r="847" spans="1:16" s="50" customFormat="1" ht="63.75" x14ac:dyDescent="0.25">
      <c r="A847" s="50" t="s">
        <v>4071</v>
      </c>
      <c r="B847" s="50" t="s">
        <v>4072</v>
      </c>
      <c r="C847" s="50" t="s">
        <v>1678</v>
      </c>
      <c r="D847" s="50" t="s">
        <v>4073</v>
      </c>
      <c r="E847" s="51" t="s">
        <v>465</v>
      </c>
      <c r="F847" s="50" t="s">
        <v>466</v>
      </c>
      <c r="G847" s="51" t="s">
        <v>102</v>
      </c>
      <c r="H847" s="51" t="s">
        <v>103</v>
      </c>
      <c r="I847" s="52">
        <v>0</v>
      </c>
      <c r="J847" s="52">
        <v>60</v>
      </c>
      <c r="K847" s="53">
        <v>30641.7</v>
      </c>
      <c r="L847" s="51" t="s">
        <v>4074</v>
      </c>
      <c r="M847" s="54">
        <v>43556</v>
      </c>
      <c r="N847" s="54">
        <v>45382</v>
      </c>
      <c r="O847" s="54">
        <v>43567</v>
      </c>
      <c r="P847" s="50" t="s">
        <v>105</v>
      </c>
    </row>
    <row r="848" spans="1:16" s="50" customFormat="1" ht="63.75" x14ac:dyDescent="0.25">
      <c r="A848" s="50" t="s">
        <v>4075</v>
      </c>
      <c r="B848" s="50" t="s">
        <v>4076</v>
      </c>
      <c r="C848" s="50" t="s">
        <v>1678</v>
      </c>
      <c r="D848" s="50" t="s">
        <v>4077</v>
      </c>
      <c r="E848" s="51" t="s">
        <v>465</v>
      </c>
      <c r="F848" s="50" t="s">
        <v>466</v>
      </c>
      <c r="G848" s="51" t="s">
        <v>102</v>
      </c>
      <c r="H848" s="51" t="s">
        <v>103</v>
      </c>
      <c r="I848" s="52">
        <v>0</v>
      </c>
      <c r="J848" s="52">
        <v>180</v>
      </c>
      <c r="K848" s="53">
        <v>65057.59</v>
      </c>
      <c r="L848" s="51" t="s">
        <v>4078</v>
      </c>
      <c r="M848" s="54">
        <v>43556</v>
      </c>
      <c r="N848" s="54">
        <v>45382</v>
      </c>
      <c r="O848" s="54">
        <v>43563</v>
      </c>
      <c r="P848" s="50" t="s">
        <v>105</v>
      </c>
    </row>
    <row r="849" spans="1:16" s="50" customFormat="1" ht="76.5" x14ac:dyDescent="0.25">
      <c r="A849" s="50" t="s">
        <v>4079</v>
      </c>
      <c r="B849" s="50" t="s">
        <v>4080</v>
      </c>
      <c r="C849" s="50" t="s">
        <v>1678</v>
      </c>
      <c r="D849" s="50" t="s">
        <v>4081</v>
      </c>
      <c r="E849" s="51" t="s">
        <v>2139</v>
      </c>
      <c r="F849" s="50" t="s">
        <v>2140</v>
      </c>
      <c r="G849" s="51" t="s">
        <v>130</v>
      </c>
      <c r="H849" s="51" t="s">
        <v>131</v>
      </c>
      <c r="I849" s="52">
        <v>0</v>
      </c>
      <c r="J849" s="52">
        <v>15</v>
      </c>
      <c r="K849" s="53">
        <v>68972.399999999994</v>
      </c>
      <c r="L849" s="51" t="s">
        <v>4082</v>
      </c>
      <c r="M849" s="54">
        <v>43617</v>
      </c>
      <c r="N849" s="54">
        <v>45443</v>
      </c>
      <c r="O849" s="54">
        <v>43616</v>
      </c>
      <c r="P849" s="50" t="s">
        <v>133</v>
      </c>
    </row>
    <row r="850" spans="1:16" s="50" customFormat="1" ht="63.75" x14ac:dyDescent="0.25">
      <c r="A850" s="50" t="s">
        <v>4083</v>
      </c>
      <c r="B850" s="50" t="s">
        <v>4084</v>
      </c>
      <c r="C850" s="50" t="s">
        <v>1678</v>
      </c>
      <c r="D850" s="50" t="s">
        <v>4085</v>
      </c>
      <c r="E850" s="51" t="s">
        <v>465</v>
      </c>
      <c r="F850" s="50" t="s">
        <v>466</v>
      </c>
      <c r="G850" s="51" t="s">
        <v>446</v>
      </c>
      <c r="H850" s="51" t="s">
        <v>131</v>
      </c>
      <c r="I850" s="52">
        <v>0</v>
      </c>
      <c r="J850" s="52">
        <v>30</v>
      </c>
      <c r="K850" s="53">
        <v>97684.84</v>
      </c>
      <c r="L850" s="51" t="s">
        <v>4086</v>
      </c>
      <c r="M850" s="54">
        <v>44013</v>
      </c>
      <c r="N850" s="54">
        <v>45838</v>
      </c>
      <c r="O850" s="54">
        <v>44005</v>
      </c>
      <c r="P850" s="50" t="s">
        <v>448</v>
      </c>
    </row>
    <row r="851" spans="1:16" s="50" customFormat="1" ht="63.75" x14ac:dyDescent="0.25">
      <c r="A851" s="50" t="s">
        <v>4087</v>
      </c>
      <c r="B851" s="50" t="s">
        <v>4088</v>
      </c>
      <c r="C851" s="50" t="s">
        <v>306</v>
      </c>
      <c r="D851" s="50" t="s">
        <v>4089</v>
      </c>
      <c r="E851" s="51" t="s">
        <v>150</v>
      </c>
      <c r="F851" s="50" t="s">
        <v>151</v>
      </c>
      <c r="G851" s="51" t="s">
        <v>143</v>
      </c>
      <c r="H851" s="51" t="s">
        <v>4090</v>
      </c>
      <c r="I851" s="52">
        <v>0</v>
      </c>
      <c r="J851" s="52">
        <v>640</v>
      </c>
      <c r="K851" s="53">
        <v>585752.53999999992</v>
      </c>
      <c r="L851" s="51" t="s">
        <v>4091</v>
      </c>
      <c r="M851" s="54">
        <v>43553</v>
      </c>
      <c r="N851" s="54">
        <v>45379</v>
      </c>
      <c r="O851" s="54">
        <v>43558</v>
      </c>
      <c r="P851" s="50" t="s">
        <v>146</v>
      </c>
    </row>
    <row r="852" spans="1:16" s="50" customFormat="1" ht="51" x14ac:dyDescent="0.25">
      <c r="A852" s="50" t="s">
        <v>4092</v>
      </c>
      <c r="B852" s="50" t="s">
        <v>4093</v>
      </c>
      <c r="C852" s="50" t="s">
        <v>306</v>
      </c>
      <c r="D852" s="50" t="s">
        <v>4094</v>
      </c>
      <c r="E852" s="51" t="s">
        <v>150</v>
      </c>
      <c r="F852" s="50" t="s">
        <v>151</v>
      </c>
      <c r="G852" s="51" t="s">
        <v>335</v>
      </c>
      <c r="H852" s="51" t="s">
        <v>572</v>
      </c>
      <c r="I852" s="52">
        <v>100</v>
      </c>
      <c r="J852" s="52">
        <v>160</v>
      </c>
      <c r="K852" s="53">
        <v>103230.38</v>
      </c>
      <c r="L852" s="51" t="s">
        <v>4095</v>
      </c>
      <c r="M852" s="54">
        <v>43553</v>
      </c>
      <c r="N852" s="54">
        <v>45379</v>
      </c>
      <c r="O852" s="54">
        <v>43558</v>
      </c>
      <c r="P852" s="50" t="s">
        <v>338</v>
      </c>
    </row>
    <row r="853" spans="1:16" s="50" customFormat="1" ht="153" x14ac:dyDescent="0.25">
      <c r="A853" s="50" t="s">
        <v>4096</v>
      </c>
      <c r="B853" s="50" t="s">
        <v>4097</v>
      </c>
      <c r="C853" s="50" t="s">
        <v>306</v>
      </c>
      <c r="D853" s="50" t="s">
        <v>4098</v>
      </c>
      <c r="E853" s="51" t="s">
        <v>4099</v>
      </c>
      <c r="F853" s="50" t="s">
        <v>428</v>
      </c>
      <c r="G853" s="51" t="s">
        <v>713</v>
      </c>
      <c r="H853" s="51" t="s">
        <v>4100</v>
      </c>
      <c r="I853" s="52">
        <v>0</v>
      </c>
      <c r="J853" s="52">
        <v>1000</v>
      </c>
      <c r="K853" s="53">
        <v>211411.98</v>
      </c>
      <c r="L853" s="51" t="s">
        <v>4101</v>
      </c>
      <c r="M853" s="54">
        <v>44124</v>
      </c>
      <c r="N853" s="54">
        <v>45949</v>
      </c>
      <c r="O853" s="54">
        <v>44125</v>
      </c>
      <c r="P853" s="50" t="s">
        <v>716</v>
      </c>
    </row>
    <row r="854" spans="1:16" s="50" customFormat="1" ht="63.75" x14ac:dyDescent="0.25">
      <c r="A854" s="50" t="s">
        <v>4102</v>
      </c>
      <c r="B854" s="50" t="s">
        <v>4103</v>
      </c>
      <c r="C854" s="50" t="s">
        <v>306</v>
      </c>
      <c r="D854" s="50" t="s">
        <v>4104</v>
      </c>
      <c r="E854" s="51" t="s">
        <v>4105</v>
      </c>
      <c r="F854" s="50" t="s">
        <v>4106</v>
      </c>
      <c r="G854" s="51" t="s">
        <v>102</v>
      </c>
      <c r="H854" s="51" t="s">
        <v>103</v>
      </c>
      <c r="I854" s="52">
        <v>0</v>
      </c>
      <c r="J854" s="52">
        <v>240</v>
      </c>
      <c r="K854" s="53">
        <v>73338.759999999995</v>
      </c>
      <c r="L854" s="51" t="s">
        <v>4107</v>
      </c>
      <c r="M854" s="54">
        <v>43282</v>
      </c>
      <c r="N854" s="54">
        <v>45107</v>
      </c>
      <c r="O854" s="54">
        <v>43297</v>
      </c>
      <c r="P854" s="50" t="s">
        <v>105</v>
      </c>
    </row>
    <row r="855" spans="1:16" s="50" customFormat="1" ht="63.75" x14ac:dyDescent="0.25">
      <c r="A855" s="50" t="s">
        <v>4108</v>
      </c>
      <c r="B855" s="50" t="s">
        <v>4109</v>
      </c>
      <c r="C855" s="50" t="s">
        <v>306</v>
      </c>
      <c r="D855" s="50" t="s">
        <v>4110</v>
      </c>
      <c r="E855" s="51" t="s">
        <v>3840</v>
      </c>
      <c r="F855" s="50" t="s">
        <v>3841</v>
      </c>
      <c r="G855" s="51" t="s">
        <v>102</v>
      </c>
      <c r="H855" s="51" t="s">
        <v>103</v>
      </c>
      <c r="I855" s="52">
        <v>0</v>
      </c>
      <c r="J855" s="52">
        <v>120</v>
      </c>
      <c r="K855" s="53">
        <v>40922.32</v>
      </c>
      <c r="L855" s="51" t="s">
        <v>4111</v>
      </c>
      <c r="M855" s="54">
        <v>43282</v>
      </c>
      <c r="N855" s="54">
        <v>45107</v>
      </c>
      <c r="O855" s="54">
        <v>43294</v>
      </c>
      <c r="P855" s="50" t="s">
        <v>105</v>
      </c>
    </row>
    <row r="856" spans="1:16" s="50" customFormat="1" ht="38.25" x14ac:dyDescent="0.25">
      <c r="A856" s="50" t="s">
        <v>4112</v>
      </c>
      <c r="B856" s="50" t="s">
        <v>4113</v>
      </c>
      <c r="C856" s="50" t="s">
        <v>306</v>
      </c>
      <c r="D856" s="50" t="s">
        <v>4114</v>
      </c>
      <c r="E856" s="51" t="s">
        <v>4115</v>
      </c>
      <c r="F856" s="50" t="s">
        <v>4116</v>
      </c>
      <c r="G856" s="51" t="s">
        <v>4117</v>
      </c>
      <c r="H856" s="51" t="s">
        <v>131</v>
      </c>
      <c r="I856" s="52">
        <v>0</v>
      </c>
      <c r="J856" s="52">
        <v>55</v>
      </c>
      <c r="K856" s="53">
        <v>43234.879999999997</v>
      </c>
      <c r="L856" s="51" t="s">
        <v>4118</v>
      </c>
      <c r="M856" s="54">
        <v>42583</v>
      </c>
      <c r="N856" s="54">
        <v>44408</v>
      </c>
      <c r="O856" s="54">
        <v>42583</v>
      </c>
      <c r="P856" s="50" t="s">
        <v>146</v>
      </c>
    </row>
    <row r="857" spans="1:16" s="50" customFormat="1" ht="51" x14ac:dyDescent="0.25">
      <c r="A857" s="50" t="s">
        <v>4119</v>
      </c>
      <c r="B857" s="50" t="s">
        <v>4120</v>
      </c>
      <c r="C857" s="50" t="s">
        <v>306</v>
      </c>
      <c r="D857" s="50" t="s">
        <v>4121</v>
      </c>
      <c r="E857" s="51" t="s">
        <v>150</v>
      </c>
      <c r="F857" s="50" t="s">
        <v>151</v>
      </c>
      <c r="G857" s="51" t="s">
        <v>143</v>
      </c>
      <c r="H857" s="51" t="s">
        <v>144</v>
      </c>
      <c r="I857" s="52">
        <v>66</v>
      </c>
      <c r="J857" s="52">
        <v>172</v>
      </c>
      <c r="K857" s="53">
        <v>102669.13</v>
      </c>
      <c r="L857" s="51" t="s">
        <v>4122</v>
      </c>
      <c r="M857" s="54">
        <v>42564</v>
      </c>
      <c r="N857" s="54">
        <v>44389</v>
      </c>
      <c r="O857" s="54">
        <v>42564</v>
      </c>
      <c r="P857" s="50" t="s">
        <v>146</v>
      </c>
    </row>
    <row r="858" spans="1:16" s="50" customFormat="1" ht="63.75" x14ac:dyDescent="0.25">
      <c r="A858" s="50" t="s">
        <v>4123</v>
      </c>
      <c r="B858" s="50" t="s">
        <v>4124</v>
      </c>
      <c r="C858" s="50" t="s">
        <v>306</v>
      </c>
      <c r="D858" s="50" t="s">
        <v>4125</v>
      </c>
      <c r="E858" s="51" t="s">
        <v>150</v>
      </c>
      <c r="F858" s="50" t="s">
        <v>151</v>
      </c>
      <c r="G858" s="51" t="s">
        <v>376</v>
      </c>
      <c r="H858" s="51" t="s">
        <v>131</v>
      </c>
      <c r="I858" s="52">
        <v>0</v>
      </c>
      <c r="J858" s="52">
        <v>450</v>
      </c>
      <c r="K858" s="53">
        <v>273483.49</v>
      </c>
      <c r="L858" s="51">
        <v>0</v>
      </c>
      <c r="M858" s="54">
        <v>42401</v>
      </c>
      <c r="N858" s="54">
        <v>44227</v>
      </c>
      <c r="O858" s="54">
        <v>42399</v>
      </c>
      <c r="P858" s="50" t="s">
        <v>378</v>
      </c>
    </row>
    <row r="859" spans="1:16" s="50" customFormat="1" ht="51" x14ac:dyDescent="0.25">
      <c r="A859" s="50" t="s">
        <v>210</v>
      </c>
      <c r="B859" s="50" t="s">
        <v>4126</v>
      </c>
      <c r="C859" s="50" t="s">
        <v>306</v>
      </c>
      <c r="D859" s="50" t="s">
        <v>4127</v>
      </c>
      <c r="E859" s="51" t="s">
        <v>150</v>
      </c>
      <c r="F859" s="50" t="s">
        <v>151</v>
      </c>
      <c r="G859" s="51" t="s">
        <v>143</v>
      </c>
      <c r="H859" s="51" t="s">
        <v>144</v>
      </c>
      <c r="I859" s="52">
        <v>250</v>
      </c>
      <c r="J859" s="52">
        <v>800</v>
      </c>
      <c r="K859" s="53">
        <v>180493.65999999997</v>
      </c>
      <c r="L859" s="51" t="s">
        <v>4128</v>
      </c>
      <c r="M859" s="54">
        <v>44169</v>
      </c>
      <c r="N859" s="54">
        <v>45994</v>
      </c>
      <c r="O859" s="54">
        <v>44169</v>
      </c>
      <c r="P859" s="50" t="s">
        <v>146</v>
      </c>
    </row>
    <row r="860" spans="1:16" s="50" customFormat="1" ht="63.75" x14ac:dyDescent="0.25">
      <c r="A860" s="50" t="s">
        <v>210</v>
      </c>
      <c r="B860" s="50" t="s">
        <v>4129</v>
      </c>
      <c r="C860" s="50" t="s">
        <v>306</v>
      </c>
      <c r="D860" s="50" t="s">
        <v>4130</v>
      </c>
      <c r="E860" s="51" t="s">
        <v>150</v>
      </c>
      <c r="F860" s="50" t="s">
        <v>151</v>
      </c>
      <c r="G860" s="51" t="s">
        <v>143</v>
      </c>
      <c r="H860" s="51" t="s">
        <v>581</v>
      </c>
      <c r="I860" s="52">
        <v>200</v>
      </c>
      <c r="J860" s="52">
        <v>400</v>
      </c>
      <c r="K860" s="53">
        <v>104651.87</v>
      </c>
      <c r="L860" s="51" t="s">
        <v>4131</v>
      </c>
      <c r="M860" s="54">
        <v>44166</v>
      </c>
      <c r="N860" s="54">
        <v>45991</v>
      </c>
      <c r="O860" s="54">
        <v>44169</v>
      </c>
      <c r="P860" s="50" t="s">
        <v>146</v>
      </c>
    </row>
    <row r="861" spans="1:16" s="50" customFormat="1" ht="102" x14ac:dyDescent="0.25">
      <c r="A861" s="50" t="s">
        <v>4132</v>
      </c>
      <c r="B861" s="50" t="s">
        <v>4133</v>
      </c>
      <c r="C861" s="50" t="s">
        <v>306</v>
      </c>
      <c r="D861" s="50" t="s">
        <v>4134</v>
      </c>
      <c r="E861" s="51" t="s">
        <v>357</v>
      </c>
      <c r="F861" s="50" t="s">
        <v>358</v>
      </c>
      <c r="G861" s="51" t="s">
        <v>248</v>
      </c>
      <c r="H861" s="51" t="s">
        <v>249</v>
      </c>
      <c r="I861" s="52">
        <v>0</v>
      </c>
      <c r="J861" s="52">
        <v>20</v>
      </c>
      <c r="K861" s="53">
        <v>182007.7</v>
      </c>
      <c r="L861" s="51" t="s">
        <v>4135</v>
      </c>
      <c r="M861" s="54">
        <v>43766</v>
      </c>
      <c r="N861" s="54">
        <v>45592</v>
      </c>
      <c r="O861" s="54">
        <v>43776</v>
      </c>
      <c r="P861" s="50" t="s">
        <v>197</v>
      </c>
    </row>
    <row r="862" spans="1:16" s="50" customFormat="1" ht="63.75" x14ac:dyDescent="0.25">
      <c r="A862" s="50" t="s">
        <v>4136</v>
      </c>
      <c r="B862" s="50" t="s">
        <v>4137</v>
      </c>
      <c r="C862" s="50" t="s">
        <v>306</v>
      </c>
      <c r="D862" s="50" t="s">
        <v>4138</v>
      </c>
      <c r="E862" s="51" t="s">
        <v>150</v>
      </c>
      <c r="F862" s="50" t="s">
        <v>151</v>
      </c>
      <c r="G862" s="51" t="s">
        <v>335</v>
      </c>
      <c r="H862" s="51" t="s">
        <v>384</v>
      </c>
      <c r="I862" s="52">
        <v>0</v>
      </c>
      <c r="J862" s="52">
        <v>80</v>
      </c>
      <c r="K862" s="53">
        <v>150402.35</v>
      </c>
      <c r="L862" s="51" t="s">
        <v>4139</v>
      </c>
      <c r="M862" s="54">
        <v>43735</v>
      </c>
      <c r="N862" s="54">
        <v>45561</v>
      </c>
      <c r="O862" s="54">
        <v>43745</v>
      </c>
      <c r="P862" s="50" t="s">
        <v>338</v>
      </c>
    </row>
    <row r="863" spans="1:16" s="50" customFormat="1" ht="63.75" x14ac:dyDescent="0.25">
      <c r="A863" s="50" t="s">
        <v>4140</v>
      </c>
      <c r="B863" s="50" t="s">
        <v>4141</v>
      </c>
      <c r="C863" s="50" t="s">
        <v>306</v>
      </c>
      <c r="D863" s="50" t="s">
        <v>4142</v>
      </c>
      <c r="E863" s="51" t="s">
        <v>319</v>
      </c>
      <c r="F863" s="50" t="s">
        <v>320</v>
      </c>
      <c r="G863" s="51" t="s">
        <v>143</v>
      </c>
      <c r="H863" s="51" t="s">
        <v>572</v>
      </c>
      <c r="I863" s="52">
        <v>100</v>
      </c>
      <c r="J863" s="52">
        <v>200</v>
      </c>
      <c r="K863" s="53">
        <v>180857.90999999997</v>
      </c>
      <c r="L863" s="51" t="s">
        <v>4143</v>
      </c>
      <c r="M863" s="54">
        <v>43612</v>
      </c>
      <c r="N863" s="54">
        <v>45438</v>
      </c>
      <c r="O863" s="54">
        <v>43605</v>
      </c>
      <c r="P863" s="50" t="s">
        <v>338</v>
      </c>
    </row>
    <row r="864" spans="1:16" s="50" customFormat="1" ht="63.75" x14ac:dyDescent="0.25">
      <c r="A864" s="50" t="s">
        <v>4144</v>
      </c>
      <c r="B864" s="50" t="s">
        <v>4145</v>
      </c>
      <c r="C864" s="50" t="s">
        <v>306</v>
      </c>
      <c r="D864" s="50" t="s">
        <v>4146</v>
      </c>
      <c r="E864" s="51" t="s">
        <v>319</v>
      </c>
      <c r="F864" s="50" t="s">
        <v>320</v>
      </c>
      <c r="G864" s="51" t="s">
        <v>143</v>
      </c>
      <c r="H864" s="51" t="s">
        <v>144</v>
      </c>
      <c r="I864" s="52">
        <v>10</v>
      </c>
      <c r="J864" s="52">
        <v>400</v>
      </c>
      <c r="K864" s="53">
        <v>606905.71</v>
      </c>
      <c r="L864" s="51" t="s">
        <v>4147</v>
      </c>
      <c r="M864" s="54">
        <v>43234</v>
      </c>
      <c r="N864" s="54">
        <v>45059</v>
      </c>
      <c r="O864" s="54">
        <v>43243</v>
      </c>
      <c r="P864" s="50" t="s">
        <v>146</v>
      </c>
    </row>
    <row r="865" spans="1:16" s="50" customFormat="1" ht="51" x14ac:dyDescent="0.25">
      <c r="A865" s="50" t="s">
        <v>4148</v>
      </c>
      <c r="B865" s="50" t="s">
        <v>4149</v>
      </c>
      <c r="C865" s="50" t="s">
        <v>306</v>
      </c>
      <c r="D865" s="50" t="s">
        <v>4150</v>
      </c>
      <c r="E865" s="51" t="s">
        <v>141</v>
      </c>
      <c r="F865" s="50" t="s">
        <v>142</v>
      </c>
      <c r="G865" s="51" t="s">
        <v>143</v>
      </c>
      <c r="H865" s="51" t="s">
        <v>144</v>
      </c>
      <c r="I865" s="52">
        <v>240</v>
      </c>
      <c r="J865" s="52">
        <v>580</v>
      </c>
      <c r="K865" s="53">
        <v>318307.95999999996</v>
      </c>
      <c r="L865" s="51" t="s">
        <v>4151</v>
      </c>
      <c r="M865" s="54">
        <v>43187</v>
      </c>
      <c r="N865" s="54">
        <v>45012</v>
      </c>
      <c r="O865" s="54">
        <v>43200</v>
      </c>
      <c r="P865" s="50" t="s">
        <v>146</v>
      </c>
    </row>
    <row r="866" spans="1:16" s="50" customFormat="1" ht="51" x14ac:dyDescent="0.25">
      <c r="A866" s="50" t="s">
        <v>4152</v>
      </c>
      <c r="B866" s="50" t="s">
        <v>4153</v>
      </c>
      <c r="C866" s="50" t="s">
        <v>306</v>
      </c>
      <c r="D866" s="50" t="s">
        <v>4154</v>
      </c>
      <c r="E866" s="51" t="s">
        <v>150</v>
      </c>
      <c r="F866" s="50" t="s">
        <v>151</v>
      </c>
      <c r="G866" s="51" t="s">
        <v>143</v>
      </c>
      <c r="H866" s="51" t="s">
        <v>144</v>
      </c>
      <c r="I866" s="52">
        <v>100</v>
      </c>
      <c r="J866" s="52">
        <v>300</v>
      </c>
      <c r="K866" s="53">
        <v>151826.64000000001</v>
      </c>
      <c r="L866" s="51" t="s">
        <v>4155</v>
      </c>
      <c r="M866" s="54">
        <v>42663</v>
      </c>
      <c r="N866" s="54">
        <v>44488</v>
      </c>
      <c r="O866" s="54">
        <v>42663</v>
      </c>
      <c r="P866" s="50" t="s">
        <v>146</v>
      </c>
    </row>
    <row r="867" spans="1:16" s="50" customFormat="1" ht="63.75" x14ac:dyDescent="0.25">
      <c r="A867" s="50" t="s">
        <v>4156</v>
      </c>
      <c r="B867" s="50" t="s">
        <v>4157</v>
      </c>
      <c r="C867" s="50" t="s">
        <v>3252</v>
      </c>
      <c r="D867" s="50" t="s">
        <v>4158</v>
      </c>
      <c r="E867" s="51" t="s">
        <v>363</v>
      </c>
      <c r="F867" s="50" t="s">
        <v>364</v>
      </c>
      <c r="G867" s="51" t="s">
        <v>102</v>
      </c>
      <c r="H867" s="51" t="s">
        <v>103</v>
      </c>
      <c r="I867" s="52">
        <v>0</v>
      </c>
      <c r="J867" s="52">
        <v>60</v>
      </c>
      <c r="K867" s="53">
        <v>33425.779999999992</v>
      </c>
      <c r="L867" s="51" t="s">
        <v>4159</v>
      </c>
      <c r="M867" s="54">
        <v>43946</v>
      </c>
      <c r="N867" s="54">
        <v>45771</v>
      </c>
      <c r="O867" s="54">
        <v>43966</v>
      </c>
      <c r="P867" s="50" t="s">
        <v>105</v>
      </c>
    </row>
    <row r="868" spans="1:16" s="50" customFormat="1" ht="76.5" x14ac:dyDescent="0.25">
      <c r="A868" s="50" t="s">
        <v>4160</v>
      </c>
      <c r="B868" s="50" t="s">
        <v>4161</v>
      </c>
      <c r="C868" s="50" t="s">
        <v>3252</v>
      </c>
      <c r="D868" s="50" t="s">
        <v>4162</v>
      </c>
      <c r="E868" s="51" t="s">
        <v>393</v>
      </c>
      <c r="F868" s="50" t="s">
        <v>394</v>
      </c>
      <c r="G868" s="51" t="s">
        <v>130</v>
      </c>
      <c r="H868" s="51" t="s">
        <v>131</v>
      </c>
      <c r="I868" s="52">
        <v>0</v>
      </c>
      <c r="J868" s="52">
        <v>15</v>
      </c>
      <c r="K868" s="53">
        <v>88073.16</v>
      </c>
      <c r="L868" s="51" t="s">
        <v>4163</v>
      </c>
      <c r="M868" s="54">
        <v>43767</v>
      </c>
      <c r="N868" s="54">
        <v>45593</v>
      </c>
      <c r="O868" s="54">
        <v>43782</v>
      </c>
      <c r="P868" s="50" t="s">
        <v>133</v>
      </c>
    </row>
    <row r="869" spans="1:16" s="50" customFormat="1" ht="102" x14ac:dyDescent="0.25">
      <c r="A869" s="50" t="s">
        <v>4164</v>
      </c>
      <c r="B869" s="50" t="s">
        <v>4165</v>
      </c>
      <c r="C869" s="50" t="s">
        <v>3252</v>
      </c>
      <c r="D869" s="50" t="s">
        <v>4166</v>
      </c>
      <c r="E869" s="51" t="s">
        <v>882</v>
      </c>
      <c r="F869" s="50" t="s">
        <v>883</v>
      </c>
      <c r="G869" s="51" t="s">
        <v>713</v>
      </c>
      <c r="H869" s="51" t="s">
        <v>714</v>
      </c>
      <c r="I869" s="52">
        <v>0</v>
      </c>
      <c r="J869" s="52">
        <v>480</v>
      </c>
      <c r="K869" s="53">
        <v>124076.82</v>
      </c>
      <c r="L869" s="51" t="s">
        <v>4167</v>
      </c>
      <c r="M869" s="54">
        <v>43889</v>
      </c>
      <c r="N869" s="54">
        <v>45715</v>
      </c>
      <c r="O869" s="54">
        <v>43893</v>
      </c>
      <c r="P869" s="50" t="s">
        <v>716</v>
      </c>
    </row>
    <row r="870" spans="1:16" s="50" customFormat="1" ht="76.5" x14ac:dyDescent="0.25">
      <c r="A870" s="50" t="s">
        <v>4168</v>
      </c>
      <c r="B870" s="50" t="s">
        <v>4169</v>
      </c>
      <c r="C870" s="50" t="s">
        <v>3252</v>
      </c>
      <c r="D870" s="50" t="s">
        <v>4170</v>
      </c>
      <c r="E870" s="51" t="s">
        <v>393</v>
      </c>
      <c r="F870" s="50" t="s">
        <v>2895</v>
      </c>
      <c r="G870" s="51" t="s">
        <v>130</v>
      </c>
      <c r="H870" s="51" t="s">
        <v>131</v>
      </c>
      <c r="I870" s="52">
        <v>0</v>
      </c>
      <c r="J870" s="52">
        <v>15</v>
      </c>
      <c r="K870" s="53">
        <v>93952.11</v>
      </c>
      <c r="L870" s="51" t="s">
        <v>4171</v>
      </c>
      <c r="M870" s="54">
        <v>43374</v>
      </c>
      <c r="N870" s="54">
        <v>45199</v>
      </c>
      <c r="O870" s="54">
        <v>43374</v>
      </c>
      <c r="P870" s="50" t="s">
        <v>133</v>
      </c>
    </row>
    <row r="871" spans="1:16" s="50" customFormat="1" ht="76.5" x14ac:dyDescent="0.25">
      <c r="A871" s="50" t="s">
        <v>4172</v>
      </c>
      <c r="B871" s="50" t="s">
        <v>4173</v>
      </c>
      <c r="C871" s="50" t="s">
        <v>3252</v>
      </c>
      <c r="D871" s="50" t="s">
        <v>4174</v>
      </c>
      <c r="E871" s="51" t="s">
        <v>393</v>
      </c>
      <c r="F871" s="50" t="s">
        <v>2895</v>
      </c>
      <c r="G871" s="51" t="s">
        <v>130</v>
      </c>
      <c r="H871" s="51" t="s">
        <v>131</v>
      </c>
      <c r="I871" s="52">
        <v>0</v>
      </c>
      <c r="J871" s="52">
        <v>20</v>
      </c>
      <c r="K871" s="53">
        <v>80271.100000000006</v>
      </c>
      <c r="L871" s="51" t="s">
        <v>4175</v>
      </c>
      <c r="M871" s="54">
        <v>43191</v>
      </c>
      <c r="N871" s="54">
        <v>45016</v>
      </c>
      <c r="O871" s="54">
        <v>43201</v>
      </c>
      <c r="P871" s="50" t="s">
        <v>133</v>
      </c>
    </row>
    <row r="872" spans="1:16" s="50" customFormat="1" ht="76.5" x14ac:dyDescent="0.25">
      <c r="A872" s="50" t="s">
        <v>4176</v>
      </c>
      <c r="B872" s="50" t="s">
        <v>4177</v>
      </c>
      <c r="C872" s="50" t="s">
        <v>3252</v>
      </c>
      <c r="D872" s="50" t="s">
        <v>4178</v>
      </c>
      <c r="E872" s="51" t="s">
        <v>393</v>
      </c>
      <c r="F872" s="50" t="s">
        <v>394</v>
      </c>
      <c r="G872" s="51" t="s">
        <v>130</v>
      </c>
      <c r="H872" s="51" t="s">
        <v>131</v>
      </c>
      <c r="I872" s="52">
        <v>0</v>
      </c>
      <c r="J872" s="52">
        <v>20</v>
      </c>
      <c r="K872" s="53">
        <v>80271.100000000006</v>
      </c>
      <c r="L872" s="51" t="s">
        <v>4179</v>
      </c>
      <c r="M872" s="54">
        <v>43132</v>
      </c>
      <c r="N872" s="54">
        <v>44957</v>
      </c>
      <c r="O872" s="54">
        <v>43154</v>
      </c>
      <c r="P872" s="50" t="s">
        <v>133</v>
      </c>
    </row>
    <row r="873" spans="1:16" s="50" customFormat="1" ht="63.75" x14ac:dyDescent="0.25">
      <c r="A873" s="50" t="s">
        <v>4180</v>
      </c>
      <c r="B873" s="50" t="s">
        <v>4181</v>
      </c>
      <c r="C873" s="50" t="s">
        <v>3252</v>
      </c>
      <c r="D873" s="50" t="s">
        <v>4182</v>
      </c>
      <c r="E873" s="51" t="s">
        <v>363</v>
      </c>
      <c r="F873" s="50" t="s">
        <v>364</v>
      </c>
      <c r="G873" s="51" t="s">
        <v>460</v>
      </c>
      <c r="H873" s="51" t="s">
        <v>131</v>
      </c>
      <c r="I873" s="52">
        <v>0</v>
      </c>
      <c r="J873" s="52">
        <v>120</v>
      </c>
      <c r="K873" s="53">
        <v>36680.14</v>
      </c>
      <c r="L873" s="51" t="s">
        <v>4183</v>
      </c>
      <c r="M873" s="54">
        <v>43891</v>
      </c>
      <c r="N873" s="54">
        <v>45716</v>
      </c>
      <c r="O873" s="54">
        <v>43889</v>
      </c>
      <c r="P873" s="50" t="s">
        <v>461</v>
      </c>
    </row>
    <row r="874" spans="1:16" s="50" customFormat="1" ht="51" x14ac:dyDescent="0.25">
      <c r="A874" s="50" t="s">
        <v>4184</v>
      </c>
      <c r="B874" s="50" t="s">
        <v>4185</v>
      </c>
      <c r="C874" s="50" t="s">
        <v>3252</v>
      </c>
      <c r="D874" s="50" t="s">
        <v>4186</v>
      </c>
      <c r="E874" s="51" t="s">
        <v>363</v>
      </c>
      <c r="F874" s="50" t="s">
        <v>364</v>
      </c>
      <c r="G874" s="51" t="s">
        <v>143</v>
      </c>
      <c r="H874" s="51" t="s">
        <v>144</v>
      </c>
      <c r="I874" s="52">
        <v>108</v>
      </c>
      <c r="J874" s="52">
        <v>316</v>
      </c>
      <c r="K874" s="53">
        <v>201507.87</v>
      </c>
      <c r="L874" s="51" t="s">
        <v>4187</v>
      </c>
      <c r="M874" s="54">
        <v>43276</v>
      </c>
      <c r="N874" s="54">
        <v>45101</v>
      </c>
      <c r="O874" s="54">
        <v>43279</v>
      </c>
      <c r="P874" s="50" t="s">
        <v>146</v>
      </c>
    </row>
    <row r="875" spans="1:16" s="50" customFormat="1" ht="51" x14ac:dyDescent="0.25">
      <c r="A875" s="50" t="s">
        <v>4188</v>
      </c>
      <c r="B875" s="50" t="s">
        <v>4189</v>
      </c>
      <c r="C875" s="50" t="s">
        <v>3252</v>
      </c>
      <c r="D875" s="50" t="s">
        <v>4190</v>
      </c>
      <c r="E875" s="51" t="s">
        <v>720</v>
      </c>
      <c r="F875" s="50" t="s">
        <v>721</v>
      </c>
      <c r="G875" s="51" t="s">
        <v>446</v>
      </c>
      <c r="H875" s="51" t="s">
        <v>131</v>
      </c>
      <c r="I875" s="52">
        <v>0</v>
      </c>
      <c r="J875" s="52">
        <v>30</v>
      </c>
      <c r="K875" s="53">
        <v>83568.17</v>
      </c>
      <c r="L875" s="51" t="s">
        <v>4191</v>
      </c>
      <c r="M875" s="54">
        <v>42401</v>
      </c>
      <c r="N875" s="54">
        <v>44227</v>
      </c>
      <c r="O875" s="54">
        <v>42398</v>
      </c>
      <c r="P875" s="50" t="s">
        <v>448</v>
      </c>
    </row>
    <row r="876" spans="1:16" s="50" customFormat="1" ht="51" x14ac:dyDescent="0.25">
      <c r="A876" s="50" t="s">
        <v>4192</v>
      </c>
      <c r="B876" s="50" t="s">
        <v>4193</v>
      </c>
      <c r="C876" s="50" t="s">
        <v>3252</v>
      </c>
      <c r="D876" s="50" t="s">
        <v>4194</v>
      </c>
      <c r="E876" s="51" t="s">
        <v>150</v>
      </c>
      <c r="F876" s="50" t="s">
        <v>151</v>
      </c>
      <c r="G876" s="51" t="s">
        <v>143</v>
      </c>
      <c r="H876" s="51" t="s">
        <v>144</v>
      </c>
      <c r="I876" s="52">
        <v>100</v>
      </c>
      <c r="J876" s="52">
        <v>250</v>
      </c>
      <c r="K876" s="53">
        <v>132706.01</v>
      </c>
      <c r="L876" s="51" t="s">
        <v>4195</v>
      </c>
      <c r="M876" s="54">
        <v>43766</v>
      </c>
      <c r="N876" s="54">
        <v>45592</v>
      </c>
      <c r="O876" s="54">
        <v>43759</v>
      </c>
      <c r="P876" s="50" t="s">
        <v>146</v>
      </c>
    </row>
    <row r="877" spans="1:16" s="50" customFormat="1" ht="51" x14ac:dyDescent="0.25">
      <c r="A877" s="50" t="s">
        <v>4196</v>
      </c>
      <c r="B877" s="50" t="s">
        <v>4197</v>
      </c>
      <c r="C877" s="50" t="s">
        <v>3252</v>
      </c>
      <c r="D877" s="50" t="s">
        <v>4198</v>
      </c>
      <c r="E877" s="51" t="s">
        <v>882</v>
      </c>
      <c r="F877" s="50" t="s">
        <v>883</v>
      </c>
      <c r="G877" s="51" t="s">
        <v>923</v>
      </c>
      <c r="H877" s="51" t="s">
        <v>924</v>
      </c>
      <c r="I877" s="52">
        <v>0</v>
      </c>
      <c r="J877" s="52">
        <v>30</v>
      </c>
      <c r="K877" s="53">
        <v>76405.960000000006</v>
      </c>
      <c r="L877" s="51" t="s">
        <v>4199</v>
      </c>
      <c r="M877" s="54">
        <v>43739</v>
      </c>
      <c r="N877" s="54">
        <v>45565</v>
      </c>
      <c r="O877" s="54">
        <v>43745</v>
      </c>
      <c r="P877" s="50" t="s">
        <v>4200</v>
      </c>
    </row>
    <row r="878" spans="1:16" s="50" customFormat="1" ht="51" x14ac:dyDescent="0.25">
      <c r="A878" s="50" t="s">
        <v>4201</v>
      </c>
      <c r="B878" s="50" t="s">
        <v>4202</v>
      </c>
      <c r="C878" s="50" t="s">
        <v>3252</v>
      </c>
      <c r="D878" s="50" t="s">
        <v>4203</v>
      </c>
      <c r="E878" s="51" t="s">
        <v>363</v>
      </c>
      <c r="F878" s="50" t="s">
        <v>364</v>
      </c>
      <c r="G878" s="51" t="s">
        <v>143</v>
      </c>
      <c r="H878" s="51" t="s">
        <v>336</v>
      </c>
      <c r="I878" s="52">
        <v>0</v>
      </c>
      <c r="J878" s="52">
        <v>50</v>
      </c>
      <c r="K878" s="53">
        <v>88440.85</v>
      </c>
      <c r="L878" s="51" t="s">
        <v>4204</v>
      </c>
      <c r="M878" s="54">
        <v>43766</v>
      </c>
      <c r="N878" s="54">
        <v>45592</v>
      </c>
      <c r="O878" s="54">
        <v>43770</v>
      </c>
      <c r="P878" s="50" t="s">
        <v>338</v>
      </c>
    </row>
    <row r="879" spans="1:16" s="50" customFormat="1" ht="51" x14ac:dyDescent="0.25">
      <c r="A879" s="50" t="s">
        <v>4205</v>
      </c>
      <c r="B879" s="50" t="s">
        <v>4206</v>
      </c>
      <c r="C879" s="50" t="s">
        <v>3252</v>
      </c>
      <c r="D879" s="50" t="s">
        <v>4207</v>
      </c>
      <c r="E879" s="51" t="s">
        <v>363</v>
      </c>
      <c r="F879" s="50" t="s">
        <v>364</v>
      </c>
      <c r="G879" s="51" t="s">
        <v>551</v>
      </c>
      <c r="H879" s="51" t="s">
        <v>4208</v>
      </c>
      <c r="I879" s="52">
        <v>0</v>
      </c>
      <c r="J879" s="52">
        <v>60</v>
      </c>
      <c r="K879" s="53">
        <v>53417.149999999994</v>
      </c>
      <c r="L879" s="51" t="s">
        <v>4209</v>
      </c>
      <c r="M879" s="54">
        <v>43766</v>
      </c>
      <c r="N879" s="54">
        <v>45592</v>
      </c>
      <c r="O879" s="54">
        <v>43770</v>
      </c>
      <c r="P879" s="50" t="s">
        <v>554</v>
      </c>
    </row>
    <row r="880" spans="1:16" s="50" customFormat="1" ht="102" x14ac:dyDescent="0.25">
      <c r="A880" s="50" t="s">
        <v>4210</v>
      </c>
      <c r="B880" s="50" t="s">
        <v>4211</v>
      </c>
      <c r="C880" s="50" t="s">
        <v>834</v>
      </c>
      <c r="D880" s="50" t="s">
        <v>4212</v>
      </c>
      <c r="E880" s="51" t="s">
        <v>882</v>
      </c>
      <c r="F880" s="50" t="s">
        <v>883</v>
      </c>
      <c r="G880" s="51" t="s">
        <v>713</v>
      </c>
      <c r="H880" s="51" t="s">
        <v>714</v>
      </c>
      <c r="I880" s="52">
        <v>0</v>
      </c>
      <c r="J880" s="52">
        <v>460</v>
      </c>
      <c r="K880" s="53">
        <v>151765.61000000002</v>
      </c>
      <c r="L880" s="51">
        <v>0</v>
      </c>
      <c r="M880" s="54">
        <v>43286</v>
      </c>
      <c r="N880" s="54">
        <v>45111</v>
      </c>
      <c r="O880" s="54">
        <v>43297</v>
      </c>
      <c r="P880" s="50" t="s">
        <v>716</v>
      </c>
    </row>
    <row r="881" spans="1:16" s="50" customFormat="1" ht="89.25" x14ac:dyDescent="0.25">
      <c r="A881" s="50" t="s">
        <v>4213</v>
      </c>
      <c r="B881" s="50" t="s">
        <v>4214</v>
      </c>
      <c r="C881" s="50" t="s">
        <v>834</v>
      </c>
      <c r="D881" s="50" t="s">
        <v>4215</v>
      </c>
      <c r="E881" s="51" t="s">
        <v>4216</v>
      </c>
      <c r="F881" s="50" t="s">
        <v>908</v>
      </c>
      <c r="G881" s="51" t="s">
        <v>327</v>
      </c>
      <c r="H881" s="51" t="s">
        <v>131</v>
      </c>
      <c r="I881" s="52">
        <v>0</v>
      </c>
      <c r="J881" s="52">
        <v>60</v>
      </c>
      <c r="K881" s="53">
        <v>36175.4</v>
      </c>
      <c r="L881" s="51" t="s">
        <v>4217</v>
      </c>
      <c r="M881" s="54">
        <v>44117</v>
      </c>
      <c r="N881" s="54">
        <v>45942</v>
      </c>
      <c r="O881" s="54">
        <v>44117</v>
      </c>
      <c r="P881" s="50" t="s">
        <v>329</v>
      </c>
    </row>
    <row r="882" spans="1:16" s="50" customFormat="1" ht="76.5" x14ac:dyDescent="0.25">
      <c r="A882" s="50" t="s">
        <v>4218</v>
      </c>
      <c r="B882" s="50" t="s">
        <v>4219</v>
      </c>
      <c r="C882" s="50" t="s">
        <v>834</v>
      </c>
      <c r="D882" s="50" t="s">
        <v>4220</v>
      </c>
      <c r="E882" s="51" t="s">
        <v>876</v>
      </c>
      <c r="F882" s="50" t="s">
        <v>877</v>
      </c>
      <c r="G882" s="51" t="s">
        <v>130</v>
      </c>
      <c r="H882" s="51" t="s">
        <v>131</v>
      </c>
      <c r="I882" s="52">
        <v>0</v>
      </c>
      <c r="J882" s="52">
        <v>20</v>
      </c>
      <c r="K882" s="53">
        <v>81629.58</v>
      </c>
      <c r="L882" s="51" t="s">
        <v>4221</v>
      </c>
      <c r="M882" s="54">
        <v>43340</v>
      </c>
      <c r="N882" s="54">
        <v>45165</v>
      </c>
      <c r="O882" s="54">
        <v>43342</v>
      </c>
      <c r="P882" s="50" t="s">
        <v>133</v>
      </c>
    </row>
    <row r="883" spans="1:16" s="50" customFormat="1" ht="51" x14ac:dyDescent="0.25">
      <c r="A883" s="50" t="s">
        <v>4222</v>
      </c>
      <c r="B883" s="50" t="s">
        <v>4223</v>
      </c>
      <c r="C883" s="50" t="s">
        <v>834</v>
      </c>
      <c r="D883" s="50" t="s">
        <v>4224</v>
      </c>
      <c r="E883" s="51" t="s">
        <v>150</v>
      </c>
      <c r="F883" s="50" t="s">
        <v>151</v>
      </c>
      <c r="G883" s="51" t="s">
        <v>143</v>
      </c>
      <c r="H883" s="51" t="s">
        <v>1773</v>
      </c>
      <c r="I883" s="52">
        <v>0</v>
      </c>
      <c r="J883" s="52">
        <v>80</v>
      </c>
      <c r="K883" s="53">
        <v>112075.85</v>
      </c>
      <c r="L883" s="51" t="s">
        <v>834</v>
      </c>
      <c r="M883" s="54">
        <v>43332</v>
      </c>
      <c r="N883" s="54">
        <v>45157</v>
      </c>
      <c r="O883" s="54">
        <v>43340</v>
      </c>
      <c r="P883" s="50" t="s">
        <v>338</v>
      </c>
    </row>
    <row r="884" spans="1:16" s="50" customFormat="1" ht="63.75" x14ac:dyDescent="0.25">
      <c r="A884" s="50" t="s">
        <v>4225</v>
      </c>
      <c r="B884" s="50" t="s">
        <v>4226</v>
      </c>
      <c r="C884" s="50" t="s">
        <v>834</v>
      </c>
      <c r="D884" s="50" t="s">
        <v>4227</v>
      </c>
      <c r="E884" s="51" t="s">
        <v>2417</v>
      </c>
      <c r="F884" s="50" t="s">
        <v>2418</v>
      </c>
      <c r="G884" s="51" t="s">
        <v>102</v>
      </c>
      <c r="H884" s="51" t="s">
        <v>103</v>
      </c>
      <c r="I884" s="52">
        <v>0</v>
      </c>
      <c r="J884" s="52">
        <v>120</v>
      </c>
      <c r="K884" s="53">
        <v>40922.32</v>
      </c>
      <c r="L884" s="51" t="s">
        <v>4228</v>
      </c>
      <c r="M884" s="54">
        <v>43282</v>
      </c>
      <c r="N884" s="54">
        <v>45107</v>
      </c>
      <c r="O884" s="54">
        <v>43297</v>
      </c>
      <c r="P884" s="50" t="s">
        <v>105</v>
      </c>
    </row>
    <row r="885" spans="1:16" s="50" customFormat="1" ht="63.75" x14ac:dyDescent="0.25">
      <c r="A885" s="50" t="s">
        <v>4229</v>
      </c>
      <c r="B885" s="50" t="s">
        <v>4230</v>
      </c>
      <c r="C885" s="50" t="s">
        <v>834</v>
      </c>
      <c r="D885" s="50" t="s">
        <v>4231</v>
      </c>
      <c r="E885" s="51" t="s">
        <v>4232</v>
      </c>
      <c r="F885" s="50" t="s">
        <v>4233</v>
      </c>
      <c r="G885" s="51" t="s">
        <v>102</v>
      </c>
      <c r="H885" s="51" t="s">
        <v>103</v>
      </c>
      <c r="I885" s="52">
        <v>0</v>
      </c>
      <c r="J885" s="52">
        <v>60</v>
      </c>
      <c r="K885" s="53">
        <v>27384.35</v>
      </c>
      <c r="L885" s="51" t="s">
        <v>4234</v>
      </c>
      <c r="M885" s="54">
        <v>43282</v>
      </c>
      <c r="N885" s="54">
        <v>45107</v>
      </c>
      <c r="O885" s="54">
        <v>43297</v>
      </c>
      <c r="P885" s="50" t="s">
        <v>105</v>
      </c>
    </row>
    <row r="886" spans="1:16" s="50" customFormat="1" ht="63.75" x14ac:dyDescent="0.25">
      <c r="A886" s="50" t="s">
        <v>4235</v>
      </c>
      <c r="B886" s="50" t="s">
        <v>4236</v>
      </c>
      <c r="C886" s="50" t="s">
        <v>834</v>
      </c>
      <c r="D886" s="50" t="s">
        <v>4237</v>
      </c>
      <c r="E886" s="51" t="s">
        <v>876</v>
      </c>
      <c r="F886" s="50" t="s">
        <v>877</v>
      </c>
      <c r="G886" s="51" t="s">
        <v>102</v>
      </c>
      <c r="H886" s="51" t="s">
        <v>103</v>
      </c>
      <c r="I886" s="52">
        <v>0</v>
      </c>
      <c r="J886" s="52">
        <v>60</v>
      </c>
      <c r="K886" s="53">
        <v>27262.81</v>
      </c>
      <c r="L886" s="51" t="s">
        <v>4238</v>
      </c>
      <c r="M886" s="54">
        <v>43891</v>
      </c>
      <c r="N886" s="54">
        <v>45716</v>
      </c>
      <c r="O886" s="54">
        <v>43893</v>
      </c>
      <c r="P886" s="50" t="s">
        <v>105</v>
      </c>
    </row>
    <row r="887" spans="1:16" s="50" customFormat="1" ht="63.75" x14ac:dyDescent="0.25">
      <c r="A887" s="50" t="s">
        <v>4239</v>
      </c>
      <c r="B887" s="50" t="s">
        <v>4240</v>
      </c>
      <c r="C887" s="50" t="s">
        <v>834</v>
      </c>
      <c r="D887" s="50" t="s">
        <v>4241</v>
      </c>
      <c r="E887" s="51" t="s">
        <v>870</v>
      </c>
      <c r="F887" s="50" t="s">
        <v>871</v>
      </c>
      <c r="G887" s="51" t="s">
        <v>376</v>
      </c>
      <c r="H887" s="51" t="s">
        <v>131</v>
      </c>
      <c r="I887" s="52">
        <v>0</v>
      </c>
      <c r="J887" s="52">
        <v>50</v>
      </c>
      <c r="K887" s="53">
        <v>40613.379999999997</v>
      </c>
      <c r="L887" s="51" t="s">
        <v>4242</v>
      </c>
      <c r="M887" s="54">
        <v>44163</v>
      </c>
      <c r="N887" s="54">
        <v>45988</v>
      </c>
      <c r="O887" s="54">
        <v>44193</v>
      </c>
      <c r="P887" s="50" t="s">
        <v>378</v>
      </c>
    </row>
    <row r="888" spans="1:16" s="50" customFormat="1" ht="51" x14ac:dyDescent="0.25">
      <c r="A888" s="50" t="s">
        <v>4243</v>
      </c>
      <c r="B888" s="50" t="s">
        <v>4244</v>
      </c>
      <c r="C888" s="50" t="s">
        <v>834</v>
      </c>
      <c r="D888" s="50" t="s">
        <v>4245</v>
      </c>
      <c r="E888" s="51" t="s">
        <v>150</v>
      </c>
      <c r="F888" s="50" t="s">
        <v>151</v>
      </c>
      <c r="G888" s="51" t="s">
        <v>143</v>
      </c>
      <c r="H888" s="51" t="s">
        <v>144</v>
      </c>
      <c r="I888" s="52">
        <v>50</v>
      </c>
      <c r="J888" s="52">
        <v>200</v>
      </c>
      <c r="K888" s="53">
        <v>108480.67</v>
      </c>
      <c r="L888" s="51" t="s">
        <v>4246</v>
      </c>
      <c r="M888" s="54">
        <v>43435</v>
      </c>
      <c r="N888" s="54">
        <v>45260</v>
      </c>
      <c r="O888" s="54">
        <v>43438</v>
      </c>
      <c r="P888" s="50" t="s">
        <v>146</v>
      </c>
    </row>
    <row r="889" spans="1:16" s="50" customFormat="1" ht="63.75" x14ac:dyDescent="0.25">
      <c r="A889" s="50" t="s">
        <v>4247</v>
      </c>
      <c r="B889" s="50" t="s">
        <v>4248</v>
      </c>
      <c r="C889" s="50" t="s">
        <v>834</v>
      </c>
      <c r="D889" s="50" t="s">
        <v>4249</v>
      </c>
      <c r="E889" s="51" t="s">
        <v>150</v>
      </c>
      <c r="F889" s="50" t="s">
        <v>151</v>
      </c>
      <c r="G889" s="51" t="s">
        <v>460</v>
      </c>
      <c r="H889" s="51" t="s">
        <v>131</v>
      </c>
      <c r="I889" s="52">
        <v>0</v>
      </c>
      <c r="J889" s="52">
        <v>120</v>
      </c>
      <c r="K889" s="53">
        <v>36680.14</v>
      </c>
      <c r="L889" s="51" t="s">
        <v>4250</v>
      </c>
      <c r="M889" s="54">
        <v>43313</v>
      </c>
      <c r="N889" s="54">
        <v>45138</v>
      </c>
      <c r="O889" s="54">
        <v>43335</v>
      </c>
      <c r="P889" s="50" t="s">
        <v>461</v>
      </c>
    </row>
    <row r="890" spans="1:16" s="50" customFormat="1" ht="76.5" x14ac:dyDescent="0.25">
      <c r="A890" s="50" t="s">
        <v>4251</v>
      </c>
      <c r="B890" s="50" t="s">
        <v>4252</v>
      </c>
      <c r="C890" s="50" t="s">
        <v>834</v>
      </c>
      <c r="D890" s="50" t="s">
        <v>4253</v>
      </c>
      <c r="E890" s="51" t="s">
        <v>870</v>
      </c>
      <c r="F890" s="50" t="s">
        <v>871</v>
      </c>
      <c r="G890" s="51" t="s">
        <v>130</v>
      </c>
      <c r="H890" s="51" t="s">
        <v>4254</v>
      </c>
      <c r="I890" s="52">
        <v>0</v>
      </c>
      <c r="J890" s="52">
        <v>15</v>
      </c>
      <c r="K890" s="53">
        <v>91612.89</v>
      </c>
      <c r="L890" s="51" t="s">
        <v>4255</v>
      </c>
      <c r="M890" s="54">
        <v>44197</v>
      </c>
      <c r="N890" s="54">
        <v>46022</v>
      </c>
      <c r="O890" s="54">
        <v>0</v>
      </c>
      <c r="P890" s="50" t="s">
        <v>133</v>
      </c>
    </row>
    <row r="891" spans="1:16" s="50" customFormat="1" ht="63.75" x14ac:dyDescent="0.25">
      <c r="A891" s="50" t="s">
        <v>4256</v>
      </c>
      <c r="B891" s="50" t="s">
        <v>4257</v>
      </c>
      <c r="C891" s="50" t="s">
        <v>834</v>
      </c>
      <c r="D891" s="50" t="s">
        <v>4258</v>
      </c>
      <c r="E891" s="51" t="s">
        <v>876</v>
      </c>
      <c r="F891" s="50" t="s">
        <v>877</v>
      </c>
      <c r="G891" s="51" t="s">
        <v>1513</v>
      </c>
      <c r="H891" s="51" t="s">
        <v>131</v>
      </c>
      <c r="I891" s="52">
        <v>0</v>
      </c>
      <c r="J891" s="52">
        <v>10</v>
      </c>
      <c r="K891" s="53">
        <v>39872.129999999997</v>
      </c>
      <c r="L891" s="51" t="s">
        <v>4259</v>
      </c>
      <c r="M891" s="54">
        <v>42779</v>
      </c>
      <c r="N891" s="54">
        <v>44604</v>
      </c>
      <c r="O891" s="54">
        <v>42779</v>
      </c>
      <c r="P891" s="50" t="s">
        <v>133</v>
      </c>
    </row>
    <row r="892" spans="1:16" s="50" customFormat="1" ht="102" x14ac:dyDescent="0.25">
      <c r="A892" s="50" t="s">
        <v>4260</v>
      </c>
      <c r="B892" s="50" t="s">
        <v>4261</v>
      </c>
      <c r="C892" s="50" t="s">
        <v>834</v>
      </c>
      <c r="D892" s="50" t="s">
        <v>4262</v>
      </c>
      <c r="E892" s="51" t="s">
        <v>3310</v>
      </c>
      <c r="F892" s="50" t="s">
        <v>3311</v>
      </c>
      <c r="G892" s="51" t="s">
        <v>248</v>
      </c>
      <c r="H892" s="51" t="s">
        <v>249</v>
      </c>
      <c r="I892" s="52">
        <v>0</v>
      </c>
      <c r="J892" s="52">
        <v>20</v>
      </c>
      <c r="K892" s="53">
        <v>157573.04999999999</v>
      </c>
      <c r="L892" s="51" t="s">
        <v>4263</v>
      </c>
      <c r="M892" s="54">
        <v>42492</v>
      </c>
      <c r="N892" s="54">
        <v>44317</v>
      </c>
      <c r="O892" s="54">
        <v>42489</v>
      </c>
      <c r="P892" s="50" t="s">
        <v>197</v>
      </c>
    </row>
    <row r="893" spans="1:16" s="50" customFormat="1" ht="63.75" x14ac:dyDescent="0.25">
      <c r="A893" s="50" t="s">
        <v>4264</v>
      </c>
      <c r="B893" s="50" t="s">
        <v>4265</v>
      </c>
      <c r="C893" s="50" t="s">
        <v>834</v>
      </c>
      <c r="D893" s="50" t="s">
        <v>4266</v>
      </c>
      <c r="E893" s="51" t="s">
        <v>4267</v>
      </c>
      <c r="F893" s="50" t="s">
        <v>4268</v>
      </c>
      <c r="G893" s="51" t="s">
        <v>1513</v>
      </c>
      <c r="H893" s="51" t="s">
        <v>131</v>
      </c>
      <c r="I893" s="52">
        <v>0</v>
      </c>
      <c r="J893" s="52">
        <v>20</v>
      </c>
      <c r="K893" s="53">
        <v>63130.43</v>
      </c>
      <c r="L893" s="51" t="s">
        <v>4269</v>
      </c>
      <c r="M893" s="54">
        <v>42401</v>
      </c>
      <c r="N893" s="54">
        <v>44227</v>
      </c>
      <c r="O893" s="54">
        <v>42398</v>
      </c>
      <c r="P893" s="50" t="s">
        <v>133</v>
      </c>
    </row>
    <row r="894" spans="1:16" s="50" customFormat="1" ht="63.75" x14ac:dyDescent="0.25">
      <c r="A894" s="50" t="s">
        <v>210</v>
      </c>
      <c r="B894" s="50" t="s">
        <v>4270</v>
      </c>
      <c r="C894" s="50" t="s">
        <v>2586</v>
      </c>
      <c r="D894" s="50" t="s">
        <v>4271</v>
      </c>
      <c r="E894" s="51" t="s">
        <v>3830</v>
      </c>
      <c r="F894" s="50" t="s">
        <v>3831</v>
      </c>
      <c r="G894" s="51" t="s">
        <v>102</v>
      </c>
      <c r="H894" s="51" t="s">
        <v>103</v>
      </c>
      <c r="I894" s="52">
        <v>0</v>
      </c>
      <c r="J894" s="52">
        <v>120</v>
      </c>
      <c r="K894" s="53">
        <v>45233.67</v>
      </c>
      <c r="L894" s="51" t="s">
        <v>4272</v>
      </c>
      <c r="M894" s="54">
        <v>44143</v>
      </c>
      <c r="N894" s="54">
        <v>45968</v>
      </c>
      <c r="O894" s="54">
        <v>44147</v>
      </c>
      <c r="P894" s="50" t="s">
        <v>105</v>
      </c>
    </row>
    <row r="895" spans="1:16" s="50" customFormat="1" ht="63.75" x14ac:dyDescent="0.25">
      <c r="A895" s="50" t="s">
        <v>4273</v>
      </c>
      <c r="B895" s="50" t="s">
        <v>4274</v>
      </c>
      <c r="C895" s="50" t="s">
        <v>2586</v>
      </c>
      <c r="D895" s="50" t="s">
        <v>4275</v>
      </c>
      <c r="E895" s="51" t="s">
        <v>4276</v>
      </c>
      <c r="F895" s="50" t="s">
        <v>4277</v>
      </c>
      <c r="G895" s="51" t="s">
        <v>102</v>
      </c>
      <c r="H895" s="51" t="s">
        <v>103</v>
      </c>
      <c r="I895" s="52">
        <v>0</v>
      </c>
      <c r="J895" s="52">
        <v>120</v>
      </c>
      <c r="K895" s="53">
        <v>40922.32</v>
      </c>
      <c r="L895" s="51" t="s">
        <v>4278</v>
      </c>
      <c r="M895" s="54">
        <v>43252</v>
      </c>
      <c r="N895" s="54">
        <v>45077</v>
      </c>
      <c r="O895" s="54">
        <v>43256</v>
      </c>
      <c r="P895" s="50" t="s">
        <v>105</v>
      </c>
    </row>
    <row r="896" spans="1:16" s="50" customFormat="1" ht="89.25" x14ac:dyDescent="0.25">
      <c r="A896" s="50" t="s">
        <v>4279</v>
      </c>
      <c r="B896" s="50" t="s">
        <v>4280</v>
      </c>
      <c r="C896" s="50" t="s">
        <v>2586</v>
      </c>
      <c r="D896" s="50" t="s">
        <v>4281</v>
      </c>
      <c r="E896" s="51" t="s">
        <v>3862</v>
      </c>
      <c r="F896" s="50" t="s">
        <v>3863</v>
      </c>
      <c r="G896" s="51" t="s">
        <v>194</v>
      </c>
      <c r="H896" s="51" t="s">
        <v>195</v>
      </c>
      <c r="I896" s="52">
        <v>0</v>
      </c>
      <c r="J896" s="52">
        <v>60</v>
      </c>
      <c r="K896" s="53">
        <v>40249.53</v>
      </c>
      <c r="L896" s="51" t="s">
        <v>4282</v>
      </c>
      <c r="M896" s="54">
        <v>43221</v>
      </c>
      <c r="N896" s="54">
        <v>45046</v>
      </c>
      <c r="O896" s="54">
        <v>43224</v>
      </c>
      <c r="P896" s="50" t="s">
        <v>197</v>
      </c>
    </row>
    <row r="897" spans="1:16" s="50" customFormat="1" ht="76.5" x14ac:dyDescent="0.25">
      <c r="A897" s="50" t="s">
        <v>4283</v>
      </c>
      <c r="B897" s="50" t="s">
        <v>4284</v>
      </c>
      <c r="C897" s="50" t="s">
        <v>2586</v>
      </c>
      <c r="D897" s="50" t="s">
        <v>4285</v>
      </c>
      <c r="E897" s="51" t="s">
        <v>4276</v>
      </c>
      <c r="F897" s="50" t="s">
        <v>4277</v>
      </c>
      <c r="G897" s="51" t="s">
        <v>130</v>
      </c>
      <c r="H897" s="51" t="s">
        <v>131</v>
      </c>
      <c r="I897" s="52">
        <v>0</v>
      </c>
      <c r="J897" s="52">
        <v>15</v>
      </c>
      <c r="K897" s="53">
        <v>81742.67</v>
      </c>
      <c r="L897" s="51" t="s">
        <v>4286</v>
      </c>
      <c r="M897" s="54">
        <v>42705</v>
      </c>
      <c r="N897" s="54">
        <v>44530</v>
      </c>
      <c r="O897" s="54">
        <v>42702</v>
      </c>
      <c r="P897" s="50" t="s">
        <v>133</v>
      </c>
    </row>
    <row r="898" spans="1:16" s="50" customFormat="1" ht="76.5" x14ac:dyDescent="0.25">
      <c r="A898" s="50" t="s">
        <v>4287</v>
      </c>
      <c r="B898" s="50" t="s">
        <v>4288</v>
      </c>
      <c r="C898" s="50" t="s">
        <v>2586</v>
      </c>
      <c r="D898" s="50" t="s">
        <v>4289</v>
      </c>
      <c r="E898" s="51" t="s">
        <v>3830</v>
      </c>
      <c r="F898" s="50" t="s">
        <v>3831</v>
      </c>
      <c r="G898" s="51" t="s">
        <v>130</v>
      </c>
      <c r="H898" s="51" t="s">
        <v>131</v>
      </c>
      <c r="I898" s="52">
        <v>0</v>
      </c>
      <c r="J898" s="52">
        <v>20</v>
      </c>
      <c r="K898" s="53">
        <v>92937.32</v>
      </c>
      <c r="L898" s="51" t="s">
        <v>4290</v>
      </c>
      <c r="M898" s="54">
        <v>43374</v>
      </c>
      <c r="N898" s="54">
        <v>45199</v>
      </c>
      <c r="O898" s="54">
        <v>43395</v>
      </c>
      <c r="P898" s="50" t="s">
        <v>133</v>
      </c>
    </row>
    <row r="899" spans="1:16" s="50" customFormat="1" ht="76.5" x14ac:dyDescent="0.25">
      <c r="A899" s="50" t="s">
        <v>4291</v>
      </c>
      <c r="B899" s="50" t="s">
        <v>4292</v>
      </c>
      <c r="C899" s="50" t="s">
        <v>2586</v>
      </c>
      <c r="D899" s="50" t="s">
        <v>4293</v>
      </c>
      <c r="E899" s="51" t="s">
        <v>3830</v>
      </c>
      <c r="F899" s="50" t="s">
        <v>3831</v>
      </c>
      <c r="G899" s="51" t="s">
        <v>130</v>
      </c>
      <c r="H899" s="51" t="s">
        <v>131</v>
      </c>
      <c r="I899" s="52">
        <v>0</v>
      </c>
      <c r="J899" s="52">
        <v>15</v>
      </c>
      <c r="K899" s="53">
        <v>69927.990000000005</v>
      </c>
      <c r="L899" s="51" t="s">
        <v>4294</v>
      </c>
      <c r="M899" s="54">
        <v>42552</v>
      </c>
      <c r="N899" s="54">
        <v>44377</v>
      </c>
      <c r="O899" s="54">
        <v>42551</v>
      </c>
      <c r="P899" s="50" t="s">
        <v>133</v>
      </c>
    </row>
    <row r="900" spans="1:16" s="50" customFormat="1" ht="76.5" x14ac:dyDescent="0.25">
      <c r="A900" s="50" t="s">
        <v>4295</v>
      </c>
      <c r="B900" s="50" t="s">
        <v>4296</v>
      </c>
      <c r="C900" s="50" t="s">
        <v>3556</v>
      </c>
      <c r="D900" s="50" t="s">
        <v>4297</v>
      </c>
      <c r="E900" s="51" t="s">
        <v>4298</v>
      </c>
      <c r="F900" s="50" t="s">
        <v>4299</v>
      </c>
      <c r="G900" s="51" t="s">
        <v>130</v>
      </c>
      <c r="H900" s="51" t="s">
        <v>131</v>
      </c>
      <c r="I900" s="52">
        <v>0</v>
      </c>
      <c r="J900" s="52">
        <v>15</v>
      </c>
      <c r="K900" s="53">
        <v>101291.06</v>
      </c>
      <c r="L900" s="51" t="s">
        <v>4300</v>
      </c>
      <c r="M900" s="54">
        <v>43310</v>
      </c>
      <c r="N900" s="54">
        <v>45135</v>
      </c>
      <c r="O900" s="54">
        <v>43320</v>
      </c>
      <c r="P900" s="50" t="s">
        <v>133</v>
      </c>
    </row>
    <row r="901" spans="1:16" s="50" customFormat="1" ht="63.75" x14ac:dyDescent="0.25">
      <c r="A901" s="50" t="s">
        <v>4301</v>
      </c>
      <c r="B901" s="50" t="s">
        <v>4302</v>
      </c>
      <c r="C901" s="50" t="s">
        <v>3556</v>
      </c>
      <c r="D901" s="50" t="s">
        <v>4303</v>
      </c>
      <c r="E901" s="51" t="s">
        <v>726</v>
      </c>
      <c r="F901" s="50" t="s">
        <v>727</v>
      </c>
      <c r="G901" s="51" t="s">
        <v>102</v>
      </c>
      <c r="H901" s="51" t="s">
        <v>103</v>
      </c>
      <c r="I901" s="52">
        <v>0</v>
      </c>
      <c r="J901" s="52">
        <v>90</v>
      </c>
      <c r="K901" s="53">
        <v>42544.71</v>
      </c>
      <c r="L901" s="51" t="s">
        <v>4304</v>
      </c>
      <c r="M901" s="54">
        <v>43760</v>
      </c>
      <c r="N901" s="54">
        <v>45586</v>
      </c>
      <c r="O901" s="54">
        <v>43775</v>
      </c>
      <c r="P901" s="50" t="s">
        <v>105</v>
      </c>
    </row>
    <row r="902" spans="1:16" s="50" customFormat="1" ht="63.75" x14ac:dyDescent="0.25">
      <c r="A902" s="50" t="s">
        <v>4305</v>
      </c>
      <c r="B902" s="50" t="s">
        <v>4306</v>
      </c>
      <c r="C902" s="50" t="s">
        <v>3556</v>
      </c>
      <c r="D902" s="50" t="s">
        <v>4307</v>
      </c>
      <c r="E902" s="51" t="s">
        <v>4308</v>
      </c>
      <c r="F902" s="50" t="s">
        <v>4309</v>
      </c>
      <c r="G902" s="51" t="s">
        <v>102</v>
      </c>
      <c r="H902" s="51" t="s">
        <v>122</v>
      </c>
      <c r="I902" s="52">
        <v>0</v>
      </c>
      <c r="J902" s="52">
        <v>100</v>
      </c>
      <c r="K902" s="53">
        <v>24938.3</v>
      </c>
      <c r="L902" s="51" t="s">
        <v>4310</v>
      </c>
      <c r="M902" s="54">
        <v>42591</v>
      </c>
      <c r="N902" s="54">
        <v>44416</v>
      </c>
      <c r="O902" s="54">
        <v>42591</v>
      </c>
      <c r="P902" s="50" t="s">
        <v>124</v>
      </c>
    </row>
    <row r="903" spans="1:16" s="50" customFormat="1" ht="76.5" x14ac:dyDescent="0.25">
      <c r="A903" s="50" t="s">
        <v>4311</v>
      </c>
      <c r="B903" s="50" t="s">
        <v>4312</v>
      </c>
      <c r="C903" s="50" t="s">
        <v>3556</v>
      </c>
      <c r="D903" s="50" t="s">
        <v>4313</v>
      </c>
      <c r="E903" s="51" t="s">
        <v>4314</v>
      </c>
      <c r="F903" s="50" t="s">
        <v>4315</v>
      </c>
      <c r="G903" s="51" t="s">
        <v>229</v>
      </c>
      <c r="H903" s="51" t="s">
        <v>131</v>
      </c>
      <c r="I903" s="52">
        <v>0</v>
      </c>
      <c r="J903" s="52">
        <v>1000</v>
      </c>
      <c r="K903" s="53">
        <v>63330.670000000006</v>
      </c>
      <c r="L903" s="51" t="s">
        <v>4316</v>
      </c>
      <c r="M903" s="54">
        <v>42767</v>
      </c>
      <c r="N903" s="54">
        <v>44592</v>
      </c>
      <c r="O903" s="54">
        <v>42766</v>
      </c>
      <c r="P903" s="50" t="s">
        <v>231</v>
      </c>
    </row>
    <row r="904" spans="1:16" s="50" customFormat="1" ht="63.75" x14ac:dyDescent="0.25">
      <c r="A904" s="50" t="s">
        <v>4317</v>
      </c>
      <c r="B904" s="50" t="s">
        <v>4318</v>
      </c>
      <c r="C904" s="50" t="s">
        <v>3556</v>
      </c>
      <c r="D904" s="50" t="s">
        <v>4319</v>
      </c>
      <c r="E904" s="51" t="s">
        <v>4314</v>
      </c>
      <c r="F904" s="50" t="s">
        <v>4315</v>
      </c>
      <c r="G904" s="51" t="s">
        <v>314</v>
      </c>
      <c r="H904" s="51" t="s">
        <v>131</v>
      </c>
      <c r="I904" s="52">
        <v>0</v>
      </c>
      <c r="J904" s="52">
        <v>100</v>
      </c>
      <c r="K904" s="53">
        <v>34322.139999999992</v>
      </c>
      <c r="L904" s="51" t="s">
        <v>4320</v>
      </c>
      <c r="M904" s="54">
        <v>42767</v>
      </c>
      <c r="N904" s="54">
        <v>44592</v>
      </c>
      <c r="O904" s="54">
        <v>42766</v>
      </c>
      <c r="P904" s="50" t="s">
        <v>243</v>
      </c>
    </row>
    <row r="905" spans="1:16" s="50" customFormat="1" ht="63.75" x14ac:dyDescent="0.25">
      <c r="A905" s="50" t="s">
        <v>4321</v>
      </c>
      <c r="B905" s="50" t="s">
        <v>4322</v>
      </c>
      <c r="C905" s="50" t="s">
        <v>3556</v>
      </c>
      <c r="D905" s="50" t="s">
        <v>4323</v>
      </c>
      <c r="E905" s="51" t="s">
        <v>4314</v>
      </c>
      <c r="F905" s="50" t="s">
        <v>4315</v>
      </c>
      <c r="G905" s="51" t="s">
        <v>102</v>
      </c>
      <c r="H905" s="51" t="s">
        <v>122</v>
      </c>
      <c r="I905" s="52">
        <v>0</v>
      </c>
      <c r="J905" s="52">
        <v>100</v>
      </c>
      <c r="K905" s="53">
        <v>21049.03</v>
      </c>
      <c r="L905" s="51" t="s">
        <v>4324</v>
      </c>
      <c r="M905" s="54">
        <v>43151</v>
      </c>
      <c r="N905" s="54">
        <v>44976</v>
      </c>
      <c r="O905" s="54">
        <v>43154</v>
      </c>
      <c r="P905" s="50" t="s">
        <v>124</v>
      </c>
    </row>
    <row r="906" spans="1:16" s="50" customFormat="1" ht="63.75" x14ac:dyDescent="0.25">
      <c r="A906" s="50" t="s">
        <v>210</v>
      </c>
      <c r="B906" s="50" t="s">
        <v>4325</v>
      </c>
      <c r="C906" s="50" t="s">
        <v>3556</v>
      </c>
      <c r="D906" s="50" t="s">
        <v>4326</v>
      </c>
      <c r="E906" s="51" t="s">
        <v>4314</v>
      </c>
      <c r="F906" s="50" t="s">
        <v>4315</v>
      </c>
      <c r="G906" s="51" t="s">
        <v>102</v>
      </c>
      <c r="H906" s="51" t="s">
        <v>103</v>
      </c>
      <c r="I906" s="52">
        <v>0</v>
      </c>
      <c r="J906" s="52">
        <v>120</v>
      </c>
      <c r="K906" s="53">
        <v>45683.6</v>
      </c>
      <c r="L906" s="51" t="s">
        <v>4327</v>
      </c>
      <c r="M906" s="54">
        <v>44197</v>
      </c>
      <c r="N906" s="54">
        <v>46022</v>
      </c>
      <c r="O906" s="54">
        <v>0</v>
      </c>
      <c r="P906" s="50" t="s">
        <v>105</v>
      </c>
    </row>
    <row r="907" spans="1:16" s="50" customFormat="1" ht="63.75" x14ac:dyDescent="0.25">
      <c r="A907" s="50" t="s">
        <v>210</v>
      </c>
      <c r="B907" s="50" t="s">
        <v>4328</v>
      </c>
      <c r="C907" s="50" t="s">
        <v>3556</v>
      </c>
      <c r="D907" s="50" t="s">
        <v>4329</v>
      </c>
      <c r="E907" s="51" t="s">
        <v>4314</v>
      </c>
      <c r="F907" s="50" t="s">
        <v>4315</v>
      </c>
      <c r="G907" s="51" t="s">
        <v>102</v>
      </c>
      <c r="H907" s="51" t="s">
        <v>103</v>
      </c>
      <c r="I907" s="52">
        <v>0</v>
      </c>
      <c r="J907" s="52">
        <v>60</v>
      </c>
      <c r="K907" s="53">
        <v>30579.33</v>
      </c>
      <c r="L907" s="51" t="s">
        <v>4330</v>
      </c>
      <c r="M907" s="54">
        <v>44200</v>
      </c>
      <c r="N907" s="54">
        <v>46025</v>
      </c>
      <c r="O907" s="54">
        <v>0</v>
      </c>
      <c r="P907" s="50" t="s">
        <v>105</v>
      </c>
    </row>
    <row r="908" spans="1:16" s="50" customFormat="1" ht="63.75" x14ac:dyDescent="0.25">
      <c r="A908" s="50" t="s">
        <v>4331</v>
      </c>
      <c r="B908" s="50" t="s">
        <v>4332</v>
      </c>
      <c r="C908" s="50" t="s">
        <v>3556</v>
      </c>
      <c r="D908" s="50" t="s">
        <v>4333</v>
      </c>
      <c r="E908" s="51" t="s">
        <v>4314</v>
      </c>
      <c r="F908" s="50" t="s">
        <v>4315</v>
      </c>
      <c r="G908" s="51" t="s">
        <v>102</v>
      </c>
      <c r="H908" s="51" t="s">
        <v>103</v>
      </c>
      <c r="I908" s="52">
        <v>0</v>
      </c>
      <c r="J908" s="52">
        <v>60</v>
      </c>
      <c r="K908" s="53">
        <v>29897.65</v>
      </c>
      <c r="L908" s="51" t="s">
        <v>4334</v>
      </c>
      <c r="M908" s="54">
        <v>43525</v>
      </c>
      <c r="N908" s="54">
        <v>45351</v>
      </c>
      <c r="O908" s="54">
        <v>43531</v>
      </c>
      <c r="P908" s="50" t="s">
        <v>105</v>
      </c>
    </row>
    <row r="909" spans="1:16" s="50" customFormat="1" ht="63.75" x14ac:dyDescent="0.25">
      <c r="A909" s="50" t="s">
        <v>4335</v>
      </c>
      <c r="B909" s="50" t="s">
        <v>4336</v>
      </c>
      <c r="C909" s="50" t="s">
        <v>3556</v>
      </c>
      <c r="D909" s="50" t="s">
        <v>4337</v>
      </c>
      <c r="E909" s="51" t="s">
        <v>4338</v>
      </c>
      <c r="F909" s="50" t="s">
        <v>4339</v>
      </c>
      <c r="G909" s="51" t="s">
        <v>102</v>
      </c>
      <c r="H909" s="51" t="s">
        <v>103</v>
      </c>
      <c r="I909" s="52">
        <v>0</v>
      </c>
      <c r="J909" s="52">
        <v>180</v>
      </c>
      <c r="K909" s="53">
        <v>67796.63</v>
      </c>
      <c r="L909" s="51" t="s">
        <v>4340</v>
      </c>
      <c r="M909" s="54">
        <v>44013</v>
      </c>
      <c r="N909" s="54">
        <v>45838</v>
      </c>
      <c r="O909" s="54">
        <v>44001</v>
      </c>
      <c r="P909" s="50" t="s">
        <v>105</v>
      </c>
    </row>
    <row r="910" spans="1:16" s="50" customFormat="1" ht="63.75" x14ac:dyDescent="0.25">
      <c r="A910" s="50" t="s">
        <v>4341</v>
      </c>
      <c r="B910" s="50" t="s">
        <v>4342</v>
      </c>
      <c r="C910" s="50" t="s">
        <v>2037</v>
      </c>
      <c r="D910" s="50" t="s">
        <v>4343</v>
      </c>
      <c r="E910" s="51" t="s">
        <v>214</v>
      </c>
      <c r="F910" s="50" t="s">
        <v>215</v>
      </c>
      <c r="G910" s="51" t="s">
        <v>728</v>
      </c>
      <c r="H910" s="51" t="s">
        <v>131</v>
      </c>
      <c r="I910" s="52">
        <v>0</v>
      </c>
      <c r="J910" s="52">
        <v>30</v>
      </c>
      <c r="K910" s="53">
        <v>117854.82</v>
      </c>
      <c r="L910" s="51" t="s">
        <v>4344</v>
      </c>
      <c r="M910" s="54">
        <v>42480</v>
      </c>
      <c r="N910" s="54">
        <v>44305</v>
      </c>
      <c r="O910" s="54">
        <v>42479</v>
      </c>
      <c r="P910" s="50" t="s">
        <v>448</v>
      </c>
    </row>
    <row r="911" spans="1:16" s="50" customFormat="1" ht="102" x14ac:dyDescent="0.25">
      <c r="A911" s="50" t="s">
        <v>4345</v>
      </c>
      <c r="B911" s="50" t="s">
        <v>4346</v>
      </c>
      <c r="C911" s="50" t="s">
        <v>2037</v>
      </c>
      <c r="D911" s="50" t="s">
        <v>4347</v>
      </c>
      <c r="E911" s="51" t="s">
        <v>2019</v>
      </c>
      <c r="F911" s="50" t="s">
        <v>2020</v>
      </c>
      <c r="G911" s="51" t="s">
        <v>248</v>
      </c>
      <c r="H911" s="51" t="s">
        <v>249</v>
      </c>
      <c r="I911" s="52">
        <v>0</v>
      </c>
      <c r="J911" s="52">
        <v>18</v>
      </c>
      <c r="K911" s="53">
        <v>155737.51</v>
      </c>
      <c r="L911" s="51" t="s">
        <v>4348</v>
      </c>
      <c r="M911" s="54">
        <v>43374</v>
      </c>
      <c r="N911" s="54">
        <v>45199</v>
      </c>
      <c r="O911" s="54">
        <v>43375</v>
      </c>
      <c r="P911" s="50" t="s">
        <v>197</v>
      </c>
    </row>
    <row r="912" spans="1:16" s="50" customFormat="1" ht="63.75" x14ac:dyDescent="0.25">
      <c r="A912" s="50" t="s">
        <v>4349</v>
      </c>
      <c r="B912" s="50" t="s">
        <v>4350</v>
      </c>
      <c r="C912" s="50" t="s">
        <v>2037</v>
      </c>
      <c r="D912" s="50" t="s">
        <v>4351</v>
      </c>
      <c r="E912" s="51" t="s">
        <v>214</v>
      </c>
      <c r="F912" s="50" t="s">
        <v>215</v>
      </c>
      <c r="G912" s="51" t="s">
        <v>235</v>
      </c>
      <c r="H912" s="51" t="s">
        <v>131</v>
      </c>
      <c r="I912" s="52">
        <v>0</v>
      </c>
      <c r="J912" s="52">
        <v>90</v>
      </c>
      <c r="K912" s="53">
        <v>63420.43</v>
      </c>
      <c r="L912" s="51" t="s">
        <v>4352</v>
      </c>
      <c r="M912" s="54">
        <v>44013</v>
      </c>
      <c r="N912" s="54">
        <v>45838</v>
      </c>
      <c r="O912" s="54">
        <v>44020</v>
      </c>
      <c r="P912" s="50" t="s">
        <v>237</v>
      </c>
    </row>
    <row r="913" spans="1:16" s="50" customFormat="1" ht="76.5" x14ac:dyDescent="0.25">
      <c r="A913" s="50" t="s">
        <v>4353</v>
      </c>
      <c r="B913" s="50" t="s">
        <v>4354</v>
      </c>
      <c r="C913" s="50" t="s">
        <v>2037</v>
      </c>
      <c r="D913" s="50" t="s">
        <v>4355</v>
      </c>
      <c r="E913" s="51" t="s">
        <v>4356</v>
      </c>
      <c r="F913" s="50" t="s">
        <v>4357</v>
      </c>
      <c r="G913" s="51" t="s">
        <v>130</v>
      </c>
      <c r="H913" s="51" t="s">
        <v>131</v>
      </c>
      <c r="I913" s="52">
        <v>0</v>
      </c>
      <c r="J913" s="52">
        <v>20</v>
      </c>
      <c r="K913" s="53">
        <v>100945.60999999999</v>
      </c>
      <c r="L913" s="51" t="s">
        <v>4358</v>
      </c>
      <c r="M913" s="54">
        <v>43374</v>
      </c>
      <c r="N913" s="54">
        <v>45199</v>
      </c>
      <c r="O913" s="54">
        <v>43389</v>
      </c>
      <c r="P913" s="50" t="s">
        <v>133</v>
      </c>
    </row>
    <row r="914" spans="1:16" s="50" customFormat="1" ht="102" x14ac:dyDescent="0.25">
      <c r="A914" s="50" t="s">
        <v>210</v>
      </c>
      <c r="B914" s="50" t="s">
        <v>4359</v>
      </c>
      <c r="C914" s="50" t="s">
        <v>2037</v>
      </c>
      <c r="D914" s="50" t="s">
        <v>4360</v>
      </c>
      <c r="E914" s="51" t="s">
        <v>214</v>
      </c>
      <c r="F914" s="50" t="s">
        <v>215</v>
      </c>
      <c r="G914" s="51" t="s">
        <v>248</v>
      </c>
      <c r="H914" s="51" t="s">
        <v>249</v>
      </c>
      <c r="I914" s="52">
        <v>0</v>
      </c>
      <c r="J914" s="52">
        <v>20</v>
      </c>
      <c r="K914" s="53">
        <v>187536.44</v>
      </c>
      <c r="L914" s="51" t="s">
        <v>4361</v>
      </c>
      <c r="M914" s="54">
        <v>44151</v>
      </c>
      <c r="N914" s="54">
        <v>45976</v>
      </c>
      <c r="O914" s="54">
        <v>44151</v>
      </c>
      <c r="P914" s="50" t="s">
        <v>197</v>
      </c>
    </row>
    <row r="915" spans="1:16" s="50" customFormat="1" ht="63.75" x14ac:dyDescent="0.25">
      <c r="A915" s="50" t="s">
        <v>4362</v>
      </c>
      <c r="B915" s="50" t="s">
        <v>4363</v>
      </c>
      <c r="C915" s="50" t="s">
        <v>2037</v>
      </c>
      <c r="D915" s="50" t="s">
        <v>4364</v>
      </c>
      <c r="E915" s="51" t="s">
        <v>214</v>
      </c>
      <c r="F915" s="50" t="s">
        <v>215</v>
      </c>
      <c r="G915" s="51" t="s">
        <v>314</v>
      </c>
      <c r="H915" s="51" t="s">
        <v>131</v>
      </c>
      <c r="I915" s="52">
        <v>0</v>
      </c>
      <c r="J915" s="52">
        <v>110</v>
      </c>
      <c r="K915" s="53">
        <v>41015.979999999996</v>
      </c>
      <c r="L915" s="51" t="s">
        <v>4365</v>
      </c>
      <c r="M915" s="54">
        <v>43282</v>
      </c>
      <c r="N915" s="54">
        <v>45107</v>
      </c>
      <c r="O915" s="54">
        <v>43293</v>
      </c>
      <c r="P915" s="50" t="s">
        <v>243</v>
      </c>
    </row>
    <row r="916" spans="1:16" s="50" customFormat="1" ht="76.5" x14ac:dyDescent="0.25">
      <c r="A916" s="50" t="s">
        <v>4366</v>
      </c>
      <c r="B916" s="50" t="s">
        <v>4367</v>
      </c>
      <c r="C916" s="50" t="s">
        <v>2037</v>
      </c>
      <c r="D916" s="50" t="s">
        <v>4368</v>
      </c>
      <c r="E916" s="51" t="s">
        <v>150</v>
      </c>
      <c r="F916" s="50" t="s">
        <v>151</v>
      </c>
      <c r="G916" s="51" t="s">
        <v>130</v>
      </c>
      <c r="H916" s="51" t="s">
        <v>131</v>
      </c>
      <c r="I916" s="52">
        <v>0</v>
      </c>
      <c r="J916" s="52">
        <v>15</v>
      </c>
      <c r="K916" s="53">
        <v>72446.510000000009</v>
      </c>
      <c r="L916" s="51" t="s">
        <v>4369</v>
      </c>
      <c r="M916" s="54">
        <v>43401</v>
      </c>
      <c r="N916" s="54">
        <v>45226</v>
      </c>
      <c r="O916" s="54">
        <v>43416</v>
      </c>
      <c r="P916" s="50" t="s">
        <v>133</v>
      </c>
    </row>
    <row r="917" spans="1:16" s="50" customFormat="1" ht="89.25" x14ac:dyDescent="0.25">
      <c r="A917" s="50" t="s">
        <v>4370</v>
      </c>
      <c r="B917" s="50" t="s">
        <v>4371</v>
      </c>
      <c r="C917" s="50" t="s">
        <v>2037</v>
      </c>
      <c r="D917" s="50" t="s">
        <v>4372</v>
      </c>
      <c r="E917" s="51" t="s">
        <v>214</v>
      </c>
      <c r="F917" s="50" t="s">
        <v>215</v>
      </c>
      <c r="G917" s="51" t="s">
        <v>327</v>
      </c>
      <c r="H917" s="51" t="s">
        <v>131</v>
      </c>
      <c r="I917" s="52">
        <v>0</v>
      </c>
      <c r="J917" s="52">
        <v>110</v>
      </c>
      <c r="K917" s="53">
        <v>52983.42</v>
      </c>
      <c r="L917" s="51" t="s">
        <v>4373</v>
      </c>
      <c r="M917" s="54">
        <v>43291</v>
      </c>
      <c r="N917" s="54">
        <v>45116</v>
      </c>
      <c r="O917" s="54">
        <v>43297</v>
      </c>
      <c r="P917" s="50" t="s">
        <v>329</v>
      </c>
    </row>
    <row r="918" spans="1:16" s="50" customFormat="1" ht="63.75" x14ac:dyDescent="0.25">
      <c r="A918" s="50" t="s">
        <v>4374</v>
      </c>
      <c r="B918" s="50" t="s">
        <v>4375</v>
      </c>
      <c r="C918" s="50" t="s">
        <v>2037</v>
      </c>
      <c r="D918" s="50" t="s">
        <v>4376</v>
      </c>
      <c r="E918" s="51" t="s">
        <v>128</v>
      </c>
      <c r="F918" s="50" t="s">
        <v>129</v>
      </c>
      <c r="G918" s="51" t="s">
        <v>102</v>
      </c>
      <c r="H918" s="51" t="s">
        <v>103</v>
      </c>
      <c r="I918" s="52">
        <v>0</v>
      </c>
      <c r="J918" s="52">
        <v>60</v>
      </c>
      <c r="K918" s="53">
        <v>27384.35</v>
      </c>
      <c r="L918" s="51" t="s">
        <v>4377</v>
      </c>
      <c r="M918" s="54">
        <v>43344</v>
      </c>
      <c r="N918" s="54">
        <v>45169</v>
      </c>
      <c r="O918" s="54">
        <v>43367</v>
      </c>
      <c r="P918" s="50" t="s">
        <v>105</v>
      </c>
    </row>
    <row r="919" spans="1:16" s="50" customFormat="1" ht="63.75" x14ac:dyDescent="0.25">
      <c r="A919" s="50" t="s">
        <v>4378</v>
      </c>
      <c r="B919" s="50" t="s">
        <v>4379</v>
      </c>
      <c r="C919" s="50" t="s">
        <v>2037</v>
      </c>
      <c r="D919" s="50" t="s">
        <v>4380</v>
      </c>
      <c r="E919" s="51" t="s">
        <v>4356</v>
      </c>
      <c r="F919" s="50" t="s">
        <v>4381</v>
      </c>
      <c r="G919" s="51" t="s">
        <v>102</v>
      </c>
      <c r="H919" s="51" t="s">
        <v>103</v>
      </c>
      <c r="I919" s="52">
        <v>0</v>
      </c>
      <c r="J919" s="52">
        <v>120</v>
      </c>
      <c r="K919" s="53">
        <v>44639.98</v>
      </c>
      <c r="L919" s="51" t="s">
        <v>4382</v>
      </c>
      <c r="M919" s="54">
        <v>43344</v>
      </c>
      <c r="N919" s="54">
        <v>45169</v>
      </c>
      <c r="O919" s="54">
        <v>43342</v>
      </c>
      <c r="P919" s="50" t="s">
        <v>105</v>
      </c>
    </row>
    <row r="920" spans="1:16" s="50" customFormat="1" ht="63.75" x14ac:dyDescent="0.25">
      <c r="A920" s="50" t="s">
        <v>4383</v>
      </c>
      <c r="B920" s="50" t="s">
        <v>4384</v>
      </c>
      <c r="C920" s="50" t="s">
        <v>2037</v>
      </c>
      <c r="D920" s="50" t="s">
        <v>4385</v>
      </c>
      <c r="E920" s="51" t="s">
        <v>214</v>
      </c>
      <c r="F920" s="50" t="s">
        <v>215</v>
      </c>
      <c r="G920" s="51" t="s">
        <v>102</v>
      </c>
      <c r="H920" s="51" t="s">
        <v>103</v>
      </c>
      <c r="I920" s="52">
        <v>0</v>
      </c>
      <c r="J920" s="52">
        <v>120</v>
      </c>
      <c r="K920" s="53">
        <v>40922.32</v>
      </c>
      <c r="L920" s="51" t="s">
        <v>4386</v>
      </c>
      <c r="M920" s="54">
        <v>43443</v>
      </c>
      <c r="N920" s="54">
        <v>45268</v>
      </c>
      <c r="O920" s="54">
        <v>43461</v>
      </c>
      <c r="P920" s="50" t="s">
        <v>105</v>
      </c>
    </row>
    <row r="921" spans="1:16" s="50" customFormat="1" ht="63.75" x14ac:dyDescent="0.25">
      <c r="A921" s="50" t="s">
        <v>4387</v>
      </c>
      <c r="B921" s="50" t="s">
        <v>4388</v>
      </c>
      <c r="C921" s="50" t="s">
        <v>2037</v>
      </c>
      <c r="D921" s="50" t="s">
        <v>4389</v>
      </c>
      <c r="E921" s="51" t="s">
        <v>128</v>
      </c>
      <c r="F921" s="50" t="s">
        <v>129</v>
      </c>
      <c r="G921" s="51" t="s">
        <v>102</v>
      </c>
      <c r="H921" s="51" t="s">
        <v>103</v>
      </c>
      <c r="I921" s="52">
        <v>0</v>
      </c>
      <c r="J921" s="52">
        <v>240</v>
      </c>
      <c r="K921" s="53">
        <v>73338.759999999995</v>
      </c>
      <c r="L921" s="51" t="s">
        <v>4390</v>
      </c>
      <c r="M921" s="54">
        <v>43252</v>
      </c>
      <c r="N921" s="54">
        <v>45077</v>
      </c>
      <c r="O921" s="54">
        <v>43262</v>
      </c>
      <c r="P921" s="50" t="s">
        <v>105</v>
      </c>
    </row>
    <row r="922" spans="1:16" s="50" customFormat="1" ht="63.75" x14ac:dyDescent="0.25">
      <c r="A922" s="50" t="s">
        <v>4391</v>
      </c>
      <c r="B922" s="50" t="s">
        <v>4392</v>
      </c>
      <c r="C922" s="50" t="s">
        <v>2037</v>
      </c>
      <c r="D922" s="50" t="s">
        <v>4393</v>
      </c>
      <c r="E922" s="51" t="s">
        <v>4356</v>
      </c>
      <c r="F922" s="50" t="s">
        <v>4394</v>
      </c>
      <c r="G922" s="51" t="s">
        <v>102</v>
      </c>
      <c r="H922" s="51" t="s">
        <v>103</v>
      </c>
      <c r="I922" s="52">
        <v>0</v>
      </c>
      <c r="J922" s="52">
        <v>120</v>
      </c>
      <c r="K922" s="53">
        <v>44639.98</v>
      </c>
      <c r="L922" s="51" t="s">
        <v>4395</v>
      </c>
      <c r="M922" s="54">
        <v>43252</v>
      </c>
      <c r="N922" s="54">
        <v>45077</v>
      </c>
      <c r="O922" s="54">
        <v>43259</v>
      </c>
      <c r="P922" s="50" t="s">
        <v>105</v>
      </c>
    </row>
    <row r="923" spans="1:16" s="50" customFormat="1" ht="63.75" x14ac:dyDescent="0.25">
      <c r="A923" s="50" t="s">
        <v>4396</v>
      </c>
      <c r="B923" s="50" t="s">
        <v>4397</v>
      </c>
      <c r="C923" s="50" t="s">
        <v>2037</v>
      </c>
      <c r="D923" s="50" t="s">
        <v>4398</v>
      </c>
      <c r="E923" s="51" t="s">
        <v>2047</v>
      </c>
      <c r="F923" s="50" t="s">
        <v>2048</v>
      </c>
      <c r="G923" s="51" t="s">
        <v>102</v>
      </c>
      <c r="H923" s="51" t="s">
        <v>103</v>
      </c>
      <c r="I923" s="52">
        <v>0</v>
      </c>
      <c r="J923" s="52">
        <v>120</v>
      </c>
      <c r="K923" s="53">
        <v>44639.98</v>
      </c>
      <c r="L923" s="51" t="s">
        <v>4399</v>
      </c>
      <c r="M923" s="54">
        <v>43191</v>
      </c>
      <c r="N923" s="54">
        <v>45016</v>
      </c>
      <c r="O923" s="54">
        <v>43208</v>
      </c>
      <c r="P923" s="50" t="s">
        <v>105</v>
      </c>
    </row>
    <row r="924" spans="1:16" s="50" customFormat="1" ht="63.75" x14ac:dyDescent="0.25">
      <c r="A924" s="50" t="s">
        <v>4400</v>
      </c>
      <c r="B924" s="50" t="s">
        <v>4401</v>
      </c>
      <c r="C924" s="50" t="s">
        <v>2037</v>
      </c>
      <c r="D924" s="50" t="s">
        <v>4402</v>
      </c>
      <c r="E924" s="51" t="s">
        <v>128</v>
      </c>
      <c r="F924" s="50" t="s">
        <v>129</v>
      </c>
      <c r="G924" s="51" t="s">
        <v>102</v>
      </c>
      <c r="H924" s="51" t="s">
        <v>103</v>
      </c>
      <c r="I924" s="52">
        <v>0</v>
      </c>
      <c r="J924" s="52">
        <v>180</v>
      </c>
      <c r="K924" s="53">
        <v>59800.79</v>
      </c>
      <c r="L924" s="51" t="s">
        <v>4403</v>
      </c>
      <c r="M924" s="54">
        <v>43191</v>
      </c>
      <c r="N924" s="54">
        <v>45016</v>
      </c>
      <c r="O924" s="54">
        <v>43216</v>
      </c>
      <c r="P924" s="50" t="s">
        <v>105</v>
      </c>
    </row>
    <row r="925" spans="1:16" s="50" customFormat="1" ht="63.75" x14ac:dyDescent="0.25">
      <c r="A925" s="50" t="s">
        <v>4404</v>
      </c>
      <c r="B925" s="50" t="s">
        <v>4405</v>
      </c>
      <c r="C925" s="50" t="s">
        <v>2037</v>
      </c>
      <c r="D925" s="50" t="s">
        <v>4406</v>
      </c>
      <c r="E925" s="51" t="s">
        <v>128</v>
      </c>
      <c r="F925" s="50" t="s">
        <v>129</v>
      </c>
      <c r="G925" s="51" t="s">
        <v>102</v>
      </c>
      <c r="H925" s="51" t="s">
        <v>103</v>
      </c>
      <c r="I925" s="52">
        <v>0</v>
      </c>
      <c r="J925" s="52">
        <v>120</v>
      </c>
      <c r="K925" s="53">
        <v>40922.32</v>
      </c>
      <c r="L925" s="51" t="s">
        <v>4407</v>
      </c>
      <c r="M925" s="54">
        <v>43191</v>
      </c>
      <c r="N925" s="54">
        <v>45016</v>
      </c>
      <c r="O925" s="54">
        <v>43207</v>
      </c>
      <c r="P925" s="50" t="s">
        <v>105</v>
      </c>
    </row>
    <row r="926" spans="1:16" s="50" customFormat="1" ht="63.75" x14ac:dyDescent="0.25">
      <c r="A926" s="50" t="s">
        <v>4408</v>
      </c>
      <c r="B926" s="50" t="s">
        <v>4409</v>
      </c>
      <c r="C926" s="50" t="s">
        <v>2037</v>
      </c>
      <c r="D926" s="50" t="s">
        <v>4410</v>
      </c>
      <c r="E926" s="51" t="s">
        <v>109</v>
      </c>
      <c r="F926" s="50" t="s">
        <v>110</v>
      </c>
      <c r="G926" s="51" t="s">
        <v>102</v>
      </c>
      <c r="H926" s="51" t="s">
        <v>103</v>
      </c>
      <c r="I926" s="52">
        <v>0</v>
      </c>
      <c r="J926" s="52">
        <v>300</v>
      </c>
      <c r="K926" s="53">
        <v>89854.82</v>
      </c>
      <c r="L926" s="51" t="s">
        <v>4411</v>
      </c>
      <c r="M926" s="54">
        <v>43191</v>
      </c>
      <c r="N926" s="54">
        <v>45016</v>
      </c>
      <c r="O926" s="54">
        <v>43202</v>
      </c>
      <c r="P926" s="50" t="s">
        <v>105</v>
      </c>
    </row>
    <row r="927" spans="1:16" s="50" customFormat="1" ht="63.75" x14ac:dyDescent="0.25">
      <c r="A927" s="50" t="s">
        <v>4412</v>
      </c>
      <c r="B927" s="50" t="s">
        <v>4413</v>
      </c>
      <c r="C927" s="50" t="s">
        <v>2037</v>
      </c>
      <c r="D927" s="50" t="s">
        <v>4414</v>
      </c>
      <c r="E927" s="51" t="s">
        <v>109</v>
      </c>
      <c r="F927" s="50" t="s">
        <v>110</v>
      </c>
      <c r="G927" s="51" t="s">
        <v>102</v>
      </c>
      <c r="H927" s="51" t="s">
        <v>103</v>
      </c>
      <c r="I927" s="52">
        <v>0</v>
      </c>
      <c r="J927" s="52">
        <v>180</v>
      </c>
      <c r="K927" s="53">
        <v>59800.79</v>
      </c>
      <c r="L927" s="51" t="s">
        <v>4415</v>
      </c>
      <c r="M927" s="54">
        <v>43152</v>
      </c>
      <c r="N927" s="54">
        <v>44977</v>
      </c>
      <c r="O927" s="54">
        <v>43165</v>
      </c>
      <c r="P927" s="50" t="s">
        <v>105</v>
      </c>
    </row>
    <row r="928" spans="1:16" s="50" customFormat="1" ht="63.75" x14ac:dyDescent="0.25">
      <c r="A928" s="50" t="s">
        <v>4416</v>
      </c>
      <c r="B928" s="50" t="s">
        <v>4417</v>
      </c>
      <c r="C928" s="50" t="s">
        <v>2037</v>
      </c>
      <c r="D928" s="50" t="s">
        <v>4418</v>
      </c>
      <c r="E928" s="51" t="s">
        <v>4356</v>
      </c>
      <c r="F928" s="50" t="s">
        <v>4419</v>
      </c>
      <c r="G928" s="51" t="s">
        <v>102</v>
      </c>
      <c r="H928" s="51" t="s">
        <v>172</v>
      </c>
      <c r="I928" s="52">
        <v>0</v>
      </c>
      <c r="J928" s="52">
        <v>120</v>
      </c>
      <c r="K928" s="53">
        <v>75004.539999999994</v>
      </c>
      <c r="L928" s="51" t="s">
        <v>4420</v>
      </c>
      <c r="M928" s="54">
        <v>43862</v>
      </c>
      <c r="N928" s="54">
        <v>45688</v>
      </c>
      <c r="O928" s="54">
        <v>43865</v>
      </c>
      <c r="P928" s="50" t="s">
        <v>174</v>
      </c>
    </row>
    <row r="929" spans="1:16" s="50" customFormat="1" ht="63.75" x14ac:dyDescent="0.25">
      <c r="A929" s="50" t="s">
        <v>4421</v>
      </c>
      <c r="B929" s="50" t="s">
        <v>4422</v>
      </c>
      <c r="C929" s="50" t="s">
        <v>2037</v>
      </c>
      <c r="D929" s="50" t="s">
        <v>4423</v>
      </c>
      <c r="E929" s="51" t="s">
        <v>128</v>
      </c>
      <c r="F929" s="50" t="s">
        <v>129</v>
      </c>
      <c r="G929" s="51" t="s">
        <v>102</v>
      </c>
      <c r="H929" s="51" t="s">
        <v>172</v>
      </c>
      <c r="I929" s="52">
        <v>0</v>
      </c>
      <c r="J929" s="52">
        <v>120</v>
      </c>
      <c r="K929" s="53">
        <v>73368.14</v>
      </c>
      <c r="L929" s="51" t="s">
        <v>4424</v>
      </c>
      <c r="M929" s="54">
        <v>43862</v>
      </c>
      <c r="N929" s="54">
        <v>45688</v>
      </c>
      <c r="O929" s="54">
        <v>43873</v>
      </c>
      <c r="P929" s="50" t="s">
        <v>174</v>
      </c>
    </row>
    <row r="930" spans="1:16" s="50" customFormat="1" ht="63.75" x14ac:dyDescent="0.25">
      <c r="A930" s="50" t="s">
        <v>4425</v>
      </c>
      <c r="B930" s="50" t="s">
        <v>4426</v>
      </c>
      <c r="C930" s="50" t="s">
        <v>2037</v>
      </c>
      <c r="D930" s="50" t="s">
        <v>4427</v>
      </c>
      <c r="E930" s="51" t="s">
        <v>128</v>
      </c>
      <c r="F930" s="50" t="s">
        <v>129</v>
      </c>
      <c r="G930" s="51" t="s">
        <v>102</v>
      </c>
      <c r="H930" s="51" t="s">
        <v>172</v>
      </c>
      <c r="I930" s="52">
        <v>0</v>
      </c>
      <c r="J930" s="52">
        <v>120</v>
      </c>
      <c r="K930" s="53">
        <v>73368.14</v>
      </c>
      <c r="L930" s="51" t="s">
        <v>4428</v>
      </c>
      <c r="M930" s="54">
        <v>43862</v>
      </c>
      <c r="N930" s="54">
        <v>45688</v>
      </c>
      <c r="O930" s="54">
        <v>43873</v>
      </c>
      <c r="P930" s="50" t="s">
        <v>174</v>
      </c>
    </row>
    <row r="931" spans="1:16" s="50" customFormat="1" ht="51" x14ac:dyDescent="0.25">
      <c r="A931" s="50" t="s">
        <v>4429</v>
      </c>
      <c r="B931" s="50" t="s">
        <v>4430</v>
      </c>
      <c r="C931" s="50" t="s">
        <v>2037</v>
      </c>
      <c r="D931" s="50" t="s">
        <v>4431</v>
      </c>
      <c r="E931" s="51" t="s">
        <v>150</v>
      </c>
      <c r="F931" s="50" t="s">
        <v>151</v>
      </c>
      <c r="G931" s="51" t="s">
        <v>143</v>
      </c>
      <c r="H931" s="51" t="s">
        <v>144</v>
      </c>
      <c r="I931" s="52">
        <v>50</v>
      </c>
      <c r="J931" s="52">
        <v>200</v>
      </c>
      <c r="K931" s="53">
        <v>111651</v>
      </c>
      <c r="L931" s="51" t="s">
        <v>4432</v>
      </c>
      <c r="M931" s="54">
        <v>43766</v>
      </c>
      <c r="N931" s="54">
        <v>45592</v>
      </c>
      <c r="O931" s="54">
        <v>43773</v>
      </c>
      <c r="P931" s="50" t="s">
        <v>146</v>
      </c>
    </row>
    <row r="932" spans="1:16" s="50" customFormat="1" ht="63.75" x14ac:dyDescent="0.25">
      <c r="A932" s="50" t="s">
        <v>4433</v>
      </c>
      <c r="B932" s="50" t="s">
        <v>4434</v>
      </c>
      <c r="C932" s="50" t="s">
        <v>2037</v>
      </c>
      <c r="D932" s="50" t="s">
        <v>4435</v>
      </c>
      <c r="E932" s="51" t="s">
        <v>4356</v>
      </c>
      <c r="F932" s="50" t="s">
        <v>4357</v>
      </c>
      <c r="G932" s="51" t="s">
        <v>102</v>
      </c>
      <c r="H932" s="51" t="s">
        <v>103</v>
      </c>
      <c r="I932" s="52">
        <v>0</v>
      </c>
      <c r="J932" s="52">
        <v>120</v>
      </c>
      <c r="K932" s="53">
        <v>44639.98</v>
      </c>
      <c r="L932" s="51" t="s">
        <v>4436</v>
      </c>
      <c r="M932" s="54">
        <v>43556</v>
      </c>
      <c r="N932" s="54">
        <v>45382</v>
      </c>
      <c r="O932" s="54">
        <v>43573</v>
      </c>
      <c r="P932" s="50" t="s">
        <v>105</v>
      </c>
    </row>
    <row r="933" spans="1:16" s="50" customFormat="1" ht="51" x14ac:dyDescent="0.25">
      <c r="A933" s="50" t="s">
        <v>4437</v>
      </c>
      <c r="B933" s="50" t="s">
        <v>4438</v>
      </c>
      <c r="C933" s="50" t="s">
        <v>2037</v>
      </c>
      <c r="D933" s="50" t="s">
        <v>4439</v>
      </c>
      <c r="E933" s="51" t="s">
        <v>427</v>
      </c>
      <c r="F933" s="50" t="s">
        <v>428</v>
      </c>
      <c r="G933" s="51" t="s">
        <v>143</v>
      </c>
      <c r="H933" s="51" t="s">
        <v>144</v>
      </c>
      <c r="I933" s="52">
        <v>0</v>
      </c>
      <c r="J933" s="52">
        <v>364</v>
      </c>
      <c r="K933" s="53">
        <v>259119.84999999998</v>
      </c>
      <c r="L933" s="51" t="s">
        <v>4440</v>
      </c>
      <c r="M933" s="54">
        <v>43276</v>
      </c>
      <c r="N933" s="54">
        <v>45101</v>
      </c>
      <c r="O933" s="54">
        <v>43285</v>
      </c>
      <c r="P933" s="50" t="s">
        <v>146</v>
      </c>
    </row>
    <row r="934" spans="1:16" s="50" customFormat="1" ht="76.5" x14ac:dyDescent="0.25">
      <c r="A934" s="50" t="s">
        <v>4441</v>
      </c>
      <c r="B934" s="50" t="s">
        <v>4442</v>
      </c>
      <c r="C934" s="50" t="s">
        <v>2037</v>
      </c>
      <c r="D934" s="50" t="s">
        <v>4443</v>
      </c>
      <c r="E934" s="51" t="s">
        <v>214</v>
      </c>
      <c r="F934" s="50" t="s">
        <v>215</v>
      </c>
      <c r="G934" s="51" t="s">
        <v>130</v>
      </c>
      <c r="H934" s="51" t="s">
        <v>131</v>
      </c>
      <c r="I934" s="52">
        <v>0</v>
      </c>
      <c r="J934" s="52">
        <v>15</v>
      </c>
      <c r="K934" s="53">
        <v>70349.05</v>
      </c>
      <c r="L934" s="51" t="s">
        <v>4444</v>
      </c>
      <c r="M934" s="54">
        <v>42543</v>
      </c>
      <c r="N934" s="54">
        <v>44368</v>
      </c>
      <c r="O934" s="54">
        <v>42542</v>
      </c>
      <c r="P934" s="50" t="s">
        <v>133</v>
      </c>
    </row>
    <row r="935" spans="1:16" s="50" customFormat="1" ht="76.5" x14ac:dyDescent="0.25">
      <c r="A935" s="50" t="s">
        <v>210</v>
      </c>
      <c r="B935" s="50" t="s">
        <v>4445</v>
      </c>
      <c r="C935" s="50" t="s">
        <v>2037</v>
      </c>
      <c r="D935" s="50" t="s">
        <v>4446</v>
      </c>
      <c r="E935" s="51" t="s">
        <v>4356</v>
      </c>
      <c r="F935" s="50" t="s">
        <v>4357</v>
      </c>
      <c r="G935" s="51" t="s">
        <v>130</v>
      </c>
      <c r="H935" s="51" t="s">
        <v>131</v>
      </c>
      <c r="I935" s="52">
        <v>0</v>
      </c>
      <c r="J935" s="52">
        <v>15</v>
      </c>
      <c r="K935" s="53">
        <v>80256.92</v>
      </c>
      <c r="L935" s="51" t="s">
        <v>4447</v>
      </c>
      <c r="M935" s="54">
        <v>44075</v>
      </c>
      <c r="N935" s="54">
        <v>45900</v>
      </c>
      <c r="O935" s="54">
        <v>44056</v>
      </c>
      <c r="P935" s="50" t="s">
        <v>4448</v>
      </c>
    </row>
    <row r="936" spans="1:16" s="50" customFormat="1" ht="76.5" x14ac:dyDescent="0.25">
      <c r="A936" s="50" t="s">
        <v>210</v>
      </c>
      <c r="B936" s="50" t="s">
        <v>4449</v>
      </c>
      <c r="C936" s="50" t="s">
        <v>2037</v>
      </c>
      <c r="D936" s="50" t="s">
        <v>4450</v>
      </c>
      <c r="E936" s="51" t="s">
        <v>4356</v>
      </c>
      <c r="F936" s="50" t="s">
        <v>4357</v>
      </c>
      <c r="G936" s="51" t="s">
        <v>130</v>
      </c>
      <c r="H936" s="51" t="s">
        <v>131</v>
      </c>
      <c r="I936" s="52">
        <v>0</v>
      </c>
      <c r="J936" s="52">
        <v>15</v>
      </c>
      <c r="K936" s="53">
        <v>93952.11</v>
      </c>
      <c r="L936" s="51" t="s">
        <v>4451</v>
      </c>
      <c r="M936" s="54">
        <v>44075</v>
      </c>
      <c r="N936" s="54">
        <v>45900</v>
      </c>
      <c r="O936" s="54">
        <v>44069</v>
      </c>
      <c r="P936" s="50" t="s">
        <v>4448</v>
      </c>
    </row>
    <row r="937" spans="1:16" s="50" customFormat="1" ht="76.5" x14ac:dyDescent="0.25">
      <c r="A937" s="50" t="s">
        <v>4452</v>
      </c>
      <c r="B937" s="50" t="s">
        <v>4453</v>
      </c>
      <c r="C937" s="50" t="s">
        <v>2037</v>
      </c>
      <c r="D937" s="50" t="s">
        <v>4454</v>
      </c>
      <c r="E937" s="51" t="s">
        <v>2269</v>
      </c>
      <c r="F937" s="50" t="s">
        <v>2270</v>
      </c>
      <c r="G937" s="51" t="s">
        <v>130</v>
      </c>
      <c r="H937" s="51" t="s">
        <v>131</v>
      </c>
      <c r="I937" s="52">
        <v>0</v>
      </c>
      <c r="J937" s="52">
        <v>15</v>
      </c>
      <c r="K937" s="53">
        <v>93952.11</v>
      </c>
      <c r="L937" s="51" t="s">
        <v>4455</v>
      </c>
      <c r="M937" s="54">
        <v>44013</v>
      </c>
      <c r="N937" s="54">
        <v>45838</v>
      </c>
      <c r="O937" s="54">
        <v>44018</v>
      </c>
      <c r="P937" s="50" t="s">
        <v>133</v>
      </c>
    </row>
    <row r="938" spans="1:16" s="50" customFormat="1" ht="63.75" x14ac:dyDescent="0.25">
      <c r="A938" s="50" t="s">
        <v>4456</v>
      </c>
      <c r="B938" s="50" t="s">
        <v>4457</v>
      </c>
      <c r="C938" s="50" t="s">
        <v>2037</v>
      </c>
      <c r="D938" s="50" t="s">
        <v>4458</v>
      </c>
      <c r="E938" s="51" t="s">
        <v>427</v>
      </c>
      <c r="F938" s="50" t="s">
        <v>428</v>
      </c>
      <c r="G938" s="51" t="s">
        <v>460</v>
      </c>
      <c r="H938" s="51" t="s">
        <v>131</v>
      </c>
      <c r="I938" s="52">
        <v>0</v>
      </c>
      <c r="J938" s="52">
        <v>120</v>
      </c>
      <c r="K938" s="53">
        <v>28730.74</v>
      </c>
      <c r="L938" s="51" t="s">
        <v>4459</v>
      </c>
      <c r="M938" s="54">
        <v>43617</v>
      </c>
      <c r="N938" s="54">
        <v>45443</v>
      </c>
      <c r="O938" s="54">
        <v>43612</v>
      </c>
      <c r="P938" s="50" t="s">
        <v>461</v>
      </c>
    </row>
    <row r="939" spans="1:16" s="50" customFormat="1" ht="63.75" x14ac:dyDescent="0.25">
      <c r="A939" s="50" t="s">
        <v>4460</v>
      </c>
      <c r="B939" s="50" t="s">
        <v>4461</v>
      </c>
      <c r="C939" s="50" t="s">
        <v>2531</v>
      </c>
      <c r="D939" s="50" t="s">
        <v>4462</v>
      </c>
      <c r="E939" s="51" t="s">
        <v>1605</v>
      </c>
      <c r="F939" s="50" t="s">
        <v>1606</v>
      </c>
      <c r="G939" s="51" t="s">
        <v>102</v>
      </c>
      <c r="H939" s="51" t="s">
        <v>103</v>
      </c>
      <c r="I939" s="52">
        <v>0</v>
      </c>
      <c r="J939" s="52">
        <v>180</v>
      </c>
      <c r="K939" s="53">
        <v>69734.84</v>
      </c>
      <c r="L939" s="51" t="s">
        <v>4463</v>
      </c>
      <c r="M939" s="54">
        <v>43766</v>
      </c>
      <c r="N939" s="54">
        <v>45592</v>
      </c>
      <c r="O939" s="54">
        <v>43770</v>
      </c>
      <c r="P939" s="50" t="s">
        <v>105</v>
      </c>
    </row>
    <row r="940" spans="1:16" s="50" customFormat="1" ht="63.75" x14ac:dyDescent="0.25">
      <c r="A940" s="50" t="s">
        <v>210</v>
      </c>
      <c r="B940" s="50" t="s">
        <v>4464</v>
      </c>
      <c r="C940" s="50" t="s">
        <v>2531</v>
      </c>
      <c r="D940" s="50" t="s">
        <v>4465</v>
      </c>
      <c r="E940" s="51" t="s">
        <v>4466</v>
      </c>
      <c r="F940" s="50" t="s">
        <v>4467</v>
      </c>
      <c r="G940" s="51" t="s">
        <v>235</v>
      </c>
      <c r="H940" s="51" t="s">
        <v>131</v>
      </c>
      <c r="I940" s="52">
        <v>0</v>
      </c>
      <c r="J940" s="52">
        <v>90</v>
      </c>
      <c r="K940" s="53">
        <v>51198.68</v>
      </c>
      <c r="L940" s="51" t="s">
        <v>4468</v>
      </c>
      <c r="M940" s="54">
        <v>44013</v>
      </c>
      <c r="N940" s="54">
        <v>45838</v>
      </c>
      <c r="O940" s="54">
        <v>44025</v>
      </c>
      <c r="P940" s="50" t="s">
        <v>237</v>
      </c>
    </row>
    <row r="941" spans="1:16" s="50" customFormat="1" ht="63.75" x14ac:dyDescent="0.25">
      <c r="A941" s="50" t="s">
        <v>4469</v>
      </c>
      <c r="B941" s="50" t="s">
        <v>4470</v>
      </c>
      <c r="C941" s="50" t="s">
        <v>2531</v>
      </c>
      <c r="D941" s="50" t="s">
        <v>4471</v>
      </c>
      <c r="E941" s="51" t="s">
        <v>4472</v>
      </c>
      <c r="F941" s="50" t="s">
        <v>4473</v>
      </c>
      <c r="G941" s="51" t="s">
        <v>102</v>
      </c>
      <c r="H941" s="51" t="s">
        <v>103</v>
      </c>
      <c r="I941" s="52">
        <v>0</v>
      </c>
      <c r="J941" s="52">
        <v>450</v>
      </c>
      <c r="K941" s="53">
        <v>134045.82999999999</v>
      </c>
      <c r="L941" s="51" t="s">
        <v>4474</v>
      </c>
      <c r="M941" s="54">
        <v>43191</v>
      </c>
      <c r="N941" s="54">
        <v>45016</v>
      </c>
      <c r="O941" s="54">
        <v>43213</v>
      </c>
      <c r="P941" s="50" t="s">
        <v>105</v>
      </c>
    </row>
    <row r="942" spans="1:16" s="50" customFormat="1" ht="51" x14ac:dyDescent="0.25">
      <c r="A942" s="50" t="s">
        <v>4475</v>
      </c>
      <c r="B942" s="50" t="s">
        <v>4476</v>
      </c>
      <c r="C942" s="50" t="s">
        <v>2531</v>
      </c>
      <c r="D942" s="50" t="s">
        <v>4477</v>
      </c>
      <c r="E942" s="51" t="s">
        <v>150</v>
      </c>
      <c r="F942" s="50" t="s">
        <v>151</v>
      </c>
      <c r="G942" s="51" t="s">
        <v>335</v>
      </c>
      <c r="H942" s="51" t="s">
        <v>1773</v>
      </c>
      <c r="I942" s="52">
        <v>0</v>
      </c>
      <c r="J942" s="52">
        <v>50</v>
      </c>
      <c r="K942" s="53">
        <v>72460.490000000005</v>
      </c>
      <c r="L942" s="51" t="s">
        <v>4478</v>
      </c>
      <c r="M942" s="54">
        <v>44013</v>
      </c>
      <c r="N942" s="54">
        <v>45838</v>
      </c>
      <c r="O942" s="54">
        <v>44012</v>
      </c>
      <c r="P942" s="50" t="s">
        <v>338</v>
      </c>
    </row>
    <row r="943" spans="1:16" s="50" customFormat="1" ht="51" x14ac:dyDescent="0.25">
      <c r="A943" s="50" t="s">
        <v>4479</v>
      </c>
      <c r="B943" s="50" t="s">
        <v>4480</v>
      </c>
      <c r="C943" s="50" t="s">
        <v>2531</v>
      </c>
      <c r="D943" s="50" t="s">
        <v>4481</v>
      </c>
      <c r="E943" s="51" t="s">
        <v>150</v>
      </c>
      <c r="F943" s="50" t="s">
        <v>151</v>
      </c>
      <c r="G943" s="51" t="s">
        <v>143</v>
      </c>
      <c r="H943" s="51" t="s">
        <v>144</v>
      </c>
      <c r="I943" s="52">
        <v>40</v>
      </c>
      <c r="J943" s="52">
        <v>160</v>
      </c>
      <c r="K943" s="53">
        <v>114728.67</v>
      </c>
      <c r="L943" s="51" t="s">
        <v>4482</v>
      </c>
      <c r="M943" s="54">
        <v>43808</v>
      </c>
      <c r="N943" s="54">
        <v>45634</v>
      </c>
      <c r="O943" s="54">
        <v>43812</v>
      </c>
      <c r="P943" s="50" t="s">
        <v>146</v>
      </c>
    </row>
    <row r="944" spans="1:16" s="50" customFormat="1" ht="76.5" x14ac:dyDescent="0.25">
      <c r="A944" s="50" t="s">
        <v>4483</v>
      </c>
      <c r="B944" s="50" t="s">
        <v>4484</v>
      </c>
      <c r="C944" s="50" t="s">
        <v>2531</v>
      </c>
      <c r="D944" s="50" t="s">
        <v>4485</v>
      </c>
      <c r="E944" s="51" t="s">
        <v>1605</v>
      </c>
      <c r="F944" s="50" t="s">
        <v>1606</v>
      </c>
      <c r="G944" s="51" t="s">
        <v>130</v>
      </c>
      <c r="H944" s="51" t="s">
        <v>131</v>
      </c>
      <c r="I944" s="52">
        <v>0</v>
      </c>
      <c r="J944" s="52">
        <v>15</v>
      </c>
      <c r="K944" s="53">
        <v>103328.76</v>
      </c>
      <c r="L944" s="51" t="s">
        <v>4486</v>
      </c>
      <c r="M944" s="54">
        <v>42556</v>
      </c>
      <c r="N944" s="54">
        <v>44381</v>
      </c>
      <c r="O944" s="54">
        <v>42556</v>
      </c>
      <c r="P944" s="50" t="s">
        <v>133</v>
      </c>
    </row>
    <row r="945" spans="1:16" s="50" customFormat="1" ht="89.25" x14ac:dyDescent="0.25">
      <c r="A945" s="50" t="s">
        <v>4487</v>
      </c>
      <c r="B945" s="50" t="s">
        <v>4488</v>
      </c>
      <c r="C945" s="50" t="s">
        <v>2531</v>
      </c>
      <c r="D945" s="50" t="s">
        <v>4489</v>
      </c>
      <c r="E945" s="51" t="s">
        <v>1772</v>
      </c>
      <c r="F945" s="50" t="s">
        <v>1747</v>
      </c>
      <c r="G945" s="51" t="s">
        <v>327</v>
      </c>
      <c r="H945" s="51" t="s">
        <v>131</v>
      </c>
      <c r="I945" s="52">
        <v>0</v>
      </c>
      <c r="J945" s="52">
        <v>110</v>
      </c>
      <c r="K945" s="53">
        <v>63385.85</v>
      </c>
      <c r="L945" s="51" t="s">
        <v>4490</v>
      </c>
      <c r="M945" s="54">
        <v>43191</v>
      </c>
      <c r="N945" s="54">
        <v>45016</v>
      </c>
      <c r="O945" s="54">
        <v>43207</v>
      </c>
      <c r="P945" s="50" t="s">
        <v>329</v>
      </c>
    </row>
    <row r="946" spans="1:16" s="50" customFormat="1" ht="76.5" x14ac:dyDescent="0.25">
      <c r="A946" s="50" t="s">
        <v>4491</v>
      </c>
      <c r="B946" s="50" t="s">
        <v>4492</v>
      </c>
      <c r="C946" s="50" t="s">
        <v>2531</v>
      </c>
      <c r="D946" s="50" t="s">
        <v>4493</v>
      </c>
      <c r="E946" s="51" t="s">
        <v>1605</v>
      </c>
      <c r="F946" s="50" t="s">
        <v>1606</v>
      </c>
      <c r="G946" s="51" t="s">
        <v>130</v>
      </c>
      <c r="H946" s="51" t="s">
        <v>131</v>
      </c>
      <c r="I946" s="52">
        <v>0</v>
      </c>
      <c r="J946" s="52">
        <v>20</v>
      </c>
      <c r="K946" s="53">
        <v>98980.15</v>
      </c>
      <c r="L946" s="51" t="s">
        <v>4494</v>
      </c>
      <c r="M946" s="54">
        <v>42522</v>
      </c>
      <c r="N946" s="54">
        <v>44347</v>
      </c>
      <c r="O946" s="54">
        <v>42515</v>
      </c>
      <c r="P946" s="50" t="s">
        <v>133</v>
      </c>
    </row>
    <row r="947" spans="1:16" s="50" customFormat="1" ht="76.5" x14ac:dyDescent="0.25">
      <c r="A947" s="50" t="s">
        <v>4495</v>
      </c>
      <c r="B947" s="50" t="s">
        <v>4496</v>
      </c>
      <c r="C947" s="50" t="s">
        <v>2531</v>
      </c>
      <c r="D947" s="50" t="s">
        <v>4497</v>
      </c>
      <c r="E947" s="51" t="s">
        <v>1605</v>
      </c>
      <c r="F947" s="50" t="s">
        <v>1606</v>
      </c>
      <c r="G947" s="51" t="s">
        <v>130</v>
      </c>
      <c r="H947" s="51" t="s">
        <v>131</v>
      </c>
      <c r="I947" s="52">
        <v>0</v>
      </c>
      <c r="J947" s="52">
        <v>20</v>
      </c>
      <c r="K947" s="53">
        <v>99049.85</v>
      </c>
      <c r="L947" s="51" t="s">
        <v>4498</v>
      </c>
      <c r="M947" s="54">
        <v>43113</v>
      </c>
      <c r="N947" s="54">
        <v>44938</v>
      </c>
      <c r="O947" s="54">
        <v>43119</v>
      </c>
      <c r="P947" s="50" t="s">
        <v>133</v>
      </c>
    </row>
    <row r="948" spans="1:16" s="50" customFormat="1" ht="76.5" x14ac:dyDescent="0.25">
      <c r="A948" s="50" t="s">
        <v>4499</v>
      </c>
      <c r="B948" s="50" t="s">
        <v>4500</v>
      </c>
      <c r="C948" s="50" t="s">
        <v>2531</v>
      </c>
      <c r="D948" s="50" t="s">
        <v>4501</v>
      </c>
      <c r="E948" s="51" t="s">
        <v>4472</v>
      </c>
      <c r="F948" s="50" t="s">
        <v>4473</v>
      </c>
      <c r="G948" s="51" t="s">
        <v>102</v>
      </c>
      <c r="H948" s="51" t="s">
        <v>187</v>
      </c>
      <c r="I948" s="52">
        <v>0</v>
      </c>
      <c r="J948" s="52">
        <v>540</v>
      </c>
      <c r="K948" s="53">
        <v>170530.75</v>
      </c>
      <c r="L948" s="51" t="s">
        <v>4502</v>
      </c>
      <c r="M948" s="54">
        <v>43405</v>
      </c>
      <c r="N948" s="54">
        <v>45230</v>
      </c>
      <c r="O948" s="54">
        <v>43399</v>
      </c>
      <c r="P948" s="50" t="s">
        <v>105</v>
      </c>
    </row>
    <row r="949" spans="1:16" s="50" customFormat="1" ht="63.75" x14ac:dyDescent="0.25">
      <c r="A949" s="50" t="s">
        <v>4503</v>
      </c>
      <c r="B949" s="50" t="s">
        <v>4504</v>
      </c>
      <c r="C949" s="50" t="s">
        <v>2531</v>
      </c>
      <c r="D949" s="50" t="s">
        <v>4505</v>
      </c>
      <c r="E949" s="51" t="s">
        <v>4506</v>
      </c>
      <c r="F949" s="50" t="s">
        <v>4507</v>
      </c>
      <c r="G949" s="51" t="s">
        <v>102</v>
      </c>
      <c r="H949" s="51" t="s">
        <v>103</v>
      </c>
      <c r="I949" s="52">
        <v>0</v>
      </c>
      <c r="J949" s="52">
        <v>240</v>
      </c>
      <c r="K949" s="53">
        <v>79055.87</v>
      </c>
      <c r="L949" s="51" t="s">
        <v>4508</v>
      </c>
      <c r="M949" s="54">
        <v>43282</v>
      </c>
      <c r="N949" s="54">
        <v>45107</v>
      </c>
      <c r="O949" s="54">
        <v>43304</v>
      </c>
      <c r="P949" s="50" t="s">
        <v>105</v>
      </c>
    </row>
    <row r="950" spans="1:16" s="50" customFormat="1" ht="63.75" x14ac:dyDescent="0.25">
      <c r="A950" s="50" t="s">
        <v>4509</v>
      </c>
      <c r="B950" s="50" t="s">
        <v>4510</v>
      </c>
      <c r="C950" s="50" t="s">
        <v>2531</v>
      </c>
      <c r="D950" s="50" t="s">
        <v>4511</v>
      </c>
      <c r="E950" s="51" t="s">
        <v>2168</v>
      </c>
      <c r="F950" s="50" t="s">
        <v>2169</v>
      </c>
      <c r="G950" s="51" t="s">
        <v>102</v>
      </c>
      <c r="H950" s="51" t="s">
        <v>122</v>
      </c>
      <c r="I950" s="52">
        <v>0</v>
      </c>
      <c r="J950" s="52">
        <v>200</v>
      </c>
      <c r="K950" s="53">
        <v>41496.130000000005</v>
      </c>
      <c r="L950" s="51" t="s">
        <v>4512</v>
      </c>
      <c r="M950" s="54">
        <v>44068</v>
      </c>
      <c r="N950" s="54">
        <v>45893</v>
      </c>
      <c r="O950" s="54">
        <v>44071</v>
      </c>
      <c r="P950" s="50" t="s">
        <v>124</v>
      </c>
    </row>
    <row r="951" spans="1:16" s="50" customFormat="1" ht="63.75" x14ac:dyDescent="0.25">
      <c r="A951" s="50" t="s">
        <v>4513</v>
      </c>
      <c r="B951" s="50" t="s">
        <v>4514</v>
      </c>
      <c r="C951" s="50" t="s">
        <v>2531</v>
      </c>
      <c r="D951" s="50" t="s">
        <v>4515</v>
      </c>
      <c r="E951" s="51" t="s">
        <v>2168</v>
      </c>
      <c r="F951" s="50" t="s">
        <v>2169</v>
      </c>
      <c r="G951" s="51" t="s">
        <v>728</v>
      </c>
      <c r="H951" s="51" t="s">
        <v>131</v>
      </c>
      <c r="I951" s="52">
        <v>0</v>
      </c>
      <c r="J951" s="52">
        <v>30</v>
      </c>
      <c r="K951" s="53">
        <v>89747.83</v>
      </c>
      <c r="L951" s="51" t="s">
        <v>4516</v>
      </c>
      <c r="M951" s="54">
        <v>42646</v>
      </c>
      <c r="N951" s="54">
        <v>44471</v>
      </c>
      <c r="O951" s="54">
        <v>42646</v>
      </c>
      <c r="P951" s="50" t="s">
        <v>448</v>
      </c>
    </row>
    <row r="952" spans="1:16" s="50" customFormat="1" ht="89.25" x14ac:dyDescent="0.25">
      <c r="A952" s="50" t="s">
        <v>4517</v>
      </c>
      <c r="B952" s="50" t="s">
        <v>4518</v>
      </c>
      <c r="C952" s="50" t="s">
        <v>2531</v>
      </c>
      <c r="D952" s="50" t="s">
        <v>4519</v>
      </c>
      <c r="E952" s="51" t="s">
        <v>1567</v>
      </c>
      <c r="F952" s="50" t="s">
        <v>1568</v>
      </c>
      <c r="G952" s="51" t="s">
        <v>460</v>
      </c>
      <c r="H952" s="51" t="s">
        <v>131</v>
      </c>
      <c r="I952" s="52">
        <v>0</v>
      </c>
      <c r="J952" s="52">
        <v>120</v>
      </c>
      <c r="K952" s="53">
        <v>34176.839999999997</v>
      </c>
      <c r="L952" s="51" t="s">
        <v>4520</v>
      </c>
      <c r="M952" s="54">
        <v>44013</v>
      </c>
      <c r="N952" s="54">
        <v>45838</v>
      </c>
      <c r="O952" s="54">
        <v>44008</v>
      </c>
      <c r="P952" s="50" t="s">
        <v>461</v>
      </c>
    </row>
    <row r="953" spans="1:16" s="50" customFormat="1" ht="51" x14ac:dyDescent="0.25">
      <c r="A953" s="50" t="s">
        <v>4521</v>
      </c>
      <c r="B953" s="50" t="s">
        <v>4522</v>
      </c>
      <c r="C953" s="50" t="s">
        <v>2531</v>
      </c>
      <c r="D953" s="50" t="s">
        <v>4523</v>
      </c>
      <c r="E953" s="51" t="s">
        <v>2863</v>
      </c>
      <c r="F953" s="50" t="s">
        <v>2864</v>
      </c>
      <c r="G953" s="51" t="s">
        <v>446</v>
      </c>
      <c r="H953" s="51" t="s">
        <v>131</v>
      </c>
      <c r="I953" s="52">
        <v>0</v>
      </c>
      <c r="J953" s="52">
        <v>30</v>
      </c>
      <c r="K953" s="53">
        <v>83106.559999999998</v>
      </c>
      <c r="L953" s="51" t="s">
        <v>4524</v>
      </c>
      <c r="M953" s="54">
        <v>42646</v>
      </c>
      <c r="N953" s="54">
        <v>44471</v>
      </c>
      <c r="O953" s="54">
        <v>42646</v>
      </c>
      <c r="P953" s="50" t="s">
        <v>448</v>
      </c>
    </row>
    <row r="954" spans="1:16" s="50" customFormat="1" ht="76.5" x14ac:dyDescent="0.25">
      <c r="A954" s="50" t="s">
        <v>4525</v>
      </c>
      <c r="B954" s="50" t="s">
        <v>4526</v>
      </c>
      <c r="C954" s="50" t="s">
        <v>2531</v>
      </c>
      <c r="D954" s="50" t="s">
        <v>4527</v>
      </c>
      <c r="E954" s="51" t="s">
        <v>1605</v>
      </c>
      <c r="F954" s="50" t="s">
        <v>1606</v>
      </c>
      <c r="G954" s="51" t="s">
        <v>130</v>
      </c>
      <c r="H954" s="51" t="s">
        <v>131</v>
      </c>
      <c r="I954" s="52">
        <v>0</v>
      </c>
      <c r="J954" s="52">
        <v>20</v>
      </c>
      <c r="K954" s="53">
        <v>94891.87</v>
      </c>
      <c r="L954" s="51" t="s">
        <v>4528</v>
      </c>
      <c r="M954" s="54">
        <v>42522</v>
      </c>
      <c r="N954" s="54">
        <v>44347</v>
      </c>
      <c r="O954" s="54">
        <v>42522</v>
      </c>
      <c r="P954" s="50" t="s">
        <v>133</v>
      </c>
    </row>
    <row r="955" spans="1:16" s="50" customFormat="1" ht="76.5" x14ac:dyDescent="0.25">
      <c r="A955" s="50" t="s">
        <v>4529</v>
      </c>
      <c r="B955" s="50" t="s">
        <v>4530</v>
      </c>
      <c r="C955" s="50" t="s">
        <v>2531</v>
      </c>
      <c r="D955" s="50" t="s">
        <v>4531</v>
      </c>
      <c r="E955" s="51" t="s">
        <v>1605</v>
      </c>
      <c r="F955" s="50" t="s">
        <v>1606</v>
      </c>
      <c r="G955" s="51" t="s">
        <v>130</v>
      </c>
      <c r="H955" s="51" t="s">
        <v>131</v>
      </c>
      <c r="I955" s="52">
        <v>0</v>
      </c>
      <c r="J955" s="52">
        <v>15</v>
      </c>
      <c r="K955" s="53">
        <v>93952.11</v>
      </c>
      <c r="L955" s="51" t="s">
        <v>4532</v>
      </c>
      <c r="M955" s="54">
        <v>43952</v>
      </c>
      <c r="N955" s="54">
        <v>45777</v>
      </c>
      <c r="O955" s="54">
        <v>43957</v>
      </c>
      <c r="P955" s="50" t="s">
        <v>4448</v>
      </c>
    </row>
    <row r="956" spans="1:16" s="50" customFormat="1" ht="76.5" x14ac:dyDescent="0.25">
      <c r="A956" s="50" t="s">
        <v>4533</v>
      </c>
      <c r="B956" s="50" t="s">
        <v>4534</v>
      </c>
      <c r="C956" s="50" t="s">
        <v>2037</v>
      </c>
      <c r="D956" s="50" t="s">
        <v>4535</v>
      </c>
      <c r="E956" s="51" t="s">
        <v>214</v>
      </c>
      <c r="F956" s="50" t="s">
        <v>215</v>
      </c>
      <c r="G956" s="51" t="s">
        <v>102</v>
      </c>
      <c r="H956" s="51" t="s">
        <v>187</v>
      </c>
      <c r="I956" s="52">
        <v>0</v>
      </c>
      <c r="J956" s="52">
        <v>120</v>
      </c>
      <c r="K956" s="53">
        <v>51057.4</v>
      </c>
      <c r="L956" s="51" t="s">
        <v>4536</v>
      </c>
      <c r="M956" s="54">
        <v>42401</v>
      </c>
      <c r="N956" s="54">
        <v>44227</v>
      </c>
      <c r="O956" s="54">
        <v>42387</v>
      </c>
      <c r="P956" s="50" t="s">
        <v>105</v>
      </c>
    </row>
    <row r="957" spans="1:16" s="50" customFormat="1" ht="63.75" x14ac:dyDescent="0.25">
      <c r="A957" s="50" t="s">
        <v>4537</v>
      </c>
      <c r="B957" s="50" t="s">
        <v>4538</v>
      </c>
      <c r="C957" s="50" t="s">
        <v>2037</v>
      </c>
      <c r="D957" s="50" t="s">
        <v>4539</v>
      </c>
      <c r="E957" s="51" t="s">
        <v>214</v>
      </c>
      <c r="F957" s="50" t="s">
        <v>215</v>
      </c>
      <c r="G957" s="51" t="s">
        <v>102</v>
      </c>
      <c r="H957" s="51" t="s">
        <v>103</v>
      </c>
      <c r="I957" s="52">
        <v>0</v>
      </c>
      <c r="J957" s="52">
        <v>120</v>
      </c>
      <c r="K957" s="53">
        <v>43230.76</v>
      </c>
      <c r="L957" s="51" t="s">
        <v>4540</v>
      </c>
      <c r="M957" s="54">
        <v>43221</v>
      </c>
      <c r="N957" s="54">
        <v>45046</v>
      </c>
      <c r="O957" s="54">
        <v>43229</v>
      </c>
      <c r="P957" s="50" t="s">
        <v>105</v>
      </c>
    </row>
    <row r="958" spans="1:16" s="50" customFormat="1" ht="63.75" x14ac:dyDescent="0.25">
      <c r="A958" s="50" t="s">
        <v>4541</v>
      </c>
      <c r="B958" s="50" t="s">
        <v>4542</v>
      </c>
      <c r="C958" s="50" t="s">
        <v>2037</v>
      </c>
      <c r="D958" s="50" t="s">
        <v>4543</v>
      </c>
      <c r="E958" s="51" t="s">
        <v>214</v>
      </c>
      <c r="F958" s="50" t="s">
        <v>215</v>
      </c>
      <c r="G958" s="51" t="s">
        <v>235</v>
      </c>
      <c r="H958" s="51" t="s">
        <v>131</v>
      </c>
      <c r="I958" s="52">
        <v>0</v>
      </c>
      <c r="J958" s="52">
        <v>90</v>
      </c>
      <c r="K958" s="53">
        <v>58353.2</v>
      </c>
      <c r="L958" s="51" t="s">
        <v>4544</v>
      </c>
      <c r="M958" s="54">
        <v>44013</v>
      </c>
      <c r="N958" s="54">
        <v>45838</v>
      </c>
      <c r="O958" s="54">
        <v>44020</v>
      </c>
      <c r="P958" s="50" t="s">
        <v>237</v>
      </c>
    </row>
    <row r="959" spans="1:16" s="50" customFormat="1" ht="63.75" x14ac:dyDescent="0.25">
      <c r="A959" s="50" t="s">
        <v>4545</v>
      </c>
      <c r="B959" s="50" t="s">
        <v>4546</v>
      </c>
      <c r="C959" s="50" t="s">
        <v>2037</v>
      </c>
      <c r="D959" s="50" t="s">
        <v>4547</v>
      </c>
      <c r="E959" s="51" t="s">
        <v>128</v>
      </c>
      <c r="F959" s="50" t="s">
        <v>129</v>
      </c>
      <c r="G959" s="51" t="s">
        <v>102</v>
      </c>
      <c r="H959" s="51" t="s">
        <v>103</v>
      </c>
      <c r="I959" s="52">
        <v>0</v>
      </c>
      <c r="J959" s="52">
        <v>60</v>
      </c>
      <c r="K959" s="53">
        <v>26461.19</v>
      </c>
      <c r="L959" s="51" t="s">
        <v>4548</v>
      </c>
      <c r="M959" s="54">
        <v>43344</v>
      </c>
      <c r="N959" s="54">
        <v>45169</v>
      </c>
      <c r="O959" s="54">
        <v>43367</v>
      </c>
      <c r="P959" s="50" t="s">
        <v>105</v>
      </c>
    </row>
    <row r="960" spans="1:16" s="50" customFormat="1" ht="63.75" x14ac:dyDescent="0.25">
      <c r="A960" s="50" t="s">
        <v>4549</v>
      </c>
      <c r="B960" s="50" t="s">
        <v>4550</v>
      </c>
      <c r="C960" s="50" t="s">
        <v>2037</v>
      </c>
      <c r="D960" s="50" t="s">
        <v>4551</v>
      </c>
      <c r="E960" s="51" t="s">
        <v>214</v>
      </c>
      <c r="F960" s="50" t="s">
        <v>215</v>
      </c>
      <c r="G960" s="51" t="s">
        <v>102</v>
      </c>
      <c r="H960" s="51" t="s">
        <v>103</v>
      </c>
      <c r="I960" s="52">
        <v>0</v>
      </c>
      <c r="J960" s="52">
        <v>120</v>
      </c>
      <c r="K960" s="53">
        <v>40922.32</v>
      </c>
      <c r="L960" s="51" t="s">
        <v>4552</v>
      </c>
      <c r="M960" s="54">
        <v>43313</v>
      </c>
      <c r="N960" s="54">
        <v>45138</v>
      </c>
      <c r="O960" s="54">
        <v>43318</v>
      </c>
      <c r="P960" s="50" t="s">
        <v>105</v>
      </c>
    </row>
    <row r="961" spans="1:16" s="50" customFormat="1" ht="63.75" x14ac:dyDescent="0.25">
      <c r="A961" s="50" t="s">
        <v>4553</v>
      </c>
      <c r="B961" s="50" t="s">
        <v>4554</v>
      </c>
      <c r="C961" s="50" t="s">
        <v>2037</v>
      </c>
      <c r="D961" s="50" t="s">
        <v>4555</v>
      </c>
      <c r="E961" s="51" t="s">
        <v>128</v>
      </c>
      <c r="F961" s="50" t="s">
        <v>129</v>
      </c>
      <c r="G961" s="51" t="s">
        <v>102</v>
      </c>
      <c r="H961" s="51" t="s">
        <v>103</v>
      </c>
      <c r="I961" s="52">
        <v>0</v>
      </c>
      <c r="J961" s="52">
        <v>120</v>
      </c>
      <c r="K961" s="53">
        <v>40922.32</v>
      </c>
      <c r="L961" s="51" t="s">
        <v>4556</v>
      </c>
      <c r="M961" s="54">
        <v>43282</v>
      </c>
      <c r="N961" s="54">
        <v>45107</v>
      </c>
      <c r="O961" s="54">
        <v>43305</v>
      </c>
      <c r="P961" s="50" t="s">
        <v>105</v>
      </c>
    </row>
    <row r="962" spans="1:16" s="50" customFormat="1" ht="63.75" x14ac:dyDescent="0.25">
      <c r="A962" s="50" t="s">
        <v>4557</v>
      </c>
      <c r="B962" s="50" t="s">
        <v>4558</v>
      </c>
      <c r="C962" s="50" t="s">
        <v>2037</v>
      </c>
      <c r="D962" s="50" t="s">
        <v>4559</v>
      </c>
      <c r="E962" s="51" t="s">
        <v>4560</v>
      </c>
      <c r="F962" s="50" t="s">
        <v>4561</v>
      </c>
      <c r="G962" s="51" t="s">
        <v>102</v>
      </c>
      <c r="H962" s="51" t="s">
        <v>103</v>
      </c>
      <c r="I962" s="52">
        <v>0</v>
      </c>
      <c r="J962" s="52">
        <v>240</v>
      </c>
      <c r="K962" s="53">
        <v>73125.440000000002</v>
      </c>
      <c r="L962" s="51" t="s">
        <v>4562</v>
      </c>
      <c r="M962" s="54">
        <v>43282</v>
      </c>
      <c r="N962" s="54">
        <v>45107</v>
      </c>
      <c r="O962" s="54">
        <v>43299</v>
      </c>
      <c r="P962" s="50" t="s">
        <v>105</v>
      </c>
    </row>
    <row r="963" spans="1:16" s="50" customFormat="1" ht="63.75" x14ac:dyDescent="0.25">
      <c r="A963" s="50" t="s">
        <v>4563</v>
      </c>
      <c r="B963" s="50" t="s">
        <v>4564</v>
      </c>
      <c r="C963" s="50" t="s">
        <v>2037</v>
      </c>
      <c r="D963" s="50" t="s">
        <v>4565</v>
      </c>
      <c r="E963" s="51" t="s">
        <v>4566</v>
      </c>
      <c r="F963" s="50" t="s">
        <v>4567</v>
      </c>
      <c r="G963" s="51" t="s">
        <v>102</v>
      </c>
      <c r="H963" s="51" t="s">
        <v>103</v>
      </c>
      <c r="I963" s="52">
        <v>0</v>
      </c>
      <c r="J963" s="52">
        <v>120</v>
      </c>
      <c r="K963" s="53">
        <v>44639.98</v>
      </c>
      <c r="L963" s="51" t="s">
        <v>4568</v>
      </c>
      <c r="M963" s="54">
        <v>43252</v>
      </c>
      <c r="N963" s="54">
        <v>45077</v>
      </c>
      <c r="O963" s="54" t="s">
        <v>4569</v>
      </c>
      <c r="P963" s="50" t="s">
        <v>105</v>
      </c>
    </row>
    <row r="964" spans="1:16" s="50" customFormat="1" ht="63.75" x14ac:dyDescent="0.25">
      <c r="A964" s="50" t="s">
        <v>4570</v>
      </c>
      <c r="B964" s="50" t="s">
        <v>4571</v>
      </c>
      <c r="C964" s="50" t="s">
        <v>2037</v>
      </c>
      <c r="D964" s="50" t="s">
        <v>4572</v>
      </c>
      <c r="E964" s="51" t="s">
        <v>4560</v>
      </c>
      <c r="F964" s="50" t="s">
        <v>4561</v>
      </c>
      <c r="G964" s="51" t="s">
        <v>102</v>
      </c>
      <c r="H964" s="51" t="s">
        <v>103</v>
      </c>
      <c r="I964" s="52">
        <v>0</v>
      </c>
      <c r="J964" s="52">
        <v>300</v>
      </c>
      <c r="K964" s="53">
        <v>89600.43</v>
      </c>
      <c r="L964" s="51" t="s">
        <v>4573</v>
      </c>
      <c r="M964" s="54">
        <v>43252</v>
      </c>
      <c r="N964" s="54">
        <v>45077</v>
      </c>
      <c r="O964" s="54">
        <v>43259</v>
      </c>
      <c r="P964" s="50" t="s">
        <v>105</v>
      </c>
    </row>
    <row r="965" spans="1:16" s="50" customFormat="1" ht="63.75" x14ac:dyDescent="0.25">
      <c r="A965" s="50" t="s">
        <v>4574</v>
      </c>
      <c r="B965" s="50" t="s">
        <v>4575</v>
      </c>
      <c r="C965" s="50" t="s">
        <v>2037</v>
      </c>
      <c r="D965" s="50" t="s">
        <v>4576</v>
      </c>
      <c r="E965" s="51" t="s">
        <v>128</v>
      </c>
      <c r="F965" s="50" t="s">
        <v>129</v>
      </c>
      <c r="G965" s="51" t="s">
        <v>102</v>
      </c>
      <c r="H965" s="51" t="s">
        <v>103</v>
      </c>
      <c r="I965" s="52">
        <v>0</v>
      </c>
      <c r="J965" s="52">
        <v>180</v>
      </c>
      <c r="K965" s="53">
        <v>59800.79</v>
      </c>
      <c r="L965" s="51" t="s">
        <v>4577</v>
      </c>
      <c r="M965" s="54">
        <v>43191</v>
      </c>
      <c r="N965" s="54">
        <v>45016</v>
      </c>
      <c r="O965" s="54">
        <v>43207</v>
      </c>
      <c r="P965" s="50" t="s">
        <v>105</v>
      </c>
    </row>
    <row r="966" spans="1:16" s="50" customFormat="1" ht="76.5" x14ac:dyDescent="0.25">
      <c r="A966" s="50" t="s">
        <v>4578</v>
      </c>
      <c r="B966" s="50" t="s">
        <v>4579</v>
      </c>
      <c r="C966" s="50" t="s">
        <v>2037</v>
      </c>
      <c r="D966" s="50" t="s">
        <v>4580</v>
      </c>
      <c r="E966" s="51" t="s">
        <v>214</v>
      </c>
      <c r="F966" s="50" t="s">
        <v>215</v>
      </c>
      <c r="G966" s="51" t="s">
        <v>229</v>
      </c>
      <c r="H966" s="51" t="s">
        <v>131</v>
      </c>
      <c r="I966" s="52">
        <v>0</v>
      </c>
      <c r="J966" s="52">
        <v>1000</v>
      </c>
      <c r="K966" s="53">
        <v>60380.639999999999</v>
      </c>
      <c r="L966" s="51" t="s">
        <v>4581</v>
      </c>
      <c r="M966" s="54">
        <v>42491</v>
      </c>
      <c r="N966" s="54">
        <v>44316</v>
      </c>
      <c r="O966" s="54">
        <v>42489</v>
      </c>
      <c r="P966" s="50" t="s">
        <v>231</v>
      </c>
    </row>
    <row r="967" spans="1:16" s="50" customFormat="1" ht="63.75" x14ac:dyDescent="0.25">
      <c r="A967" s="50" t="s">
        <v>4582</v>
      </c>
      <c r="B967" s="50" t="s">
        <v>4583</v>
      </c>
      <c r="C967" s="50" t="s">
        <v>2037</v>
      </c>
      <c r="D967" s="50" t="s">
        <v>4584</v>
      </c>
      <c r="E967" s="51" t="s">
        <v>4585</v>
      </c>
      <c r="F967" s="50" t="s">
        <v>4586</v>
      </c>
      <c r="G967" s="51" t="s">
        <v>102</v>
      </c>
      <c r="H967" s="51" t="s">
        <v>103</v>
      </c>
      <c r="I967" s="52">
        <v>0</v>
      </c>
      <c r="J967" s="52">
        <v>120</v>
      </c>
      <c r="K967" s="53">
        <v>40922.32</v>
      </c>
      <c r="L967" s="51" t="s">
        <v>4587</v>
      </c>
      <c r="M967" s="54">
        <v>42430</v>
      </c>
      <c r="N967" s="54">
        <v>44255</v>
      </c>
      <c r="O967" s="54">
        <v>42429</v>
      </c>
      <c r="P967" s="50" t="s">
        <v>105</v>
      </c>
    </row>
    <row r="968" spans="1:16" s="50" customFormat="1" ht="63.75" x14ac:dyDescent="0.25">
      <c r="A968" s="50" t="s">
        <v>4588</v>
      </c>
      <c r="B968" s="50" t="s">
        <v>4589</v>
      </c>
      <c r="C968" s="50" t="s">
        <v>2037</v>
      </c>
      <c r="D968" s="50" t="s">
        <v>4590</v>
      </c>
      <c r="E968" s="51" t="s">
        <v>4566</v>
      </c>
      <c r="F968" s="50" t="s">
        <v>4567</v>
      </c>
      <c r="G968" s="51" t="s">
        <v>102</v>
      </c>
      <c r="H968" s="51" t="s">
        <v>103</v>
      </c>
      <c r="I968" s="52">
        <v>0</v>
      </c>
      <c r="J968" s="52">
        <v>180</v>
      </c>
      <c r="K968" s="53">
        <v>65057.59</v>
      </c>
      <c r="L968" s="51" t="s">
        <v>344</v>
      </c>
      <c r="M968" s="54">
        <v>44013</v>
      </c>
      <c r="N968" s="54">
        <v>45838</v>
      </c>
      <c r="O968" s="54">
        <v>44007</v>
      </c>
      <c r="P968" s="50" t="s">
        <v>105</v>
      </c>
    </row>
    <row r="969" spans="1:16" s="50" customFormat="1" ht="63.75" x14ac:dyDescent="0.25">
      <c r="A969" s="50" t="s">
        <v>4591</v>
      </c>
      <c r="B969" s="50" t="s">
        <v>4592</v>
      </c>
      <c r="C969" s="50" t="s">
        <v>2037</v>
      </c>
      <c r="D969" s="50" t="s">
        <v>4593</v>
      </c>
      <c r="E969" s="51" t="s">
        <v>128</v>
      </c>
      <c r="F969" s="50" t="s">
        <v>129</v>
      </c>
      <c r="G969" s="51" t="s">
        <v>102</v>
      </c>
      <c r="H969" s="51" t="s">
        <v>172</v>
      </c>
      <c r="I969" s="52">
        <v>0</v>
      </c>
      <c r="J969" s="52">
        <v>320</v>
      </c>
      <c r="K969" s="53">
        <v>175890.38</v>
      </c>
      <c r="L969" s="51" t="s">
        <v>4594</v>
      </c>
      <c r="M969" s="54">
        <v>43862</v>
      </c>
      <c r="N969" s="54">
        <v>45688</v>
      </c>
      <c r="O969" s="54">
        <v>43873</v>
      </c>
      <c r="P969" s="50" t="s">
        <v>174</v>
      </c>
    </row>
    <row r="970" spans="1:16" s="50" customFormat="1" ht="63.75" x14ac:dyDescent="0.25">
      <c r="A970" s="50" t="s">
        <v>4595</v>
      </c>
      <c r="B970" s="50" t="s">
        <v>4596</v>
      </c>
      <c r="C970" s="50" t="s">
        <v>2037</v>
      </c>
      <c r="D970" s="50" t="s">
        <v>4597</v>
      </c>
      <c r="E970" s="51" t="s">
        <v>4560</v>
      </c>
      <c r="F970" s="50" t="s">
        <v>4561</v>
      </c>
      <c r="G970" s="51" t="s">
        <v>102</v>
      </c>
      <c r="H970" s="51" t="s">
        <v>172</v>
      </c>
      <c r="I970" s="52">
        <v>0</v>
      </c>
      <c r="J970" s="52">
        <v>280</v>
      </c>
      <c r="K970" s="53">
        <v>144586.38</v>
      </c>
      <c r="L970" s="51" t="s">
        <v>4598</v>
      </c>
      <c r="M970" s="54">
        <v>43862</v>
      </c>
      <c r="N970" s="54">
        <v>45688</v>
      </c>
      <c r="O970" s="54">
        <v>43873</v>
      </c>
      <c r="P970" s="50" t="s">
        <v>174</v>
      </c>
    </row>
    <row r="971" spans="1:16" s="50" customFormat="1" ht="63.75" x14ac:dyDescent="0.25">
      <c r="A971" s="50" t="s">
        <v>4599</v>
      </c>
      <c r="B971" s="50" t="s">
        <v>4600</v>
      </c>
      <c r="C971" s="50" t="s">
        <v>2037</v>
      </c>
      <c r="D971" s="50" t="s">
        <v>4601</v>
      </c>
      <c r="E971" s="51" t="s">
        <v>214</v>
      </c>
      <c r="F971" s="50" t="s">
        <v>215</v>
      </c>
      <c r="G971" s="51" t="s">
        <v>102</v>
      </c>
      <c r="H971" s="51" t="s">
        <v>103</v>
      </c>
      <c r="I971" s="52">
        <v>0</v>
      </c>
      <c r="J971" s="52">
        <v>180</v>
      </c>
      <c r="K971" s="53">
        <v>62288.11</v>
      </c>
      <c r="L971" s="51" t="s">
        <v>4602</v>
      </c>
      <c r="M971" s="54">
        <v>43766</v>
      </c>
      <c r="N971" s="54">
        <v>45592</v>
      </c>
      <c r="O971" s="54">
        <v>43769</v>
      </c>
      <c r="P971" s="50" t="s">
        <v>105</v>
      </c>
    </row>
    <row r="972" spans="1:16" s="50" customFormat="1" ht="89.25" x14ac:dyDescent="0.25">
      <c r="A972" s="50" t="s">
        <v>4603</v>
      </c>
      <c r="B972" s="50" t="s">
        <v>4604</v>
      </c>
      <c r="C972" s="50" t="s">
        <v>2037</v>
      </c>
      <c r="D972" s="50" t="s">
        <v>4605</v>
      </c>
      <c r="E972" s="51" t="s">
        <v>2019</v>
      </c>
      <c r="F972" s="50" t="s">
        <v>4606</v>
      </c>
      <c r="G972" s="51" t="s">
        <v>194</v>
      </c>
      <c r="H972" s="51" t="s">
        <v>195</v>
      </c>
      <c r="I972" s="52">
        <v>0</v>
      </c>
      <c r="J972" s="52">
        <v>60</v>
      </c>
      <c r="K972" s="53">
        <v>40249.53</v>
      </c>
      <c r="L972" s="51" t="s">
        <v>4607</v>
      </c>
      <c r="M972" s="54">
        <v>43646</v>
      </c>
      <c r="N972" s="54">
        <v>45472</v>
      </c>
      <c r="O972" s="54">
        <v>43661</v>
      </c>
      <c r="P972" s="50" t="s">
        <v>197</v>
      </c>
    </row>
    <row r="973" spans="1:16" s="50" customFormat="1" ht="63.75" x14ac:dyDescent="0.25">
      <c r="A973" s="50" t="s">
        <v>4608</v>
      </c>
      <c r="B973" s="50" t="s">
        <v>4609</v>
      </c>
      <c r="C973" s="50" t="s">
        <v>2037</v>
      </c>
      <c r="D973" s="50" t="s">
        <v>4610</v>
      </c>
      <c r="E973" s="51" t="s">
        <v>214</v>
      </c>
      <c r="F973" s="50" t="s">
        <v>215</v>
      </c>
      <c r="G973" s="51" t="s">
        <v>102</v>
      </c>
      <c r="H973" s="51" t="s">
        <v>122</v>
      </c>
      <c r="I973" s="52">
        <v>0</v>
      </c>
      <c r="J973" s="52">
        <v>100</v>
      </c>
      <c r="K973" s="53">
        <v>18262.55</v>
      </c>
      <c r="L973" s="51" t="s">
        <v>4611</v>
      </c>
      <c r="M973" s="54">
        <v>43466</v>
      </c>
      <c r="N973" s="54">
        <v>45291</v>
      </c>
      <c r="O973" s="54">
        <v>43504</v>
      </c>
      <c r="P973" s="50" t="s">
        <v>124</v>
      </c>
    </row>
    <row r="974" spans="1:16" s="50" customFormat="1" ht="63.75" x14ac:dyDescent="0.25">
      <c r="A974" s="50" t="s">
        <v>4612</v>
      </c>
      <c r="B974" s="50" t="s">
        <v>4613</v>
      </c>
      <c r="C974" s="50" t="s">
        <v>2037</v>
      </c>
      <c r="D974" s="50" t="s">
        <v>4614</v>
      </c>
      <c r="E974" s="51" t="s">
        <v>4566</v>
      </c>
      <c r="F974" s="50" t="s">
        <v>4567</v>
      </c>
      <c r="G974" s="51" t="s">
        <v>102</v>
      </c>
      <c r="H974" s="51" t="s">
        <v>103</v>
      </c>
      <c r="I974" s="52">
        <v>0</v>
      </c>
      <c r="J974" s="52">
        <v>120</v>
      </c>
      <c r="K974" s="53">
        <v>44639.98</v>
      </c>
      <c r="L974" s="51" t="s">
        <v>4615</v>
      </c>
      <c r="M974" s="54">
        <v>43647</v>
      </c>
      <c r="N974" s="54">
        <v>45473</v>
      </c>
      <c r="O974" s="54">
        <v>43656</v>
      </c>
      <c r="P974" s="50" t="s">
        <v>105</v>
      </c>
    </row>
    <row r="975" spans="1:16" s="50" customFormat="1" ht="63.75" x14ac:dyDescent="0.25">
      <c r="A975" s="50" t="s">
        <v>4616</v>
      </c>
      <c r="B975" s="50" t="s">
        <v>4617</v>
      </c>
      <c r="C975" s="50" t="s">
        <v>2037</v>
      </c>
      <c r="D975" s="50" t="s">
        <v>4618</v>
      </c>
      <c r="E975" s="51" t="s">
        <v>4566</v>
      </c>
      <c r="F975" s="50" t="s">
        <v>4567</v>
      </c>
      <c r="G975" s="51" t="s">
        <v>102</v>
      </c>
      <c r="H975" s="51" t="s">
        <v>103</v>
      </c>
      <c r="I975" s="52">
        <v>0</v>
      </c>
      <c r="J975" s="52">
        <v>60</v>
      </c>
      <c r="K975" s="53">
        <v>30641.7</v>
      </c>
      <c r="L975" s="51" t="s">
        <v>4619</v>
      </c>
      <c r="M975" s="54">
        <v>43405</v>
      </c>
      <c r="N975" s="54">
        <v>45230</v>
      </c>
      <c r="O975" s="54">
        <v>43416</v>
      </c>
      <c r="P975" s="50" t="s">
        <v>105</v>
      </c>
    </row>
    <row r="976" spans="1:16" s="50" customFormat="1" ht="76.5" x14ac:dyDescent="0.25">
      <c r="A976" s="50" t="s">
        <v>4620</v>
      </c>
      <c r="B976" s="50" t="s">
        <v>4621</v>
      </c>
      <c r="C976" s="50" t="s">
        <v>4622</v>
      </c>
      <c r="D976" s="50" t="s">
        <v>4623</v>
      </c>
      <c r="E976" s="51" t="s">
        <v>3558</v>
      </c>
      <c r="F976" s="50" t="s">
        <v>3559</v>
      </c>
      <c r="G976" s="51" t="s">
        <v>130</v>
      </c>
      <c r="H976" s="51" t="s">
        <v>131</v>
      </c>
      <c r="I976" s="52">
        <v>0</v>
      </c>
      <c r="J976" s="52">
        <v>15</v>
      </c>
      <c r="K976" s="53">
        <v>87417.27</v>
      </c>
      <c r="L976" s="51" t="s">
        <v>4624</v>
      </c>
      <c r="M976" s="54">
        <v>42709</v>
      </c>
      <c r="N976" s="54">
        <v>44534</v>
      </c>
      <c r="O976" s="54">
        <v>42709</v>
      </c>
      <c r="P976" s="50" t="s">
        <v>133</v>
      </c>
    </row>
    <row r="977" spans="1:16" s="50" customFormat="1" ht="63.75" x14ac:dyDescent="0.25">
      <c r="A977" s="50" t="s">
        <v>4625</v>
      </c>
      <c r="B977" s="50" t="s">
        <v>4626</v>
      </c>
      <c r="C977" s="50" t="s">
        <v>4622</v>
      </c>
      <c r="D977" s="50" t="s">
        <v>4627</v>
      </c>
      <c r="E977" s="51" t="s">
        <v>4628</v>
      </c>
      <c r="F977" s="50" t="s">
        <v>4629</v>
      </c>
      <c r="G977" s="51" t="s">
        <v>102</v>
      </c>
      <c r="H977" s="51" t="s">
        <v>103</v>
      </c>
      <c r="I977" s="52">
        <v>0</v>
      </c>
      <c r="J977" s="52">
        <v>120</v>
      </c>
      <c r="K977" s="53">
        <v>48596.520000000004</v>
      </c>
      <c r="L977" s="51" t="s">
        <v>4630</v>
      </c>
      <c r="M977" s="54">
        <v>43236</v>
      </c>
      <c r="N977" s="54">
        <v>45061</v>
      </c>
      <c r="O977" s="54">
        <v>43245</v>
      </c>
      <c r="P977" s="50" t="s">
        <v>105</v>
      </c>
    </row>
    <row r="978" spans="1:16" s="50" customFormat="1" ht="63.75" x14ac:dyDescent="0.25">
      <c r="A978" s="50" t="s">
        <v>4631</v>
      </c>
      <c r="B978" s="50" t="s">
        <v>4632</v>
      </c>
      <c r="C978" s="50" t="s">
        <v>4622</v>
      </c>
      <c r="D978" s="50" t="s">
        <v>4633</v>
      </c>
      <c r="E978" s="51" t="s">
        <v>4308</v>
      </c>
      <c r="F978" s="50" t="s">
        <v>4309</v>
      </c>
      <c r="G978" s="51" t="s">
        <v>102</v>
      </c>
      <c r="H978" s="51" t="s">
        <v>103</v>
      </c>
      <c r="I978" s="52">
        <v>0</v>
      </c>
      <c r="J978" s="52">
        <v>90</v>
      </c>
      <c r="K978" s="53">
        <v>41360.089999999997</v>
      </c>
      <c r="L978" s="51" t="s">
        <v>4634</v>
      </c>
      <c r="M978" s="54">
        <v>43403</v>
      </c>
      <c r="N978" s="54">
        <v>45228</v>
      </c>
      <c r="O978" s="54">
        <v>43398</v>
      </c>
      <c r="P978" s="50" t="s">
        <v>105</v>
      </c>
    </row>
    <row r="979" spans="1:16" s="50" customFormat="1" ht="89.25" x14ac:dyDescent="0.25">
      <c r="A979" s="50" t="s">
        <v>4635</v>
      </c>
      <c r="B979" s="50" t="s">
        <v>4636</v>
      </c>
      <c r="C979" s="50" t="s">
        <v>4622</v>
      </c>
      <c r="D979" s="50" t="s">
        <v>4637</v>
      </c>
      <c r="E979" s="51" t="s">
        <v>4638</v>
      </c>
      <c r="F979" s="50" t="s">
        <v>4639</v>
      </c>
      <c r="G979" s="51" t="s">
        <v>194</v>
      </c>
      <c r="H979" s="51" t="s">
        <v>195</v>
      </c>
      <c r="I979" s="52">
        <v>0</v>
      </c>
      <c r="J979" s="52">
        <v>60</v>
      </c>
      <c r="K979" s="53">
        <v>49898.159999999996</v>
      </c>
      <c r="L979" s="51" t="s">
        <v>4640</v>
      </c>
      <c r="M979" s="54">
        <v>43374</v>
      </c>
      <c r="N979" s="54">
        <v>45199</v>
      </c>
      <c r="O979" s="54">
        <v>43381</v>
      </c>
      <c r="P979" s="50" t="s">
        <v>197</v>
      </c>
    </row>
    <row r="980" spans="1:16" s="50" customFormat="1" ht="76.5" x14ac:dyDescent="0.25">
      <c r="A980" s="50" t="s">
        <v>4641</v>
      </c>
      <c r="B980" s="50" t="s">
        <v>4642</v>
      </c>
      <c r="C980" s="50" t="s">
        <v>4622</v>
      </c>
      <c r="D980" s="50" t="s">
        <v>4643</v>
      </c>
      <c r="E980" s="51" t="s">
        <v>4298</v>
      </c>
      <c r="F980" s="50" t="s">
        <v>4299</v>
      </c>
      <c r="G980" s="51" t="s">
        <v>130</v>
      </c>
      <c r="H980" s="51" t="s">
        <v>131</v>
      </c>
      <c r="I980" s="52">
        <v>0</v>
      </c>
      <c r="J980" s="52">
        <v>15</v>
      </c>
      <c r="K980" s="53">
        <v>99458.47</v>
      </c>
      <c r="L980" s="51" t="s">
        <v>4644</v>
      </c>
      <c r="M980" s="54">
        <v>43466</v>
      </c>
      <c r="N980" s="54">
        <v>45291</v>
      </c>
      <c r="O980" s="54">
        <v>43501</v>
      </c>
      <c r="P980" s="50" t="s">
        <v>133</v>
      </c>
    </row>
    <row r="981" spans="1:16" s="50" customFormat="1" ht="63.75" x14ac:dyDescent="0.25">
      <c r="A981" s="50" t="s">
        <v>4645</v>
      </c>
      <c r="B981" s="50" t="s">
        <v>4646</v>
      </c>
      <c r="C981" s="50" t="s">
        <v>4622</v>
      </c>
      <c r="D981" s="50" t="s">
        <v>4647</v>
      </c>
      <c r="E981" s="51" t="s">
        <v>4356</v>
      </c>
      <c r="F981" s="50" t="s">
        <v>4648</v>
      </c>
      <c r="G981" s="51" t="s">
        <v>102</v>
      </c>
      <c r="H981" s="51" t="s">
        <v>103</v>
      </c>
      <c r="I981" s="52">
        <v>0</v>
      </c>
      <c r="J981" s="52">
        <v>60</v>
      </c>
      <c r="K981" s="53">
        <v>34141.699999999997</v>
      </c>
      <c r="L981" s="51" t="s">
        <v>4649</v>
      </c>
      <c r="M981" s="54">
        <v>42583</v>
      </c>
      <c r="N981" s="54">
        <v>44408</v>
      </c>
      <c r="O981" s="54">
        <v>42583</v>
      </c>
      <c r="P981" s="50" t="s">
        <v>105</v>
      </c>
    </row>
    <row r="982" spans="1:16" s="50" customFormat="1" ht="63.75" x14ac:dyDescent="0.25">
      <c r="A982" s="50" t="s">
        <v>4650</v>
      </c>
      <c r="B982" s="50" t="s">
        <v>4651</v>
      </c>
      <c r="C982" s="50" t="s">
        <v>4622</v>
      </c>
      <c r="D982" s="50" t="s">
        <v>4652</v>
      </c>
      <c r="E982" s="51" t="s">
        <v>4653</v>
      </c>
      <c r="F982" s="50" t="s">
        <v>4654</v>
      </c>
      <c r="G982" s="51" t="s">
        <v>235</v>
      </c>
      <c r="H982" s="51" t="s">
        <v>131</v>
      </c>
      <c r="I982" s="52">
        <v>0</v>
      </c>
      <c r="J982" s="52">
        <v>75</v>
      </c>
      <c r="K982" s="53">
        <v>44182.17</v>
      </c>
      <c r="L982" s="51" t="s">
        <v>4655</v>
      </c>
      <c r="M982" s="54">
        <v>42583</v>
      </c>
      <c r="N982" s="54">
        <v>44408</v>
      </c>
      <c r="O982" s="54">
        <v>42580</v>
      </c>
      <c r="P982" s="50" t="s">
        <v>237</v>
      </c>
    </row>
    <row r="983" spans="1:16" s="50" customFormat="1" ht="63.75" x14ac:dyDescent="0.25">
      <c r="A983" s="50" t="s">
        <v>210</v>
      </c>
      <c r="B983" s="50" t="s">
        <v>4656</v>
      </c>
      <c r="C983" s="50" t="s">
        <v>4622</v>
      </c>
      <c r="D983" s="50" t="s">
        <v>4657</v>
      </c>
      <c r="E983" s="51" t="s">
        <v>4628</v>
      </c>
      <c r="F983" s="50" t="s">
        <v>4629</v>
      </c>
      <c r="G983" s="51" t="s">
        <v>102</v>
      </c>
      <c r="H983" s="51" t="s">
        <v>103</v>
      </c>
      <c r="I983" s="52">
        <v>0</v>
      </c>
      <c r="J983" s="52">
        <v>120</v>
      </c>
      <c r="K983" s="53">
        <v>46440.87</v>
      </c>
      <c r="L983" s="51" t="s">
        <v>4658</v>
      </c>
      <c r="M983" s="54">
        <v>44197</v>
      </c>
      <c r="N983" s="54">
        <v>46022</v>
      </c>
      <c r="O983" s="54">
        <v>0</v>
      </c>
      <c r="P983" s="50" t="s">
        <v>105</v>
      </c>
    </row>
    <row r="984" spans="1:16" s="50" customFormat="1" ht="76.5" x14ac:dyDescent="0.25">
      <c r="A984" s="50" t="s">
        <v>4659</v>
      </c>
      <c r="B984" s="50" t="s">
        <v>4660</v>
      </c>
      <c r="C984" s="50" t="s">
        <v>4622</v>
      </c>
      <c r="D984" s="50" t="s">
        <v>4661</v>
      </c>
      <c r="E984" s="51" t="s">
        <v>3558</v>
      </c>
      <c r="F984" s="50" t="s">
        <v>3559</v>
      </c>
      <c r="G984" s="51" t="s">
        <v>130</v>
      </c>
      <c r="H984" s="51" t="s">
        <v>131</v>
      </c>
      <c r="I984" s="52">
        <v>0</v>
      </c>
      <c r="J984" s="52">
        <v>15</v>
      </c>
      <c r="K984" s="53">
        <v>98212.47</v>
      </c>
      <c r="L984" s="51" t="s">
        <v>4662</v>
      </c>
      <c r="M984" s="54">
        <v>43949</v>
      </c>
      <c r="N984" s="54">
        <v>45774</v>
      </c>
      <c r="O984" s="54">
        <v>43950</v>
      </c>
      <c r="P984" s="50" t="s">
        <v>133</v>
      </c>
    </row>
    <row r="985" spans="1:16" s="50" customFormat="1" ht="76.5" x14ac:dyDescent="0.25">
      <c r="A985" s="50" t="s">
        <v>4663</v>
      </c>
      <c r="B985" s="50" t="s">
        <v>4664</v>
      </c>
      <c r="C985" s="50" t="s">
        <v>4622</v>
      </c>
      <c r="D985" s="50" t="s">
        <v>4665</v>
      </c>
      <c r="E985" s="51" t="s">
        <v>4638</v>
      </c>
      <c r="F985" s="50" t="s">
        <v>4639</v>
      </c>
      <c r="G985" s="51" t="s">
        <v>194</v>
      </c>
      <c r="H985" s="51" t="s">
        <v>861</v>
      </c>
      <c r="I985" s="52">
        <v>0</v>
      </c>
      <c r="J985" s="52">
        <v>60</v>
      </c>
      <c r="K985" s="53">
        <v>50086.49</v>
      </c>
      <c r="L985" s="51" t="s">
        <v>4666</v>
      </c>
      <c r="M985" s="54">
        <v>44013</v>
      </c>
      <c r="N985" s="54">
        <v>45838</v>
      </c>
      <c r="O985" s="54">
        <v>44015</v>
      </c>
      <c r="P985" s="50" t="s">
        <v>197</v>
      </c>
    </row>
    <row r="986" spans="1:16" s="50" customFormat="1" ht="89.25" x14ac:dyDescent="0.25">
      <c r="A986" s="50" t="s">
        <v>4667</v>
      </c>
      <c r="B986" s="50" t="s">
        <v>4668</v>
      </c>
      <c r="C986" s="50" t="s">
        <v>4622</v>
      </c>
      <c r="D986" s="50" t="s">
        <v>4669</v>
      </c>
      <c r="E986" s="51" t="s">
        <v>4670</v>
      </c>
      <c r="F986" s="50" t="s">
        <v>4654</v>
      </c>
      <c r="G986" s="51" t="s">
        <v>327</v>
      </c>
      <c r="H986" s="51" t="s">
        <v>131</v>
      </c>
      <c r="I986" s="52">
        <v>0</v>
      </c>
      <c r="J986" s="52">
        <v>80</v>
      </c>
      <c r="K986" s="53">
        <v>43359.020000000004</v>
      </c>
      <c r="L986" s="51" t="s">
        <v>4671</v>
      </c>
      <c r="M986" s="54">
        <v>43820</v>
      </c>
      <c r="N986" s="54">
        <v>45646</v>
      </c>
      <c r="O986" s="54">
        <v>43836</v>
      </c>
      <c r="P986" s="50" t="s">
        <v>329</v>
      </c>
    </row>
    <row r="987" spans="1:16" s="50" customFormat="1" ht="63.75" x14ac:dyDescent="0.25">
      <c r="A987" s="50" t="s">
        <v>4672</v>
      </c>
      <c r="B987" s="50" t="s">
        <v>4673</v>
      </c>
      <c r="C987" s="50" t="s">
        <v>4622</v>
      </c>
      <c r="D987" s="50" t="s">
        <v>4674</v>
      </c>
      <c r="E987" s="51" t="s">
        <v>4653</v>
      </c>
      <c r="F987" s="50" t="s">
        <v>4654</v>
      </c>
      <c r="G987" s="51" t="s">
        <v>235</v>
      </c>
      <c r="H987" s="51" t="s">
        <v>131</v>
      </c>
      <c r="I987" s="52">
        <v>0</v>
      </c>
      <c r="J987" s="52">
        <v>90</v>
      </c>
      <c r="K987" s="53">
        <v>51576.310000000005</v>
      </c>
      <c r="L987" s="51" t="s">
        <v>4675</v>
      </c>
      <c r="M987" s="54">
        <v>44013</v>
      </c>
      <c r="N987" s="54">
        <v>45838</v>
      </c>
      <c r="O987" s="54">
        <v>44006</v>
      </c>
      <c r="P987" s="50" t="s">
        <v>237</v>
      </c>
    </row>
    <row r="988" spans="1:16" s="50" customFormat="1" ht="76.5" x14ac:dyDescent="0.25">
      <c r="A988" s="50" t="s">
        <v>4676</v>
      </c>
      <c r="B988" s="50" t="s">
        <v>4677</v>
      </c>
      <c r="C988" s="50" t="s">
        <v>4622</v>
      </c>
      <c r="D988" s="50" t="s">
        <v>4678</v>
      </c>
      <c r="E988" s="51" t="s">
        <v>2019</v>
      </c>
      <c r="F988" s="50" t="s">
        <v>2020</v>
      </c>
      <c r="G988" s="51" t="s">
        <v>229</v>
      </c>
      <c r="H988" s="51" t="s">
        <v>131</v>
      </c>
      <c r="I988" s="52">
        <v>0</v>
      </c>
      <c r="J988" s="52">
        <v>1000</v>
      </c>
      <c r="K988" s="53">
        <v>63189.07</v>
      </c>
      <c r="L988" s="51" t="s">
        <v>4679</v>
      </c>
      <c r="M988" s="54">
        <v>42491</v>
      </c>
      <c r="N988" s="54">
        <v>44316</v>
      </c>
      <c r="O988" s="54">
        <v>42489</v>
      </c>
      <c r="P988" s="50" t="s">
        <v>231</v>
      </c>
    </row>
    <row r="989" spans="1:16" s="50" customFormat="1" ht="63.75" x14ac:dyDescent="0.25">
      <c r="A989" s="50" t="s">
        <v>4680</v>
      </c>
      <c r="B989" s="50" t="s">
        <v>4681</v>
      </c>
      <c r="C989" s="50" t="s">
        <v>4622</v>
      </c>
      <c r="D989" s="50" t="s">
        <v>4682</v>
      </c>
      <c r="E989" s="51" t="s">
        <v>4683</v>
      </c>
      <c r="F989" s="50" t="s">
        <v>4684</v>
      </c>
      <c r="G989" s="51" t="s">
        <v>102</v>
      </c>
      <c r="H989" s="51" t="s">
        <v>103</v>
      </c>
      <c r="I989" s="52">
        <v>0</v>
      </c>
      <c r="J989" s="52">
        <v>60</v>
      </c>
      <c r="K989" s="53">
        <v>30641.7</v>
      </c>
      <c r="L989" s="51" t="s">
        <v>4685</v>
      </c>
      <c r="M989" s="54">
        <v>43405</v>
      </c>
      <c r="N989" s="54">
        <v>45230</v>
      </c>
      <c r="O989" s="54">
        <v>43399</v>
      </c>
      <c r="P989" s="50" t="s">
        <v>105</v>
      </c>
    </row>
    <row r="990" spans="1:16" s="50" customFormat="1" ht="76.5" x14ac:dyDescent="0.25">
      <c r="A990" s="50" t="s">
        <v>4686</v>
      </c>
      <c r="B990" s="50" t="s">
        <v>4687</v>
      </c>
      <c r="C990" s="50" t="s">
        <v>4622</v>
      </c>
      <c r="D990" s="50" t="s">
        <v>4688</v>
      </c>
      <c r="E990" s="51" t="s">
        <v>4638</v>
      </c>
      <c r="F990" s="50" t="s">
        <v>4639</v>
      </c>
      <c r="G990" s="51" t="s">
        <v>194</v>
      </c>
      <c r="H990" s="51" t="s">
        <v>861</v>
      </c>
      <c r="I990" s="52">
        <v>0</v>
      </c>
      <c r="J990" s="52">
        <v>120</v>
      </c>
      <c r="K990" s="53">
        <v>74234.210000000006</v>
      </c>
      <c r="L990" s="51" t="s">
        <v>4689</v>
      </c>
      <c r="M990" s="54">
        <v>43401</v>
      </c>
      <c r="N990" s="54">
        <v>45226</v>
      </c>
      <c r="O990" s="54">
        <v>43403</v>
      </c>
      <c r="P990" s="50" t="s">
        <v>197</v>
      </c>
    </row>
    <row r="991" spans="1:16" s="50" customFormat="1" ht="89.25" x14ac:dyDescent="0.25">
      <c r="A991" s="50" t="s">
        <v>4690</v>
      </c>
      <c r="B991" s="50" t="s">
        <v>4691</v>
      </c>
      <c r="C991" s="50" t="s">
        <v>4622</v>
      </c>
      <c r="D991" s="50" t="s">
        <v>4692</v>
      </c>
      <c r="E991" s="51" t="s">
        <v>2019</v>
      </c>
      <c r="F991" s="50" t="s">
        <v>2020</v>
      </c>
      <c r="G991" s="51" t="s">
        <v>194</v>
      </c>
      <c r="H991" s="51" t="s">
        <v>195</v>
      </c>
      <c r="I991" s="52">
        <v>0</v>
      </c>
      <c r="J991" s="52">
        <v>80</v>
      </c>
      <c r="K991" s="53">
        <v>51862.8</v>
      </c>
      <c r="L991" s="51" t="s">
        <v>4693</v>
      </c>
      <c r="M991" s="54">
        <v>43401</v>
      </c>
      <c r="N991" s="54">
        <v>45226</v>
      </c>
      <c r="O991" s="54">
        <v>43418</v>
      </c>
      <c r="P991" s="50" t="s">
        <v>197</v>
      </c>
    </row>
    <row r="992" spans="1:16" s="50" customFormat="1" ht="63.75" x14ac:dyDescent="0.25">
      <c r="A992" s="50" t="s">
        <v>4694</v>
      </c>
      <c r="B992" s="50" t="s">
        <v>4695</v>
      </c>
      <c r="C992" s="50" t="s">
        <v>4622</v>
      </c>
      <c r="D992" s="50" t="s">
        <v>4696</v>
      </c>
      <c r="E992" s="51" t="s">
        <v>4683</v>
      </c>
      <c r="F992" s="50" t="s">
        <v>4684</v>
      </c>
      <c r="G992" s="51" t="s">
        <v>102</v>
      </c>
      <c r="H992" s="51" t="s">
        <v>103</v>
      </c>
      <c r="I992" s="52">
        <v>0</v>
      </c>
      <c r="J992" s="52">
        <v>90</v>
      </c>
      <c r="K992" s="53">
        <v>37544.71</v>
      </c>
      <c r="L992" s="51" t="s">
        <v>4697</v>
      </c>
      <c r="M992" s="54">
        <v>43374</v>
      </c>
      <c r="N992" s="54">
        <v>45199</v>
      </c>
      <c r="O992" s="54">
        <v>43382</v>
      </c>
      <c r="P992" s="50" t="s">
        <v>105</v>
      </c>
    </row>
    <row r="993" spans="1:16" s="50" customFormat="1" ht="63.75" x14ac:dyDescent="0.25">
      <c r="A993" s="50" t="s">
        <v>4698</v>
      </c>
      <c r="B993" s="50" t="s">
        <v>4699</v>
      </c>
      <c r="C993" s="50" t="s">
        <v>4622</v>
      </c>
      <c r="D993" s="50" t="s">
        <v>4700</v>
      </c>
      <c r="E993" s="51" t="s">
        <v>4308</v>
      </c>
      <c r="F993" s="50" t="s">
        <v>4309</v>
      </c>
      <c r="G993" s="51" t="s">
        <v>102</v>
      </c>
      <c r="H993" s="51" t="s">
        <v>103</v>
      </c>
      <c r="I993" s="52">
        <v>0</v>
      </c>
      <c r="J993" s="52">
        <v>120</v>
      </c>
      <c r="K993" s="53">
        <v>44639.98</v>
      </c>
      <c r="L993" s="51" t="s">
        <v>4701</v>
      </c>
      <c r="M993" s="54">
        <v>43344</v>
      </c>
      <c r="N993" s="54">
        <v>45169</v>
      </c>
      <c r="O993" s="54">
        <v>43353</v>
      </c>
      <c r="P993" s="50" t="s">
        <v>105</v>
      </c>
    </row>
    <row r="994" spans="1:16" s="50" customFormat="1" ht="63.75" x14ac:dyDescent="0.25">
      <c r="A994" s="50" t="s">
        <v>4702</v>
      </c>
      <c r="B994" s="50" t="s">
        <v>4703</v>
      </c>
      <c r="C994" s="50" t="s">
        <v>4622</v>
      </c>
      <c r="D994" s="50" t="s">
        <v>4704</v>
      </c>
      <c r="E994" s="51" t="s">
        <v>4705</v>
      </c>
      <c r="F994" s="50" t="s">
        <v>4706</v>
      </c>
      <c r="G994" s="51" t="s">
        <v>102</v>
      </c>
      <c r="H994" s="51" t="s">
        <v>122</v>
      </c>
      <c r="I994" s="52">
        <v>0</v>
      </c>
      <c r="J994" s="52">
        <v>200</v>
      </c>
      <c r="K994" s="53">
        <v>42485.18</v>
      </c>
      <c r="L994" s="51" t="s">
        <v>4707</v>
      </c>
      <c r="M994" s="54">
        <v>43313</v>
      </c>
      <c r="N994" s="54">
        <v>45138</v>
      </c>
      <c r="O994" s="54">
        <v>43321</v>
      </c>
      <c r="P994" s="50" t="s">
        <v>124</v>
      </c>
    </row>
    <row r="995" spans="1:16" s="50" customFormat="1" ht="63.75" x14ac:dyDescent="0.25">
      <c r="A995" s="50" t="s">
        <v>4708</v>
      </c>
      <c r="B995" s="50" t="s">
        <v>4709</v>
      </c>
      <c r="C995" s="50" t="s">
        <v>4622</v>
      </c>
      <c r="D995" s="50" t="s">
        <v>4710</v>
      </c>
      <c r="E995" s="51" t="s">
        <v>128</v>
      </c>
      <c r="F995" s="50" t="s">
        <v>129</v>
      </c>
      <c r="G995" s="51" t="s">
        <v>102</v>
      </c>
      <c r="H995" s="51" t="s">
        <v>103</v>
      </c>
      <c r="I995" s="52">
        <v>0</v>
      </c>
      <c r="J995" s="52">
        <v>120</v>
      </c>
      <c r="K995" s="53">
        <v>39076</v>
      </c>
      <c r="L995" s="51" t="s">
        <v>4711</v>
      </c>
      <c r="M995" s="54">
        <v>43313</v>
      </c>
      <c r="N995" s="54">
        <v>45138</v>
      </c>
      <c r="O995" s="54">
        <v>43322</v>
      </c>
      <c r="P995" s="50" t="s">
        <v>105</v>
      </c>
    </row>
    <row r="996" spans="1:16" s="50" customFormat="1" ht="76.5" x14ac:dyDescent="0.25">
      <c r="A996" s="50" t="s">
        <v>4712</v>
      </c>
      <c r="B996" s="50" t="s">
        <v>4713</v>
      </c>
      <c r="C996" s="50" t="s">
        <v>4622</v>
      </c>
      <c r="D996" s="50" t="s">
        <v>4714</v>
      </c>
      <c r="E996" s="51" t="s">
        <v>4715</v>
      </c>
      <c r="F996" s="50" t="s">
        <v>4716</v>
      </c>
      <c r="G996" s="51" t="s">
        <v>102</v>
      </c>
      <c r="H996" s="51" t="s">
        <v>103</v>
      </c>
      <c r="I996" s="52">
        <v>0</v>
      </c>
      <c r="J996" s="52">
        <v>180</v>
      </c>
      <c r="K996" s="53">
        <v>59604.65</v>
      </c>
      <c r="L996" s="51" t="s">
        <v>4717</v>
      </c>
      <c r="M996" s="54">
        <v>43282</v>
      </c>
      <c r="N996" s="54">
        <v>45107</v>
      </c>
      <c r="O996" s="54">
        <v>43293</v>
      </c>
      <c r="P996" s="50" t="s">
        <v>105</v>
      </c>
    </row>
    <row r="997" spans="1:16" s="50" customFormat="1" ht="63.75" x14ac:dyDescent="0.25">
      <c r="A997" s="50" t="s">
        <v>4718</v>
      </c>
      <c r="B997" s="50" t="s">
        <v>4719</v>
      </c>
      <c r="C997" s="50" t="s">
        <v>4622</v>
      </c>
      <c r="D997" s="50" t="s">
        <v>4720</v>
      </c>
      <c r="E997" s="51" t="s">
        <v>128</v>
      </c>
      <c r="F997" s="50" t="s">
        <v>129</v>
      </c>
      <c r="G997" s="51" t="s">
        <v>102</v>
      </c>
      <c r="H997" s="51" t="s">
        <v>103</v>
      </c>
      <c r="I997" s="52">
        <v>0</v>
      </c>
      <c r="J997" s="52">
        <v>120</v>
      </c>
      <c r="K997" s="53">
        <v>40922.32</v>
      </c>
      <c r="L997" s="51" t="s">
        <v>4721</v>
      </c>
      <c r="M997" s="54">
        <v>43191</v>
      </c>
      <c r="N997" s="54">
        <v>45016</v>
      </c>
      <c r="O997" s="54">
        <v>43210</v>
      </c>
      <c r="P997" s="50" t="s">
        <v>105</v>
      </c>
    </row>
    <row r="998" spans="1:16" s="50" customFormat="1" ht="76.5" x14ac:dyDescent="0.25">
      <c r="A998" s="50" t="s">
        <v>4722</v>
      </c>
      <c r="B998" s="50" t="s">
        <v>4723</v>
      </c>
      <c r="C998" s="50" t="s">
        <v>4622</v>
      </c>
      <c r="D998" s="50" t="s">
        <v>4724</v>
      </c>
      <c r="E998" s="51" t="s">
        <v>4298</v>
      </c>
      <c r="F998" s="50" t="s">
        <v>4299</v>
      </c>
      <c r="G998" s="51" t="s">
        <v>130</v>
      </c>
      <c r="H998" s="51" t="s">
        <v>131</v>
      </c>
      <c r="I998" s="52">
        <v>0</v>
      </c>
      <c r="J998" s="52">
        <v>15</v>
      </c>
      <c r="K998" s="53">
        <v>95328.76</v>
      </c>
      <c r="L998" s="51" t="s">
        <v>4725</v>
      </c>
      <c r="M998" s="54">
        <v>42452</v>
      </c>
      <c r="N998" s="54">
        <v>44277</v>
      </c>
      <c r="O998" s="54">
        <v>42450</v>
      </c>
      <c r="P998" s="50" t="s">
        <v>133</v>
      </c>
    </row>
    <row r="999" spans="1:16" s="50" customFormat="1" ht="76.5" x14ac:dyDescent="0.25">
      <c r="A999" s="50" t="s">
        <v>210</v>
      </c>
      <c r="B999" s="50" t="s">
        <v>4726</v>
      </c>
      <c r="C999" s="50" t="s">
        <v>4622</v>
      </c>
      <c r="D999" s="50" t="s">
        <v>4727</v>
      </c>
      <c r="E999" s="51" t="s">
        <v>4715</v>
      </c>
      <c r="F999" s="50" t="s">
        <v>4716</v>
      </c>
      <c r="G999" s="51" t="s">
        <v>102</v>
      </c>
      <c r="H999" s="51" t="s">
        <v>103</v>
      </c>
      <c r="I999" s="52">
        <v>0</v>
      </c>
      <c r="J999" s="52">
        <v>120</v>
      </c>
      <c r="K999" s="53">
        <v>40783.599999999999</v>
      </c>
      <c r="L999" s="51" t="s">
        <v>4728</v>
      </c>
      <c r="M999" s="54">
        <v>44197</v>
      </c>
      <c r="N999" s="54">
        <v>46022</v>
      </c>
      <c r="O999" s="54">
        <v>0</v>
      </c>
      <c r="P999" s="50" t="s">
        <v>105</v>
      </c>
    </row>
    <row r="1000" spans="1:16" s="50" customFormat="1" ht="63.75" x14ac:dyDescent="0.25">
      <c r="A1000" s="50" t="s">
        <v>210</v>
      </c>
      <c r="B1000" s="50" t="s">
        <v>4729</v>
      </c>
      <c r="C1000" s="50" t="s">
        <v>4622</v>
      </c>
      <c r="D1000" s="50" t="s">
        <v>4730</v>
      </c>
      <c r="E1000" s="51" t="s">
        <v>4314</v>
      </c>
      <c r="F1000" s="50" t="s">
        <v>4315</v>
      </c>
      <c r="G1000" s="51" t="s">
        <v>102</v>
      </c>
      <c r="H1000" s="51" t="s">
        <v>172</v>
      </c>
      <c r="I1000" s="52">
        <v>0</v>
      </c>
      <c r="J1000" s="52">
        <v>120</v>
      </c>
      <c r="K1000" s="53">
        <v>66724.639999999999</v>
      </c>
      <c r="L1000" s="51" t="s">
        <v>4731</v>
      </c>
      <c r="M1000" s="54">
        <v>44013</v>
      </c>
      <c r="N1000" s="54">
        <v>45838</v>
      </c>
      <c r="O1000" s="54">
        <v>44011</v>
      </c>
      <c r="P1000" s="50" t="s">
        <v>174</v>
      </c>
    </row>
    <row r="1001" spans="1:16" s="50" customFormat="1" ht="76.5" x14ac:dyDescent="0.25">
      <c r="A1001" s="50" t="s">
        <v>210</v>
      </c>
      <c r="B1001" s="50" t="s">
        <v>4732</v>
      </c>
      <c r="C1001" s="50" t="s">
        <v>4622</v>
      </c>
      <c r="D1001" s="50" t="s">
        <v>4733</v>
      </c>
      <c r="E1001" s="51" t="s">
        <v>4715</v>
      </c>
      <c r="F1001" s="50" t="s">
        <v>4716</v>
      </c>
      <c r="G1001" s="51" t="s">
        <v>102</v>
      </c>
      <c r="H1001" s="51" t="s">
        <v>172</v>
      </c>
      <c r="I1001" s="52">
        <v>0</v>
      </c>
      <c r="J1001" s="52">
        <v>120</v>
      </c>
      <c r="K1001" s="53">
        <v>74612.14</v>
      </c>
      <c r="L1001" s="51" t="s">
        <v>4734</v>
      </c>
      <c r="M1001" s="54">
        <v>44013</v>
      </c>
      <c r="N1001" s="54">
        <v>45838</v>
      </c>
      <c r="O1001" s="54">
        <v>44020</v>
      </c>
      <c r="P1001" s="50" t="s">
        <v>174</v>
      </c>
    </row>
    <row r="1002" spans="1:16" s="50" customFormat="1" ht="76.5" x14ac:dyDescent="0.25">
      <c r="A1002" s="50" t="s">
        <v>210</v>
      </c>
      <c r="B1002" s="50" t="s">
        <v>4735</v>
      </c>
      <c r="C1002" s="50" t="s">
        <v>4622</v>
      </c>
      <c r="D1002" s="50" t="s">
        <v>4736</v>
      </c>
      <c r="E1002" s="51" t="s">
        <v>4715</v>
      </c>
      <c r="F1002" s="50" t="s">
        <v>4716</v>
      </c>
      <c r="G1002" s="51" t="s">
        <v>102</v>
      </c>
      <c r="H1002" s="51" t="s">
        <v>103</v>
      </c>
      <c r="I1002" s="52">
        <v>0</v>
      </c>
      <c r="J1002" s="52">
        <v>120</v>
      </c>
      <c r="K1002" s="53">
        <v>40783.599999999999</v>
      </c>
      <c r="L1002" s="51" t="s">
        <v>4737</v>
      </c>
      <c r="M1002" s="54">
        <v>43969</v>
      </c>
      <c r="N1002" s="54">
        <v>45794</v>
      </c>
      <c r="O1002" s="54">
        <v>43980</v>
      </c>
      <c r="P1002" s="50" t="s">
        <v>105</v>
      </c>
    </row>
    <row r="1003" spans="1:16" s="50" customFormat="1" ht="76.5" x14ac:dyDescent="0.25">
      <c r="A1003" s="50" t="s">
        <v>4738</v>
      </c>
      <c r="B1003" s="50" t="s">
        <v>4739</v>
      </c>
      <c r="C1003" s="50" t="s">
        <v>4622</v>
      </c>
      <c r="D1003" s="50" t="s">
        <v>4740</v>
      </c>
      <c r="E1003" s="51" t="s">
        <v>4715</v>
      </c>
      <c r="F1003" s="50" t="s">
        <v>4716</v>
      </c>
      <c r="G1003" s="51" t="s">
        <v>102</v>
      </c>
      <c r="H1003" s="51" t="s">
        <v>103</v>
      </c>
      <c r="I1003" s="52">
        <v>0</v>
      </c>
      <c r="J1003" s="52">
        <v>60</v>
      </c>
      <c r="K1003" s="53">
        <v>27262.81</v>
      </c>
      <c r="L1003" s="51" t="s">
        <v>4741</v>
      </c>
      <c r="M1003" s="54">
        <v>43969</v>
      </c>
      <c r="N1003" s="54">
        <v>45794</v>
      </c>
      <c r="O1003" s="54">
        <v>43985</v>
      </c>
      <c r="P1003" s="50" t="s">
        <v>105</v>
      </c>
    </row>
    <row r="1004" spans="1:16" s="50" customFormat="1" ht="76.5" x14ac:dyDescent="0.25">
      <c r="A1004" s="50" t="s">
        <v>4742</v>
      </c>
      <c r="B1004" s="50" t="s">
        <v>4743</v>
      </c>
      <c r="C1004" s="50" t="s">
        <v>4622</v>
      </c>
      <c r="D1004" s="50" t="s">
        <v>4744</v>
      </c>
      <c r="E1004" s="51" t="s">
        <v>4715</v>
      </c>
      <c r="F1004" s="50" t="s">
        <v>4716</v>
      </c>
      <c r="G1004" s="51" t="s">
        <v>102</v>
      </c>
      <c r="H1004" s="51" t="s">
        <v>103</v>
      </c>
      <c r="I1004" s="52">
        <v>0</v>
      </c>
      <c r="J1004" s="52">
        <v>60</v>
      </c>
      <c r="K1004" s="53">
        <v>27262.81</v>
      </c>
      <c r="L1004" s="51" t="s">
        <v>4745</v>
      </c>
      <c r="M1004" s="54">
        <v>43754</v>
      </c>
      <c r="N1004" s="54">
        <v>45580</v>
      </c>
      <c r="O1004" s="54">
        <v>43759</v>
      </c>
      <c r="P1004" s="50" t="s">
        <v>105</v>
      </c>
    </row>
    <row r="1005" spans="1:16" s="50" customFormat="1" ht="63.75" x14ac:dyDescent="0.25">
      <c r="A1005" s="50" t="s">
        <v>4746</v>
      </c>
      <c r="B1005" s="50" t="s">
        <v>4747</v>
      </c>
      <c r="C1005" s="50" t="s">
        <v>4622</v>
      </c>
      <c r="D1005" s="50" t="s">
        <v>4748</v>
      </c>
      <c r="E1005" s="51" t="s">
        <v>4628</v>
      </c>
      <c r="F1005" s="50" t="s">
        <v>4629</v>
      </c>
      <c r="G1005" s="51" t="s">
        <v>102</v>
      </c>
      <c r="H1005" s="51" t="s">
        <v>103</v>
      </c>
      <c r="I1005" s="52">
        <v>0</v>
      </c>
      <c r="J1005" s="52">
        <v>180</v>
      </c>
      <c r="K1005" s="53">
        <v>62288.11</v>
      </c>
      <c r="L1005" s="51" t="s">
        <v>4749</v>
      </c>
      <c r="M1005" s="54">
        <v>43466</v>
      </c>
      <c r="N1005" s="54">
        <v>45291</v>
      </c>
      <c r="O1005" s="54">
        <v>43501</v>
      </c>
      <c r="P1005" s="50" t="s">
        <v>105</v>
      </c>
    </row>
    <row r="1006" spans="1:16" s="50" customFormat="1" ht="63.75" x14ac:dyDescent="0.25">
      <c r="A1006" s="50" t="s">
        <v>4750</v>
      </c>
      <c r="B1006" s="50" t="s">
        <v>4751</v>
      </c>
      <c r="C1006" s="50" t="s">
        <v>4622</v>
      </c>
      <c r="D1006" s="50" t="s">
        <v>4752</v>
      </c>
      <c r="E1006" s="51" t="s">
        <v>4753</v>
      </c>
      <c r="F1006" s="50" t="s">
        <v>4754</v>
      </c>
      <c r="G1006" s="51" t="s">
        <v>3864</v>
      </c>
      <c r="H1006" s="51" t="s">
        <v>103</v>
      </c>
      <c r="I1006" s="52">
        <v>0</v>
      </c>
      <c r="J1006" s="52">
        <v>180</v>
      </c>
      <c r="K1006" s="53">
        <v>65057.59</v>
      </c>
      <c r="L1006" s="51" t="s">
        <v>4755</v>
      </c>
      <c r="M1006" s="54">
        <v>43432</v>
      </c>
      <c r="N1006" s="54">
        <v>45257</v>
      </c>
      <c r="O1006" s="54">
        <v>43441</v>
      </c>
      <c r="P1006" s="50" t="s">
        <v>105</v>
      </c>
    </row>
    <row r="1007" spans="1:16" s="50" customFormat="1" ht="63.75" x14ac:dyDescent="0.25">
      <c r="A1007" s="50" t="s">
        <v>4756</v>
      </c>
      <c r="B1007" s="50" t="s">
        <v>4757</v>
      </c>
      <c r="C1007" s="50" t="s">
        <v>4622</v>
      </c>
      <c r="D1007" s="50" t="s">
        <v>4758</v>
      </c>
      <c r="E1007" s="51" t="s">
        <v>128</v>
      </c>
      <c r="F1007" s="50" t="s">
        <v>129</v>
      </c>
      <c r="G1007" s="51" t="s">
        <v>102</v>
      </c>
      <c r="H1007" s="51" t="s">
        <v>103</v>
      </c>
      <c r="I1007" s="52">
        <v>0</v>
      </c>
      <c r="J1007" s="52">
        <v>240</v>
      </c>
      <c r="K1007" s="53">
        <v>73338.759999999995</v>
      </c>
      <c r="L1007" s="51" t="s">
        <v>4759</v>
      </c>
      <c r="M1007" s="54">
        <v>43435</v>
      </c>
      <c r="N1007" s="54">
        <v>45260</v>
      </c>
      <c r="O1007" s="54">
        <v>43434</v>
      </c>
      <c r="P1007" s="50" t="s">
        <v>105</v>
      </c>
    </row>
    <row r="1008" spans="1:16" s="50" customFormat="1" ht="63.75" x14ac:dyDescent="0.25">
      <c r="A1008" s="50" t="s">
        <v>4760</v>
      </c>
      <c r="B1008" s="50" t="s">
        <v>4761</v>
      </c>
      <c r="C1008" s="50" t="s">
        <v>4622</v>
      </c>
      <c r="D1008" s="50" t="s">
        <v>4762</v>
      </c>
      <c r="E1008" s="51" t="s">
        <v>128</v>
      </c>
      <c r="F1008" s="50" t="s">
        <v>129</v>
      </c>
      <c r="G1008" s="51" t="s">
        <v>102</v>
      </c>
      <c r="H1008" s="51" t="s">
        <v>103</v>
      </c>
      <c r="I1008" s="52">
        <v>0</v>
      </c>
      <c r="J1008" s="52">
        <v>120</v>
      </c>
      <c r="K1008" s="53">
        <v>40922.32</v>
      </c>
      <c r="L1008" s="51" t="s">
        <v>4763</v>
      </c>
      <c r="M1008" s="54">
        <v>43497</v>
      </c>
      <c r="N1008" s="54">
        <v>45322</v>
      </c>
      <c r="O1008" s="54">
        <v>43496</v>
      </c>
      <c r="P1008" s="50" t="s">
        <v>105</v>
      </c>
    </row>
    <row r="1009" spans="1:16" s="50" customFormat="1" ht="63.75" x14ac:dyDescent="0.25">
      <c r="A1009" s="50" t="s">
        <v>4764</v>
      </c>
      <c r="B1009" s="50" t="s">
        <v>4765</v>
      </c>
      <c r="C1009" s="50" t="s">
        <v>4622</v>
      </c>
      <c r="D1009" s="50" t="s">
        <v>4766</v>
      </c>
      <c r="E1009" s="51" t="s">
        <v>4298</v>
      </c>
      <c r="F1009" s="50" t="s">
        <v>4299</v>
      </c>
      <c r="G1009" s="51" t="s">
        <v>460</v>
      </c>
      <c r="H1009" s="51" t="s">
        <v>131</v>
      </c>
      <c r="I1009" s="52">
        <v>0</v>
      </c>
      <c r="J1009" s="52">
        <v>120</v>
      </c>
      <c r="K1009" s="53">
        <v>43707.73</v>
      </c>
      <c r="L1009" s="51" t="s">
        <v>4767</v>
      </c>
      <c r="M1009" s="54">
        <v>43345</v>
      </c>
      <c r="N1009" s="54">
        <v>45170</v>
      </c>
      <c r="O1009" s="54">
        <v>43349</v>
      </c>
      <c r="P1009" s="50" t="s">
        <v>461</v>
      </c>
    </row>
    <row r="1010" spans="1:16" s="50" customFormat="1" ht="76.5" x14ac:dyDescent="0.25">
      <c r="A1010" s="50" t="s">
        <v>4768</v>
      </c>
      <c r="B1010" s="50" t="s">
        <v>4769</v>
      </c>
      <c r="C1010" s="50" t="s">
        <v>4622</v>
      </c>
      <c r="D1010" s="50" t="s">
        <v>4770</v>
      </c>
      <c r="E1010" s="51" t="s">
        <v>2019</v>
      </c>
      <c r="F1010" s="50" t="s">
        <v>2020</v>
      </c>
      <c r="G1010" s="51" t="s">
        <v>229</v>
      </c>
      <c r="H1010" s="51" t="s">
        <v>131</v>
      </c>
      <c r="I1010" s="52">
        <v>0</v>
      </c>
      <c r="J1010" s="52">
        <v>1000</v>
      </c>
      <c r="K1010" s="53">
        <v>60380.639999999999</v>
      </c>
      <c r="L1010" s="51" t="s">
        <v>4771</v>
      </c>
      <c r="M1010" s="54">
        <v>42491</v>
      </c>
      <c r="N1010" s="54">
        <v>44316</v>
      </c>
      <c r="O1010" s="54">
        <v>42485</v>
      </c>
      <c r="P1010" s="50" t="s">
        <v>231</v>
      </c>
    </row>
    <row r="1011" spans="1:16" s="50" customFormat="1" ht="51" x14ac:dyDescent="0.25">
      <c r="A1011" s="50" t="s">
        <v>4772</v>
      </c>
      <c r="B1011" s="50" t="s">
        <v>4773</v>
      </c>
      <c r="C1011" s="50" t="s">
        <v>4622</v>
      </c>
      <c r="D1011" s="50" t="s">
        <v>4774</v>
      </c>
      <c r="E1011" s="51" t="s">
        <v>4628</v>
      </c>
      <c r="F1011" s="50" t="s">
        <v>4629</v>
      </c>
      <c r="G1011" s="51" t="s">
        <v>446</v>
      </c>
      <c r="H1011" s="51" t="s">
        <v>131</v>
      </c>
      <c r="I1011" s="52">
        <v>0</v>
      </c>
      <c r="J1011" s="52">
        <v>30</v>
      </c>
      <c r="K1011" s="53">
        <v>95269.92</v>
      </c>
      <c r="L1011" s="51" t="s">
        <v>4775</v>
      </c>
      <c r="M1011" s="54">
        <v>42461</v>
      </c>
      <c r="N1011" s="54">
        <v>44286</v>
      </c>
      <c r="O1011" s="54">
        <v>42461</v>
      </c>
      <c r="P1011" s="50" t="s">
        <v>448</v>
      </c>
    </row>
    <row r="1012" spans="1:16" s="50" customFormat="1" ht="102" x14ac:dyDescent="0.25">
      <c r="A1012" s="50" t="s">
        <v>4776</v>
      </c>
      <c r="B1012" s="50" t="s">
        <v>4777</v>
      </c>
      <c r="C1012" s="50" t="s">
        <v>4622</v>
      </c>
      <c r="D1012" s="50" t="s">
        <v>4778</v>
      </c>
      <c r="E1012" s="51" t="s">
        <v>2269</v>
      </c>
      <c r="F1012" s="50" t="s">
        <v>2270</v>
      </c>
      <c r="G1012" s="51" t="s">
        <v>3167</v>
      </c>
      <c r="H1012" s="51" t="s">
        <v>131</v>
      </c>
      <c r="I1012" s="52">
        <v>0</v>
      </c>
      <c r="J1012" s="52">
        <v>15</v>
      </c>
      <c r="K1012" s="53">
        <v>111650.6</v>
      </c>
      <c r="L1012" s="51" t="s">
        <v>4779</v>
      </c>
      <c r="M1012" s="54">
        <v>43787</v>
      </c>
      <c r="N1012" s="54">
        <v>45613</v>
      </c>
      <c r="O1012" s="54">
        <v>43802</v>
      </c>
      <c r="P1012" s="50" t="s">
        <v>133</v>
      </c>
    </row>
    <row r="1013" spans="1:16" s="50" customFormat="1" ht="63.75" x14ac:dyDescent="0.25">
      <c r="A1013" s="50" t="s">
        <v>4780</v>
      </c>
      <c r="B1013" s="50" t="s">
        <v>4781</v>
      </c>
      <c r="C1013" s="50" t="s">
        <v>4622</v>
      </c>
      <c r="D1013" s="50" t="s">
        <v>4782</v>
      </c>
      <c r="E1013" s="51" t="s">
        <v>4628</v>
      </c>
      <c r="F1013" s="50" t="s">
        <v>4783</v>
      </c>
      <c r="G1013" s="51" t="s">
        <v>102</v>
      </c>
      <c r="H1013" s="51" t="s">
        <v>675</v>
      </c>
      <c r="I1013" s="52">
        <v>0</v>
      </c>
      <c r="J1013" s="52">
        <v>120</v>
      </c>
      <c r="K1013" s="53">
        <v>56832.159999999996</v>
      </c>
      <c r="L1013" s="51" t="s">
        <v>4784</v>
      </c>
      <c r="M1013" s="54">
        <v>43556</v>
      </c>
      <c r="N1013" s="54">
        <v>45382</v>
      </c>
      <c r="O1013" s="54">
        <v>43560</v>
      </c>
      <c r="P1013" s="50" t="s">
        <v>3296</v>
      </c>
    </row>
    <row r="1014" spans="1:16" s="50" customFormat="1" ht="63.75" x14ac:dyDescent="0.25">
      <c r="A1014" s="50" t="s">
        <v>4785</v>
      </c>
      <c r="B1014" s="50" t="s">
        <v>4786</v>
      </c>
      <c r="C1014" s="50" t="s">
        <v>4622</v>
      </c>
      <c r="D1014" s="50" t="s">
        <v>4787</v>
      </c>
      <c r="E1014" s="51" t="s">
        <v>128</v>
      </c>
      <c r="F1014" s="50" t="s">
        <v>129</v>
      </c>
      <c r="G1014" s="51" t="s">
        <v>4788</v>
      </c>
      <c r="H1014" s="51" t="s">
        <v>103</v>
      </c>
      <c r="I1014" s="52">
        <v>0</v>
      </c>
      <c r="J1014" s="52">
        <v>120</v>
      </c>
      <c r="K1014" s="53">
        <v>40922.32</v>
      </c>
      <c r="L1014" s="51" t="s">
        <v>4789</v>
      </c>
      <c r="M1014" s="54">
        <v>43538</v>
      </c>
      <c r="N1014" s="54">
        <v>45364</v>
      </c>
      <c r="O1014" s="54">
        <v>43550</v>
      </c>
      <c r="P1014" s="50" t="s">
        <v>105</v>
      </c>
    </row>
    <row r="1015" spans="1:16" s="50" customFormat="1" ht="63.75" x14ac:dyDescent="0.25">
      <c r="A1015" s="50" t="s">
        <v>4790</v>
      </c>
      <c r="B1015" s="50" t="s">
        <v>4791</v>
      </c>
      <c r="C1015" s="50" t="s">
        <v>4622</v>
      </c>
      <c r="D1015" s="50" t="s">
        <v>4792</v>
      </c>
      <c r="E1015" s="51" t="s">
        <v>4628</v>
      </c>
      <c r="F1015" s="50" t="s">
        <v>4629</v>
      </c>
      <c r="G1015" s="51" t="s">
        <v>102</v>
      </c>
      <c r="H1015" s="51" t="s">
        <v>172</v>
      </c>
      <c r="I1015" s="52">
        <v>0</v>
      </c>
      <c r="J1015" s="52">
        <v>120</v>
      </c>
      <c r="K1015" s="53">
        <v>70310.62</v>
      </c>
      <c r="L1015" s="51" t="s">
        <v>4793</v>
      </c>
      <c r="M1015" s="54">
        <v>43556</v>
      </c>
      <c r="N1015" s="54">
        <v>45382</v>
      </c>
      <c r="O1015" s="54">
        <v>43553</v>
      </c>
      <c r="P1015" s="50" t="s">
        <v>4794</v>
      </c>
    </row>
    <row r="1016" spans="1:16" s="50" customFormat="1" ht="51" x14ac:dyDescent="0.25">
      <c r="A1016" s="50" t="s">
        <v>4795</v>
      </c>
      <c r="B1016" s="50" t="s">
        <v>4796</v>
      </c>
      <c r="C1016" s="50" t="s">
        <v>4797</v>
      </c>
      <c r="D1016" s="50" t="s">
        <v>4798</v>
      </c>
      <c r="E1016" s="51" t="s">
        <v>2593</v>
      </c>
      <c r="F1016" s="50" t="s">
        <v>2594</v>
      </c>
      <c r="G1016" s="51" t="s">
        <v>335</v>
      </c>
      <c r="H1016" s="51" t="s">
        <v>144</v>
      </c>
      <c r="I1016" s="52">
        <v>70</v>
      </c>
      <c r="J1016" s="52">
        <v>240</v>
      </c>
      <c r="K1016" s="53">
        <v>213294.50999999998</v>
      </c>
      <c r="L1016" s="51" t="s">
        <v>4799</v>
      </c>
      <c r="M1016" s="54">
        <v>44035</v>
      </c>
      <c r="N1016" s="54">
        <v>45860</v>
      </c>
      <c r="O1016" s="54">
        <v>44042</v>
      </c>
      <c r="P1016" s="50" t="s">
        <v>146</v>
      </c>
    </row>
    <row r="1017" spans="1:16" s="50" customFormat="1" ht="63.75" x14ac:dyDescent="0.25">
      <c r="A1017" s="50" t="s">
        <v>4800</v>
      </c>
      <c r="B1017" s="50" t="s">
        <v>4801</v>
      </c>
      <c r="C1017" s="50" t="s">
        <v>4797</v>
      </c>
      <c r="D1017" s="50" t="s">
        <v>4802</v>
      </c>
      <c r="E1017" s="51" t="s">
        <v>4803</v>
      </c>
      <c r="F1017" s="50" t="s">
        <v>4804</v>
      </c>
      <c r="G1017" s="51" t="s">
        <v>241</v>
      </c>
      <c r="H1017" s="51" t="s">
        <v>131</v>
      </c>
      <c r="I1017" s="52">
        <v>0</v>
      </c>
      <c r="J1017" s="52">
        <v>20</v>
      </c>
      <c r="K1017" s="53">
        <v>42033.29</v>
      </c>
      <c r="L1017" s="51" t="s">
        <v>4805</v>
      </c>
      <c r="M1017" s="54">
        <v>43256</v>
      </c>
      <c r="N1017" s="54">
        <v>45081</v>
      </c>
      <c r="O1017" s="54">
        <v>43298</v>
      </c>
      <c r="P1017" s="50" t="s">
        <v>243</v>
      </c>
    </row>
    <row r="1018" spans="1:16" s="50" customFormat="1" ht="76.5" x14ac:dyDescent="0.25">
      <c r="A1018" s="50" t="s">
        <v>4806</v>
      </c>
      <c r="B1018" s="50" t="s">
        <v>4807</v>
      </c>
      <c r="C1018" s="50" t="s">
        <v>4797</v>
      </c>
      <c r="D1018" s="50" t="s">
        <v>4808</v>
      </c>
      <c r="E1018" s="51" t="s">
        <v>2433</v>
      </c>
      <c r="F1018" s="50" t="s">
        <v>2434</v>
      </c>
      <c r="G1018" s="51" t="s">
        <v>130</v>
      </c>
      <c r="H1018" s="51" t="s">
        <v>131</v>
      </c>
      <c r="I1018" s="52">
        <v>0</v>
      </c>
      <c r="J1018" s="52">
        <v>15</v>
      </c>
      <c r="K1018" s="53">
        <v>77427.78</v>
      </c>
      <c r="L1018" s="51" t="s">
        <v>4809</v>
      </c>
      <c r="M1018" s="54">
        <v>42684</v>
      </c>
      <c r="N1018" s="54">
        <v>44509</v>
      </c>
      <c r="O1018" s="54">
        <v>42683</v>
      </c>
      <c r="P1018" s="50" t="s">
        <v>133</v>
      </c>
    </row>
    <row r="1019" spans="1:16" s="50" customFormat="1" ht="63.75" x14ac:dyDescent="0.25">
      <c r="A1019" s="50" t="s">
        <v>4810</v>
      </c>
      <c r="B1019" s="50" t="s">
        <v>4811</v>
      </c>
      <c r="C1019" s="50" t="s">
        <v>4797</v>
      </c>
      <c r="D1019" s="50" t="s">
        <v>4812</v>
      </c>
      <c r="E1019" s="51" t="s">
        <v>393</v>
      </c>
      <c r="F1019" s="50" t="s">
        <v>394</v>
      </c>
      <c r="G1019" s="51" t="s">
        <v>102</v>
      </c>
      <c r="H1019" s="51" t="s">
        <v>122</v>
      </c>
      <c r="I1019" s="52">
        <v>0</v>
      </c>
      <c r="J1019" s="52">
        <v>200</v>
      </c>
      <c r="K1019" s="53">
        <v>48011.11</v>
      </c>
      <c r="L1019" s="51" t="s">
        <v>4813</v>
      </c>
      <c r="M1019" s="54">
        <v>43766</v>
      </c>
      <c r="N1019" s="54">
        <v>45592</v>
      </c>
      <c r="O1019" s="54">
        <v>43777</v>
      </c>
      <c r="P1019" s="50" t="s">
        <v>124</v>
      </c>
    </row>
    <row r="1020" spans="1:16" s="50" customFormat="1" ht="63.75" x14ac:dyDescent="0.25">
      <c r="A1020" s="50" t="s">
        <v>4814</v>
      </c>
      <c r="B1020" s="50" t="s">
        <v>4815</v>
      </c>
      <c r="C1020" s="50" t="s">
        <v>4797</v>
      </c>
      <c r="D1020" s="50" t="s">
        <v>4816</v>
      </c>
      <c r="E1020" s="51" t="s">
        <v>720</v>
      </c>
      <c r="F1020" s="50" t="s">
        <v>721</v>
      </c>
      <c r="G1020" s="51" t="s">
        <v>102</v>
      </c>
      <c r="H1020" s="51" t="s">
        <v>103</v>
      </c>
      <c r="I1020" s="52">
        <v>0</v>
      </c>
      <c r="J1020" s="52">
        <v>90</v>
      </c>
      <c r="K1020" s="53">
        <v>34057.21</v>
      </c>
      <c r="L1020" s="51" t="s">
        <v>4817</v>
      </c>
      <c r="M1020" s="54">
        <v>43282</v>
      </c>
      <c r="N1020" s="54">
        <v>45107</v>
      </c>
      <c r="O1020" s="54">
        <v>43301</v>
      </c>
      <c r="P1020" s="50" t="s">
        <v>105</v>
      </c>
    </row>
    <row r="1021" spans="1:16" s="50" customFormat="1" ht="89.25" x14ac:dyDescent="0.25">
      <c r="A1021" s="50" t="s">
        <v>4818</v>
      </c>
      <c r="B1021" s="50" t="s">
        <v>4819</v>
      </c>
      <c r="C1021" s="50" t="s">
        <v>4797</v>
      </c>
      <c r="D1021" s="50" t="s">
        <v>4820</v>
      </c>
      <c r="E1021" s="51" t="s">
        <v>4821</v>
      </c>
      <c r="F1021" s="50" t="s">
        <v>4822</v>
      </c>
      <c r="G1021" s="51" t="s">
        <v>194</v>
      </c>
      <c r="H1021" s="51" t="s">
        <v>195</v>
      </c>
      <c r="I1021" s="52">
        <v>0</v>
      </c>
      <c r="J1021" s="52">
        <v>60</v>
      </c>
      <c r="K1021" s="53">
        <v>46086.49</v>
      </c>
      <c r="L1021" s="51" t="s">
        <v>4823</v>
      </c>
      <c r="M1021" s="54">
        <v>43221</v>
      </c>
      <c r="N1021" s="54">
        <v>45046</v>
      </c>
      <c r="O1021" s="54">
        <v>43229</v>
      </c>
      <c r="P1021" s="50" t="s">
        <v>197</v>
      </c>
    </row>
    <row r="1022" spans="1:16" s="50" customFormat="1" ht="63.75" x14ac:dyDescent="0.25">
      <c r="A1022" s="50" t="s">
        <v>4824</v>
      </c>
      <c r="B1022" s="50" t="s">
        <v>4825</v>
      </c>
      <c r="C1022" s="50" t="s">
        <v>4797</v>
      </c>
      <c r="D1022" s="50" t="s">
        <v>4826</v>
      </c>
      <c r="E1022" s="51" t="s">
        <v>2593</v>
      </c>
      <c r="F1022" s="50" t="s">
        <v>2594</v>
      </c>
      <c r="G1022" s="51" t="s">
        <v>102</v>
      </c>
      <c r="H1022" s="51" t="s">
        <v>103</v>
      </c>
      <c r="I1022" s="52">
        <v>0</v>
      </c>
      <c r="J1022" s="52">
        <v>120</v>
      </c>
      <c r="K1022" s="53">
        <v>44639.98</v>
      </c>
      <c r="L1022" s="51" t="s">
        <v>4827</v>
      </c>
      <c r="M1022" s="54">
        <v>42736</v>
      </c>
      <c r="N1022" s="54">
        <v>44561</v>
      </c>
      <c r="O1022" s="54">
        <v>42735</v>
      </c>
      <c r="P1022" s="50" t="s">
        <v>105</v>
      </c>
    </row>
    <row r="1023" spans="1:16" s="50" customFormat="1" ht="76.5" x14ac:dyDescent="0.25">
      <c r="A1023" s="50" t="s">
        <v>4828</v>
      </c>
      <c r="B1023" s="50" t="s">
        <v>4829</v>
      </c>
      <c r="C1023" s="50" t="s">
        <v>4797</v>
      </c>
      <c r="D1023" s="50" t="s">
        <v>4830</v>
      </c>
      <c r="E1023" s="51" t="s">
        <v>3152</v>
      </c>
      <c r="F1023" s="50" t="s">
        <v>3153</v>
      </c>
      <c r="G1023" s="51" t="s">
        <v>130</v>
      </c>
      <c r="H1023" s="51" t="s">
        <v>131</v>
      </c>
      <c r="I1023" s="52">
        <v>0</v>
      </c>
      <c r="J1023" s="52">
        <v>15</v>
      </c>
      <c r="K1023" s="53">
        <v>80366.02</v>
      </c>
      <c r="L1023" s="51" t="s">
        <v>4831</v>
      </c>
      <c r="M1023" s="54">
        <v>44013</v>
      </c>
      <c r="N1023" s="54">
        <v>45838</v>
      </c>
      <c r="O1023" s="54">
        <v>44013</v>
      </c>
      <c r="P1023" s="50" t="s">
        <v>133</v>
      </c>
    </row>
    <row r="1024" spans="1:16" s="50" customFormat="1" ht="102" x14ac:dyDescent="0.25">
      <c r="A1024" s="50" t="s">
        <v>4832</v>
      </c>
      <c r="B1024" s="50" t="s">
        <v>4833</v>
      </c>
      <c r="C1024" s="50" t="s">
        <v>4797</v>
      </c>
      <c r="D1024" s="50" t="s">
        <v>4834</v>
      </c>
      <c r="E1024" s="51" t="s">
        <v>882</v>
      </c>
      <c r="F1024" s="50" t="s">
        <v>883</v>
      </c>
      <c r="G1024" s="51" t="s">
        <v>713</v>
      </c>
      <c r="H1024" s="51" t="s">
        <v>714</v>
      </c>
      <c r="I1024" s="52">
        <v>0</v>
      </c>
      <c r="J1024" s="52">
        <v>140</v>
      </c>
      <c r="K1024" s="53">
        <v>79483.399999999994</v>
      </c>
      <c r="L1024" s="51">
        <v>0</v>
      </c>
      <c r="M1024" s="54">
        <v>43556</v>
      </c>
      <c r="N1024" s="54">
        <v>45382</v>
      </c>
      <c r="O1024" s="54">
        <v>43553</v>
      </c>
      <c r="P1024" s="50" t="s">
        <v>716</v>
      </c>
    </row>
    <row r="1025" spans="1:16" s="50" customFormat="1" ht="63.75" x14ac:dyDescent="0.25">
      <c r="A1025" s="50" t="s">
        <v>4835</v>
      </c>
      <c r="B1025" s="50" t="s">
        <v>4836</v>
      </c>
      <c r="C1025" s="50" t="s">
        <v>4797</v>
      </c>
      <c r="D1025" s="50" t="s">
        <v>4837</v>
      </c>
      <c r="E1025" s="51" t="s">
        <v>2433</v>
      </c>
      <c r="F1025" s="50" t="s">
        <v>2434</v>
      </c>
      <c r="G1025" s="51" t="s">
        <v>1589</v>
      </c>
      <c r="H1025" s="51" t="s">
        <v>103</v>
      </c>
      <c r="I1025" s="52">
        <v>0</v>
      </c>
      <c r="J1025" s="52">
        <v>360</v>
      </c>
      <c r="K1025" s="53">
        <v>103200.55</v>
      </c>
      <c r="L1025" s="51" t="s">
        <v>4838</v>
      </c>
      <c r="M1025" s="54">
        <v>43554</v>
      </c>
      <c r="N1025" s="54">
        <v>45380</v>
      </c>
      <c r="O1025" s="54">
        <v>43542</v>
      </c>
      <c r="P1025" s="50" t="s">
        <v>105</v>
      </c>
    </row>
    <row r="1026" spans="1:16" s="50" customFormat="1" ht="63.75" x14ac:dyDescent="0.25">
      <c r="A1026" s="50" t="s">
        <v>210</v>
      </c>
      <c r="B1026" s="50" t="s">
        <v>4839</v>
      </c>
      <c r="C1026" s="50" t="s">
        <v>306</v>
      </c>
      <c r="D1026" s="50" t="s">
        <v>4840</v>
      </c>
      <c r="E1026" s="51" t="s">
        <v>370</v>
      </c>
      <c r="F1026" s="50" t="s">
        <v>794</v>
      </c>
      <c r="G1026" s="51" t="s">
        <v>376</v>
      </c>
      <c r="H1026" s="51" t="s">
        <v>131</v>
      </c>
      <c r="I1026" s="52">
        <v>0</v>
      </c>
      <c r="J1026" s="52">
        <v>400</v>
      </c>
      <c r="K1026" s="53">
        <v>304972.74</v>
      </c>
      <c r="L1026" s="51" t="s">
        <v>4841</v>
      </c>
      <c r="M1026" s="54">
        <v>44033</v>
      </c>
      <c r="N1026" s="54">
        <v>45858</v>
      </c>
      <c r="O1026" s="54">
        <v>44034</v>
      </c>
      <c r="P1026" s="50" t="s">
        <v>378</v>
      </c>
    </row>
    <row r="1027" spans="1:16" s="50" customFormat="1" ht="76.5" x14ac:dyDescent="0.25">
      <c r="A1027" s="50" t="s">
        <v>4842</v>
      </c>
      <c r="B1027" s="50" t="s">
        <v>4843</v>
      </c>
      <c r="C1027" s="50" t="s">
        <v>306</v>
      </c>
      <c r="D1027" s="50" t="s">
        <v>4844</v>
      </c>
      <c r="E1027" s="51" t="s">
        <v>357</v>
      </c>
      <c r="F1027" s="50" t="s">
        <v>358</v>
      </c>
      <c r="G1027" s="51" t="s">
        <v>512</v>
      </c>
      <c r="H1027" s="51" t="s">
        <v>513</v>
      </c>
      <c r="I1027" s="52">
        <v>0</v>
      </c>
      <c r="J1027" s="52">
        <v>150</v>
      </c>
      <c r="K1027" s="53">
        <v>175259.2</v>
      </c>
      <c r="L1027" s="51" t="s">
        <v>4845</v>
      </c>
      <c r="M1027" s="54">
        <v>43893</v>
      </c>
      <c r="N1027" s="54">
        <v>45718</v>
      </c>
      <c r="O1027" s="54">
        <v>43902</v>
      </c>
      <c r="P1027" s="50" t="s">
        <v>146</v>
      </c>
    </row>
    <row r="1028" spans="1:16" s="50" customFormat="1" ht="63.75" x14ac:dyDescent="0.25">
      <c r="A1028" s="50" t="s">
        <v>4846</v>
      </c>
      <c r="B1028" s="50" t="s">
        <v>4847</v>
      </c>
      <c r="C1028" s="50" t="s">
        <v>1189</v>
      </c>
      <c r="D1028" s="50" t="s">
        <v>4848</v>
      </c>
      <c r="E1028" s="51" t="s">
        <v>4849</v>
      </c>
      <c r="F1028" s="50" t="s">
        <v>4850</v>
      </c>
      <c r="G1028" s="51" t="s">
        <v>102</v>
      </c>
      <c r="H1028" s="51" t="s">
        <v>103</v>
      </c>
      <c r="I1028" s="52">
        <v>0</v>
      </c>
      <c r="J1028" s="52">
        <v>210</v>
      </c>
      <c r="K1028" s="53">
        <v>71960.600000000006</v>
      </c>
      <c r="L1028" s="51" t="s">
        <v>4851</v>
      </c>
      <c r="M1028" s="54">
        <v>43191</v>
      </c>
      <c r="N1028" s="54">
        <v>45016</v>
      </c>
      <c r="O1028" s="54">
        <v>43206</v>
      </c>
      <c r="P1028" s="50" t="s">
        <v>105</v>
      </c>
    </row>
    <row r="1029" spans="1:16" s="50" customFormat="1" ht="76.5" x14ac:dyDescent="0.25">
      <c r="A1029" s="50" t="s">
        <v>4852</v>
      </c>
      <c r="B1029" s="50" t="s">
        <v>4853</v>
      </c>
      <c r="C1029" s="50" t="s">
        <v>1189</v>
      </c>
      <c r="D1029" s="50" t="s">
        <v>4854</v>
      </c>
      <c r="E1029" s="51" t="s">
        <v>4855</v>
      </c>
      <c r="F1029" s="50" t="s">
        <v>4856</v>
      </c>
      <c r="G1029" s="51" t="s">
        <v>194</v>
      </c>
      <c r="H1029" s="51" t="s">
        <v>861</v>
      </c>
      <c r="I1029" s="52">
        <v>0</v>
      </c>
      <c r="J1029" s="52">
        <v>80</v>
      </c>
      <c r="K1029" s="53">
        <v>49087.93</v>
      </c>
      <c r="L1029" s="51" t="s">
        <v>4857</v>
      </c>
      <c r="M1029" s="54">
        <v>43175</v>
      </c>
      <c r="N1029" s="54">
        <v>45000</v>
      </c>
      <c r="O1029" s="54">
        <v>43179</v>
      </c>
      <c r="P1029" s="50" t="s">
        <v>197</v>
      </c>
    </row>
    <row r="1030" spans="1:16" s="50" customFormat="1" ht="76.5" x14ac:dyDescent="0.25">
      <c r="A1030" s="50" t="s">
        <v>4858</v>
      </c>
      <c r="B1030" s="50" t="s">
        <v>4859</v>
      </c>
      <c r="C1030" s="50" t="s">
        <v>1189</v>
      </c>
      <c r="D1030" s="50" t="s">
        <v>4860</v>
      </c>
      <c r="E1030" s="51" t="s">
        <v>1226</v>
      </c>
      <c r="F1030" s="50" t="s">
        <v>1227</v>
      </c>
      <c r="G1030" s="51" t="s">
        <v>2021</v>
      </c>
      <c r="H1030" s="51" t="s">
        <v>861</v>
      </c>
      <c r="I1030" s="52">
        <v>0</v>
      </c>
      <c r="J1030" s="52">
        <v>80</v>
      </c>
      <c r="K1030" s="53">
        <v>55000.76</v>
      </c>
      <c r="L1030" s="51" t="s">
        <v>4861</v>
      </c>
      <c r="M1030" s="54">
        <v>43617</v>
      </c>
      <c r="N1030" s="54">
        <v>45443</v>
      </c>
      <c r="O1030" s="54">
        <v>43621</v>
      </c>
      <c r="P1030" s="50" t="s">
        <v>197</v>
      </c>
    </row>
    <row r="1031" spans="1:16" s="50" customFormat="1" ht="63.75" x14ac:dyDescent="0.25">
      <c r="A1031" s="50" t="s">
        <v>4862</v>
      </c>
      <c r="B1031" s="50" t="s">
        <v>4863</v>
      </c>
      <c r="C1031" s="50" t="s">
        <v>1189</v>
      </c>
      <c r="D1031" s="50" t="s">
        <v>4864</v>
      </c>
      <c r="E1031" s="51" t="s">
        <v>4865</v>
      </c>
      <c r="F1031" s="50" t="s">
        <v>4866</v>
      </c>
      <c r="G1031" s="51" t="s">
        <v>102</v>
      </c>
      <c r="H1031" s="51" t="s">
        <v>172</v>
      </c>
      <c r="I1031" s="52">
        <v>0</v>
      </c>
      <c r="J1031" s="52">
        <v>320</v>
      </c>
      <c r="K1031" s="53">
        <v>171108.54</v>
      </c>
      <c r="L1031" s="51" t="s">
        <v>4867</v>
      </c>
      <c r="M1031" s="54">
        <v>43766</v>
      </c>
      <c r="N1031" s="54">
        <v>45592</v>
      </c>
      <c r="O1031" s="54">
        <v>43776</v>
      </c>
      <c r="P1031" s="50" t="s">
        <v>174</v>
      </c>
    </row>
    <row r="1032" spans="1:16" s="50" customFormat="1" ht="63.75" x14ac:dyDescent="0.25">
      <c r="A1032" s="50" t="s">
        <v>4868</v>
      </c>
      <c r="B1032" s="50" t="s">
        <v>4869</v>
      </c>
      <c r="C1032" s="50" t="s">
        <v>98</v>
      </c>
      <c r="D1032" s="50" t="s">
        <v>4870</v>
      </c>
      <c r="E1032" s="51" t="s">
        <v>115</v>
      </c>
      <c r="F1032" s="50" t="s">
        <v>116</v>
      </c>
      <c r="G1032" s="51" t="s">
        <v>102</v>
      </c>
      <c r="H1032" s="51" t="s">
        <v>103</v>
      </c>
      <c r="I1032" s="52">
        <v>0</v>
      </c>
      <c r="J1032" s="52">
        <v>120</v>
      </c>
      <c r="K1032" s="53">
        <v>45746.82</v>
      </c>
      <c r="L1032" s="51" t="s">
        <v>4871</v>
      </c>
      <c r="M1032" s="54">
        <v>43374</v>
      </c>
      <c r="N1032" s="54">
        <v>45199</v>
      </c>
      <c r="O1032" s="54">
        <v>43369</v>
      </c>
      <c r="P1032" s="50" t="s">
        <v>105</v>
      </c>
    </row>
    <row r="1033" spans="1:16" s="50" customFormat="1" ht="63.75" x14ac:dyDescent="0.25">
      <c r="A1033" s="50" t="s">
        <v>2237</v>
      </c>
      <c r="B1033" s="50" t="s">
        <v>4872</v>
      </c>
      <c r="C1033" s="50" t="s">
        <v>98</v>
      </c>
      <c r="D1033" s="50" t="s">
        <v>4873</v>
      </c>
      <c r="E1033" s="51" t="s">
        <v>726</v>
      </c>
      <c r="F1033" s="50" t="s">
        <v>727</v>
      </c>
      <c r="G1033" s="51" t="s">
        <v>235</v>
      </c>
      <c r="H1033" s="51" t="s">
        <v>131</v>
      </c>
      <c r="I1033" s="52">
        <v>0</v>
      </c>
      <c r="J1033" s="52">
        <v>90</v>
      </c>
      <c r="K1033" s="53">
        <v>60637.24</v>
      </c>
      <c r="L1033" s="51">
        <v>0</v>
      </c>
      <c r="M1033" s="54">
        <v>43138</v>
      </c>
      <c r="N1033" s="54">
        <v>44963</v>
      </c>
      <c r="O1033" s="54">
        <v>43160</v>
      </c>
      <c r="P1033" s="50" t="s">
        <v>237</v>
      </c>
    </row>
    <row r="1034" spans="1:16" s="50" customFormat="1" ht="102" x14ac:dyDescent="0.25">
      <c r="A1034" s="50" t="s">
        <v>4874</v>
      </c>
      <c r="B1034" s="50" t="s">
        <v>4875</v>
      </c>
      <c r="C1034" s="50" t="s">
        <v>98</v>
      </c>
      <c r="D1034" s="50" t="s">
        <v>4876</v>
      </c>
      <c r="E1034" s="51" t="s">
        <v>711</v>
      </c>
      <c r="F1034" s="50" t="s">
        <v>712</v>
      </c>
      <c r="G1034" s="51" t="s">
        <v>713</v>
      </c>
      <c r="H1034" s="51" t="s">
        <v>714</v>
      </c>
      <c r="I1034" s="52">
        <v>0</v>
      </c>
      <c r="J1034" s="52">
        <v>1020</v>
      </c>
      <c r="K1034" s="53">
        <v>187715.02000000002</v>
      </c>
      <c r="L1034" s="51" t="s">
        <v>4877</v>
      </c>
      <c r="M1034" s="54">
        <v>43797</v>
      </c>
      <c r="N1034" s="54">
        <v>45623</v>
      </c>
      <c r="O1034" s="54">
        <v>43783</v>
      </c>
      <c r="P1034" s="50" t="s">
        <v>716</v>
      </c>
    </row>
    <row r="1035" spans="1:16" s="50" customFormat="1" ht="63.75" x14ac:dyDescent="0.25">
      <c r="A1035" s="50" t="s">
        <v>4878</v>
      </c>
      <c r="B1035" s="50" t="s">
        <v>4879</v>
      </c>
      <c r="C1035" s="50" t="s">
        <v>98</v>
      </c>
      <c r="D1035" s="50" t="s">
        <v>4880</v>
      </c>
      <c r="E1035" s="51" t="s">
        <v>128</v>
      </c>
      <c r="F1035" s="50" t="s">
        <v>129</v>
      </c>
      <c r="G1035" s="51" t="s">
        <v>102</v>
      </c>
      <c r="H1035" s="51" t="s">
        <v>103</v>
      </c>
      <c r="I1035" s="52">
        <v>0</v>
      </c>
      <c r="J1035" s="52">
        <v>120</v>
      </c>
      <c r="K1035" s="53">
        <v>40922.32</v>
      </c>
      <c r="L1035" s="51" t="s">
        <v>4881</v>
      </c>
      <c r="M1035" s="54">
        <v>43252</v>
      </c>
      <c r="N1035" s="54">
        <v>45077</v>
      </c>
      <c r="O1035" s="54">
        <v>43263</v>
      </c>
      <c r="P1035" s="50" t="s">
        <v>105</v>
      </c>
    </row>
    <row r="1036" spans="1:16" s="50" customFormat="1" ht="63.75" x14ac:dyDescent="0.25">
      <c r="A1036" s="50" t="s">
        <v>4882</v>
      </c>
      <c r="B1036" s="50" t="s">
        <v>4883</v>
      </c>
      <c r="C1036" s="50" t="s">
        <v>98</v>
      </c>
      <c r="D1036" s="50" t="s">
        <v>4884</v>
      </c>
      <c r="E1036" s="51" t="s">
        <v>4885</v>
      </c>
      <c r="F1036" s="50" t="s">
        <v>4886</v>
      </c>
      <c r="G1036" s="51" t="s">
        <v>102</v>
      </c>
      <c r="H1036" s="51" t="s">
        <v>103</v>
      </c>
      <c r="I1036" s="52">
        <v>0</v>
      </c>
      <c r="J1036" s="52">
        <v>120</v>
      </c>
      <c r="K1036" s="53">
        <v>40922.32</v>
      </c>
      <c r="L1036" s="51" t="s">
        <v>4887</v>
      </c>
      <c r="M1036" s="54">
        <v>42499</v>
      </c>
      <c r="N1036" s="54">
        <v>44324</v>
      </c>
      <c r="O1036" s="54">
        <v>42499</v>
      </c>
      <c r="P1036" s="50" t="s">
        <v>105</v>
      </c>
    </row>
    <row r="1037" spans="1:16" s="50" customFormat="1" ht="89.25" x14ac:dyDescent="0.25">
      <c r="A1037" s="50" t="s">
        <v>4888</v>
      </c>
      <c r="B1037" s="50" t="s">
        <v>4889</v>
      </c>
      <c r="C1037" s="50" t="s">
        <v>98</v>
      </c>
      <c r="D1037" s="50" t="s">
        <v>4890</v>
      </c>
      <c r="E1037" s="51" t="s">
        <v>4891</v>
      </c>
      <c r="F1037" s="50" t="s">
        <v>4892</v>
      </c>
      <c r="G1037" s="51" t="s">
        <v>194</v>
      </c>
      <c r="H1037" s="51" t="s">
        <v>195</v>
      </c>
      <c r="I1037" s="52">
        <v>0</v>
      </c>
      <c r="J1037" s="52">
        <v>80</v>
      </c>
      <c r="K1037" s="53">
        <v>51070.22</v>
      </c>
      <c r="L1037" s="51" t="s">
        <v>4893</v>
      </c>
      <c r="M1037" s="54">
        <v>43344</v>
      </c>
      <c r="N1037" s="54">
        <v>45169</v>
      </c>
      <c r="O1037" s="54">
        <v>43354</v>
      </c>
      <c r="P1037" s="50" t="s">
        <v>197</v>
      </c>
    </row>
    <row r="1038" spans="1:16" s="50" customFormat="1" ht="63.75" x14ac:dyDescent="0.25">
      <c r="A1038" s="50" t="s">
        <v>4894</v>
      </c>
      <c r="B1038" s="50" t="s">
        <v>4895</v>
      </c>
      <c r="C1038" s="50" t="s">
        <v>98</v>
      </c>
      <c r="D1038" s="50" t="s">
        <v>4896</v>
      </c>
      <c r="E1038" s="51" t="s">
        <v>150</v>
      </c>
      <c r="F1038" s="50" t="s">
        <v>151</v>
      </c>
      <c r="G1038" s="51" t="s">
        <v>460</v>
      </c>
      <c r="H1038" s="51" t="s">
        <v>131</v>
      </c>
      <c r="I1038" s="52">
        <v>0</v>
      </c>
      <c r="J1038" s="52">
        <v>120</v>
      </c>
      <c r="K1038" s="53">
        <v>28750.98</v>
      </c>
      <c r="L1038" s="51" t="s">
        <v>4897</v>
      </c>
      <c r="M1038" s="54">
        <v>43685</v>
      </c>
      <c r="N1038" s="54">
        <v>45511</v>
      </c>
      <c r="O1038" s="54">
        <v>43696</v>
      </c>
      <c r="P1038" s="50" t="s">
        <v>461</v>
      </c>
    </row>
    <row r="1039" spans="1:16" s="50" customFormat="1" ht="76.5" x14ac:dyDescent="0.25">
      <c r="A1039" s="50" t="s">
        <v>4898</v>
      </c>
      <c r="B1039" s="50" t="s">
        <v>4899</v>
      </c>
      <c r="C1039" s="50" t="s">
        <v>2442</v>
      </c>
      <c r="D1039" s="50" t="s">
        <v>4900</v>
      </c>
      <c r="E1039" s="51" t="s">
        <v>2515</v>
      </c>
      <c r="F1039" s="50" t="s">
        <v>2516</v>
      </c>
      <c r="G1039" s="51" t="s">
        <v>130</v>
      </c>
      <c r="H1039" s="51" t="s">
        <v>131</v>
      </c>
      <c r="I1039" s="52">
        <v>0</v>
      </c>
      <c r="J1039" s="52">
        <v>15</v>
      </c>
      <c r="K1039" s="53">
        <v>100836.98999999999</v>
      </c>
      <c r="L1039" s="51" t="s">
        <v>4901</v>
      </c>
      <c r="M1039" s="54">
        <v>43359</v>
      </c>
      <c r="N1039" s="54">
        <v>45184</v>
      </c>
      <c r="O1039" s="54">
        <v>43363</v>
      </c>
      <c r="P1039" s="50" t="s">
        <v>133</v>
      </c>
    </row>
    <row r="1040" spans="1:16" s="50" customFormat="1" ht="63.75" x14ac:dyDescent="0.25">
      <c r="A1040" s="50" t="s">
        <v>210</v>
      </c>
      <c r="B1040" s="50" t="s">
        <v>4902</v>
      </c>
      <c r="C1040" s="50" t="s">
        <v>2442</v>
      </c>
      <c r="D1040" s="50" t="s">
        <v>4903</v>
      </c>
      <c r="E1040" s="51" t="s">
        <v>2461</v>
      </c>
      <c r="F1040" s="50" t="s">
        <v>2462</v>
      </c>
      <c r="G1040" s="51" t="s">
        <v>102</v>
      </c>
      <c r="H1040" s="51" t="s">
        <v>103</v>
      </c>
      <c r="I1040" s="52">
        <v>0</v>
      </c>
      <c r="J1040" s="52">
        <v>120</v>
      </c>
      <c r="K1040" s="53">
        <v>45052.32</v>
      </c>
      <c r="L1040" s="51" t="s">
        <v>4904</v>
      </c>
      <c r="M1040" s="54">
        <v>44140</v>
      </c>
      <c r="N1040" s="54">
        <v>45965</v>
      </c>
      <c r="O1040" s="54">
        <v>44145</v>
      </c>
      <c r="P1040" s="50" t="s">
        <v>105</v>
      </c>
    </row>
    <row r="1041" spans="1:16" s="50" customFormat="1" ht="63.75" x14ac:dyDescent="0.25">
      <c r="A1041" s="50" t="s">
        <v>4905</v>
      </c>
      <c r="B1041" s="50" t="s">
        <v>4906</v>
      </c>
      <c r="C1041" s="50" t="s">
        <v>2442</v>
      </c>
      <c r="D1041" s="50" t="s">
        <v>4907</v>
      </c>
      <c r="E1041" s="51" t="s">
        <v>2473</v>
      </c>
      <c r="F1041" s="50" t="s">
        <v>2474</v>
      </c>
      <c r="G1041" s="51" t="s">
        <v>102</v>
      </c>
      <c r="H1041" s="51" t="s">
        <v>103</v>
      </c>
      <c r="I1041" s="52">
        <v>0</v>
      </c>
      <c r="J1041" s="52">
        <v>120</v>
      </c>
      <c r="K1041" s="53">
        <v>49639.98</v>
      </c>
      <c r="L1041" s="51" t="s">
        <v>4908</v>
      </c>
      <c r="M1041" s="54">
        <v>44032</v>
      </c>
      <c r="N1041" s="54">
        <v>45857</v>
      </c>
      <c r="O1041" s="54">
        <v>44041</v>
      </c>
      <c r="P1041" s="50" t="s">
        <v>105</v>
      </c>
    </row>
    <row r="1042" spans="1:16" s="50" customFormat="1" ht="76.5" x14ac:dyDescent="0.25">
      <c r="A1042" s="50" t="s">
        <v>4909</v>
      </c>
      <c r="B1042" s="50" t="s">
        <v>4910</v>
      </c>
      <c r="C1042" s="50" t="s">
        <v>2442</v>
      </c>
      <c r="D1042" s="50" t="s">
        <v>4911</v>
      </c>
      <c r="E1042" s="51" t="s">
        <v>2461</v>
      </c>
      <c r="F1042" s="50" t="s">
        <v>2462</v>
      </c>
      <c r="G1042" s="51" t="s">
        <v>229</v>
      </c>
      <c r="H1042" s="51" t="s">
        <v>131</v>
      </c>
      <c r="I1042" s="52">
        <v>0</v>
      </c>
      <c r="J1042" s="52">
        <v>1000</v>
      </c>
      <c r="K1042" s="53">
        <v>62788.18</v>
      </c>
      <c r="L1042" s="51" t="s">
        <v>4912</v>
      </c>
      <c r="M1042" s="54">
        <v>43297</v>
      </c>
      <c r="N1042" s="54">
        <v>45122</v>
      </c>
      <c r="O1042" s="54">
        <v>43300</v>
      </c>
      <c r="P1042" s="50" t="s">
        <v>231</v>
      </c>
    </row>
    <row r="1043" spans="1:16" s="50" customFormat="1" ht="63.75" x14ac:dyDescent="0.25">
      <c r="A1043" s="50" t="s">
        <v>4913</v>
      </c>
      <c r="B1043" s="50" t="s">
        <v>4914</v>
      </c>
      <c r="C1043" s="50" t="s">
        <v>2442</v>
      </c>
      <c r="D1043" s="50" t="s">
        <v>4915</v>
      </c>
      <c r="E1043" s="51" t="s">
        <v>4916</v>
      </c>
      <c r="F1043" s="50" t="s">
        <v>4917</v>
      </c>
      <c r="G1043" s="51" t="s">
        <v>102</v>
      </c>
      <c r="H1043" s="51" t="s">
        <v>103</v>
      </c>
      <c r="I1043" s="52">
        <v>0</v>
      </c>
      <c r="J1043" s="52">
        <v>120</v>
      </c>
      <c r="K1043" s="53">
        <v>40922.32</v>
      </c>
      <c r="L1043" s="51" t="s">
        <v>4918</v>
      </c>
      <c r="M1043" s="54">
        <v>43252</v>
      </c>
      <c r="N1043" s="54">
        <v>45077</v>
      </c>
      <c r="O1043" s="54">
        <v>43257</v>
      </c>
      <c r="P1043" s="50" t="s">
        <v>105</v>
      </c>
    </row>
    <row r="1044" spans="1:16" s="50" customFormat="1" ht="63.75" x14ac:dyDescent="0.25">
      <c r="A1044" s="50" t="s">
        <v>4919</v>
      </c>
      <c r="B1044" s="50" t="s">
        <v>4920</v>
      </c>
      <c r="C1044" s="50" t="s">
        <v>2442</v>
      </c>
      <c r="D1044" s="50" t="s">
        <v>4921</v>
      </c>
      <c r="E1044" s="51" t="s">
        <v>4922</v>
      </c>
      <c r="F1044" s="50" t="s">
        <v>4923</v>
      </c>
      <c r="G1044" s="51" t="s">
        <v>102</v>
      </c>
      <c r="H1044" s="51" t="s">
        <v>103</v>
      </c>
      <c r="I1044" s="52">
        <v>0</v>
      </c>
      <c r="J1044" s="52">
        <v>150</v>
      </c>
      <c r="K1044" s="53">
        <v>53448.37</v>
      </c>
      <c r="L1044" s="51" t="s">
        <v>777</v>
      </c>
      <c r="M1044" s="54">
        <v>43252</v>
      </c>
      <c r="N1044" s="54">
        <v>45077</v>
      </c>
      <c r="O1044" s="54">
        <v>43259</v>
      </c>
      <c r="P1044" s="50" t="s">
        <v>105</v>
      </c>
    </row>
    <row r="1045" spans="1:16" s="50" customFormat="1" ht="89.25" x14ac:dyDescent="0.25">
      <c r="A1045" s="50" t="s">
        <v>2272</v>
      </c>
      <c r="B1045" s="50" t="s">
        <v>4924</v>
      </c>
      <c r="C1045" s="50" t="s">
        <v>2442</v>
      </c>
      <c r="D1045" s="50" t="s">
        <v>4925</v>
      </c>
      <c r="E1045" s="51" t="s">
        <v>3272</v>
      </c>
      <c r="F1045" s="50" t="s">
        <v>3273</v>
      </c>
      <c r="G1045" s="51" t="s">
        <v>194</v>
      </c>
      <c r="H1045" s="51" t="s">
        <v>195</v>
      </c>
      <c r="I1045" s="52">
        <v>0</v>
      </c>
      <c r="J1045" s="52">
        <v>120</v>
      </c>
      <c r="K1045" s="53">
        <v>65575.02</v>
      </c>
      <c r="L1045" s="51" t="s">
        <v>4926</v>
      </c>
      <c r="M1045" s="54">
        <v>43222</v>
      </c>
      <c r="N1045" s="54">
        <v>45047</v>
      </c>
      <c r="O1045" s="54">
        <v>43230</v>
      </c>
      <c r="P1045" s="50" t="s">
        <v>197</v>
      </c>
    </row>
    <row r="1046" spans="1:16" s="50" customFormat="1" ht="63.75" x14ac:dyDescent="0.25">
      <c r="A1046" s="50" t="s">
        <v>4927</v>
      </c>
      <c r="B1046" s="50" t="s">
        <v>4928</v>
      </c>
      <c r="C1046" s="50" t="s">
        <v>2442</v>
      </c>
      <c r="D1046" s="50" t="s">
        <v>4929</v>
      </c>
      <c r="E1046" s="51" t="s">
        <v>663</v>
      </c>
      <c r="F1046" s="50" t="s">
        <v>664</v>
      </c>
      <c r="G1046" s="51" t="s">
        <v>102</v>
      </c>
      <c r="H1046" s="51" t="s">
        <v>122</v>
      </c>
      <c r="I1046" s="52">
        <v>0</v>
      </c>
      <c r="J1046" s="52">
        <v>200</v>
      </c>
      <c r="K1046" s="53">
        <v>38045.129999999997</v>
      </c>
      <c r="L1046" s="51" t="s">
        <v>4930</v>
      </c>
      <c r="M1046" s="54">
        <v>43191</v>
      </c>
      <c r="N1046" s="54">
        <v>45016</v>
      </c>
      <c r="O1046" s="54">
        <v>43195</v>
      </c>
      <c r="P1046" s="50" t="s">
        <v>124</v>
      </c>
    </row>
    <row r="1047" spans="1:16" s="50" customFormat="1" ht="63.75" x14ac:dyDescent="0.25">
      <c r="A1047" s="50" t="s">
        <v>2613</v>
      </c>
      <c r="B1047" s="50" t="s">
        <v>4931</v>
      </c>
      <c r="C1047" s="50" t="s">
        <v>2442</v>
      </c>
      <c r="D1047" s="50" t="s">
        <v>4932</v>
      </c>
      <c r="E1047" s="51" t="s">
        <v>4916</v>
      </c>
      <c r="F1047" s="50" t="s">
        <v>4917</v>
      </c>
      <c r="G1047" s="51" t="s">
        <v>102</v>
      </c>
      <c r="H1047" s="51" t="s">
        <v>103</v>
      </c>
      <c r="I1047" s="52">
        <v>0</v>
      </c>
      <c r="J1047" s="52">
        <v>120</v>
      </c>
      <c r="K1047" s="53">
        <v>40922.32</v>
      </c>
      <c r="L1047" s="51" t="s">
        <v>4933</v>
      </c>
      <c r="M1047" s="54">
        <v>43191</v>
      </c>
      <c r="N1047" s="54">
        <v>45016</v>
      </c>
      <c r="O1047" s="54">
        <v>43203</v>
      </c>
      <c r="P1047" s="50" t="s">
        <v>105</v>
      </c>
    </row>
    <row r="1048" spans="1:16" s="50" customFormat="1" ht="76.5" x14ac:dyDescent="0.25">
      <c r="A1048" s="50" t="s">
        <v>4934</v>
      </c>
      <c r="B1048" s="50" t="s">
        <v>4935</v>
      </c>
      <c r="C1048" s="50" t="s">
        <v>2442</v>
      </c>
      <c r="D1048" s="50" t="s">
        <v>4936</v>
      </c>
      <c r="E1048" s="51" t="s">
        <v>4937</v>
      </c>
      <c r="F1048" s="50" t="s">
        <v>4938</v>
      </c>
      <c r="G1048" s="51" t="s">
        <v>130</v>
      </c>
      <c r="H1048" s="51" t="s">
        <v>131</v>
      </c>
      <c r="I1048" s="52">
        <v>0</v>
      </c>
      <c r="J1048" s="52">
        <v>15</v>
      </c>
      <c r="K1048" s="53">
        <v>81742.67</v>
      </c>
      <c r="L1048" s="51" t="s">
        <v>4939</v>
      </c>
      <c r="M1048" s="54">
        <v>42752</v>
      </c>
      <c r="N1048" s="54">
        <v>44577</v>
      </c>
      <c r="O1048" s="54">
        <v>42741</v>
      </c>
      <c r="P1048" s="50" t="s">
        <v>133</v>
      </c>
    </row>
    <row r="1049" spans="1:16" s="50" customFormat="1" ht="63.75" x14ac:dyDescent="0.25">
      <c r="A1049" s="50" t="s">
        <v>4940</v>
      </c>
      <c r="B1049" s="50" t="s">
        <v>4941</v>
      </c>
      <c r="C1049" s="50" t="s">
        <v>2442</v>
      </c>
      <c r="D1049" s="50" t="s">
        <v>4942</v>
      </c>
      <c r="E1049" s="51" t="s">
        <v>663</v>
      </c>
      <c r="F1049" s="50" t="s">
        <v>664</v>
      </c>
      <c r="G1049" s="51" t="s">
        <v>102</v>
      </c>
      <c r="H1049" s="51" t="s">
        <v>172</v>
      </c>
      <c r="I1049" s="52">
        <v>0</v>
      </c>
      <c r="J1049" s="52">
        <v>120</v>
      </c>
      <c r="K1049" s="53">
        <v>62062.47</v>
      </c>
      <c r="L1049" s="51" t="s">
        <v>4943</v>
      </c>
      <c r="M1049" s="54">
        <v>43862</v>
      </c>
      <c r="N1049" s="54">
        <v>45688</v>
      </c>
      <c r="O1049" s="54">
        <v>43860</v>
      </c>
      <c r="P1049" s="50" t="s">
        <v>174</v>
      </c>
    </row>
    <row r="1050" spans="1:16" s="50" customFormat="1" ht="63.75" x14ac:dyDescent="0.25">
      <c r="A1050" s="50" t="s">
        <v>4944</v>
      </c>
      <c r="B1050" s="50" t="s">
        <v>4945</v>
      </c>
      <c r="C1050" s="50" t="s">
        <v>2442</v>
      </c>
      <c r="D1050" s="50" t="s">
        <v>4946</v>
      </c>
      <c r="E1050" s="51" t="s">
        <v>490</v>
      </c>
      <c r="F1050" s="50" t="s">
        <v>491</v>
      </c>
      <c r="G1050" s="51" t="s">
        <v>102</v>
      </c>
      <c r="H1050" s="51" t="s">
        <v>172</v>
      </c>
      <c r="I1050" s="52">
        <v>0</v>
      </c>
      <c r="J1050" s="52">
        <v>220</v>
      </c>
      <c r="K1050" s="53">
        <v>106455.83</v>
      </c>
      <c r="L1050" s="51" t="s">
        <v>173</v>
      </c>
      <c r="M1050" s="54">
        <v>43862</v>
      </c>
      <c r="N1050" s="54">
        <v>45688</v>
      </c>
      <c r="O1050" s="54">
        <v>43868</v>
      </c>
      <c r="P1050" s="50" t="s">
        <v>174</v>
      </c>
    </row>
    <row r="1051" spans="1:16" s="50" customFormat="1" ht="76.5" x14ac:dyDescent="0.25">
      <c r="A1051" s="50" t="s">
        <v>4947</v>
      </c>
      <c r="B1051" s="50" t="s">
        <v>4948</v>
      </c>
      <c r="C1051" s="50" t="s">
        <v>2442</v>
      </c>
      <c r="D1051" s="50" t="s">
        <v>4949</v>
      </c>
      <c r="E1051" s="51" t="s">
        <v>4916</v>
      </c>
      <c r="F1051" s="50" t="s">
        <v>4917</v>
      </c>
      <c r="G1051" s="51" t="s">
        <v>102</v>
      </c>
      <c r="H1051" s="51" t="s">
        <v>187</v>
      </c>
      <c r="I1051" s="52">
        <v>0</v>
      </c>
      <c r="J1051" s="52">
        <v>90</v>
      </c>
      <c r="K1051" s="53">
        <v>37388.18</v>
      </c>
      <c r="L1051" s="51" t="s">
        <v>4950</v>
      </c>
      <c r="M1051" s="54">
        <v>43506</v>
      </c>
      <c r="N1051" s="54">
        <v>45331</v>
      </c>
      <c r="O1051" s="54">
        <v>43508</v>
      </c>
      <c r="P1051" s="50" t="s">
        <v>105</v>
      </c>
    </row>
    <row r="1052" spans="1:16" s="50" customFormat="1" ht="63.75" x14ac:dyDescent="0.25">
      <c r="A1052" s="50" t="s">
        <v>4951</v>
      </c>
      <c r="B1052" s="50" t="s">
        <v>4952</v>
      </c>
      <c r="C1052" s="50" t="s">
        <v>2442</v>
      </c>
      <c r="D1052" s="50" t="s">
        <v>4953</v>
      </c>
      <c r="E1052" s="51" t="s">
        <v>150</v>
      </c>
      <c r="F1052" s="50" t="s">
        <v>151</v>
      </c>
      <c r="G1052" s="51" t="s">
        <v>460</v>
      </c>
      <c r="H1052" s="51" t="s">
        <v>131</v>
      </c>
      <c r="I1052" s="52">
        <v>0</v>
      </c>
      <c r="J1052" s="52">
        <v>120</v>
      </c>
      <c r="K1052" s="53">
        <v>36680.14</v>
      </c>
      <c r="L1052" s="51" t="s">
        <v>4954</v>
      </c>
      <c r="M1052" s="54">
        <v>43344</v>
      </c>
      <c r="N1052" s="54">
        <v>45169</v>
      </c>
      <c r="O1052" s="54">
        <v>43354</v>
      </c>
      <c r="P1052" s="50" t="s">
        <v>461</v>
      </c>
    </row>
    <row r="1053" spans="1:16" s="50" customFormat="1" ht="63.75" x14ac:dyDescent="0.25">
      <c r="A1053" s="50" t="s">
        <v>4955</v>
      </c>
      <c r="B1053" s="50" t="s">
        <v>4956</v>
      </c>
      <c r="C1053" s="50" t="s">
        <v>2442</v>
      </c>
      <c r="D1053" s="50" t="s">
        <v>4957</v>
      </c>
      <c r="E1053" s="51" t="s">
        <v>4937</v>
      </c>
      <c r="F1053" s="50" t="s">
        <v>4938</v>
      </c>
      <c r="G1053" s="51" t="s">
        <v>102</v>
      </c>
      <c r="H1053" s="51" t="s">
        <v>103</v>
      </c>
      <c r="I1053" s="52">
        <v>0</v>
      </c>
      <c r="J1053" s="52">
        <v>120</v>
      </c>
      <c r="K1053" s="53">
        <v>40922.32</v>
      </c>
      <c r="L1053" s="51" t="s">
        <v>4958</v>
      </c>
      <c r="M1053" s="54">
        <v>43802</v>
      </c>
      <c r="N1053" s="54">
        <v>45628</v>
      </c>
      <c r="O1053" s="54">
        <v>43795</v>
      </c>
      <c r="P1053" s="50" t="s">
        <v>105</v>
      </c>
    </row>
    <row r="1054" spans="1:16" s="50" customFormat="1" ht="63.75" x14ac:dyDescent="0.25">
      <c r="A1054" s="50" t="s">
        <v>4959</v>
      </c>
      <c r="B1054" s="50" t="s">
        <v>4960</v>
      </c>
      <c r="C1054" s="50" t="s">
        <v>2442</v>
      </c>
      <c r="D1054" s="50" t="s">
        <v>4961</v>
      </c>
      <c r="E1054" s="51" t="s">
        <v>2461</v>
      </c>
      <c r="F1054" s="50" t="s">
        <v>2462</v>
      </c>
      <c r="G1054" s="51" t="s">
        <v>235</v>
      </c>
      <c r="H1054" s="51" t="s">
        <v>131</v>
      </c>
      <c r="I1054" s="52">
        <v>0</v>
      </c>
      <c r="J1054" s="52">
        <v>90</v>
      </c>
      <c r="K1054" s="53">
        <v>51456.55</v>
      </c>
      <c r="L1054" s="51" t="s">
        <v>4962</v>
      </c>
      <c r="M1054" s="54">
        <v>43296</v>
      </c>
      <c r="N1054" s="54">
        <v>45121</v>
      </c>
      <c r="O1054" s="54">
        <v>43300</v>
      </c>
      <c r="P1054" s="50" t="s">
        <v>237</v>
      </c>
    </row>
    <row r="1055" spans="1:16" s="50" customFormat="1" ht="63.75" x14ac:dyDescent="0.25">
      <c r="A1055" s="50" t="s">
        <v>210</v>
      </c>
      <c r="B1055" s="50" t="s">
        <v>4963</v>
      </c>
      <c r="C1055" s="50" t="s">
        <v>3252</v>
      </c>
      <c r="D1055" s="50" t="s">
        <v>4964</v>
      </c>
      <c r="E1055" s="51" t="s">
        <v>363</v>
      </c>
      <c r="F1055" s="50" t="s">
        <v>364</v>
      </c>
      <c r="G1055" s="51" t="s">
        <v>728</v>
      </c>
      <c r="H1055" s="51" t="s">
        <v>131</v>
      </c>
      <c r="I1055" s="52">
        <v>0</v>
      </c>
      <c r="J1055" s="52">
        <v>30</v>
      </c>
      <c r="K1055" s="53">
        <v>108019.15</v>
      </c>
      <c r="L1055" s="51" t="s">
        <v>4965</v>
      </c>
      <c r="M1055" s="54">
        <v>44172</v>
      </c>
      <c r="N1055" s="54">
        <v>45997</v>
      </c>
      <c r="O1055" s="54">
        <v>44169</v>
      </c>
      <c r="P1055" s="50" t="s">
        <v>448</v>
      </c>
    </row>
    <row r="1056" spans="1:16" s="50" customFormat="1" ht="63.75" x14ac:dyDescent="0.25">
      <c r="A1056" s="50" t="s">
        <v>4966</v>
      </c>
      <c r="B1056" s="50" t="s">
        <v>4967</v>
      </c>
      <c r="C1056" s="50" t="s">
        <v>3252</v>
      </c>
      <c r="D1056" s="50" t="s">
        <v>4968</v>
      </c>
      <c r="E1056" s="51" t="s">
        <v>363</v>
      </c>
      <c r="F1056" s="50" t="s">
        <v>364</v>
      </c>
      <c r="G1056" s="51" t="s">
        <v>235</v>
      </c>
      <c r="H1056" s="51" t="s">
        <v>131</v>
      </c>
      <c r="I1056" s="52">
        <v>0</v>
      </c>
      <c r="J1056" s="52">
        <v>60</v>
      </c>
      <c r="K1056" s="53">
        <v>37725.449999999997</v>
      </c>
      <c r="L1056" s="51" t="s">
        <v>4969</v>
      </c>
      <c r="M1056" s="54">
        <v>43344</v>
      </c>
      <c r="N1056" s="54">
        <v>45169</v>
      </c>
      <c r="O1056" s="54">
        <v>43353</v>
      </c>
      <c r="P1056" s="50" t="s">
        <v>237</v>
      </c>
    </row>
    <row r="1057" spans="1:16" s="50" customFormat="1" ht="51" x14ac:dyDescent="0.25">
      <c r="A1057" s="50" t="s">
        <v>4970</v>
      </c>
      <c r="B1057" s="50" t="s">
        <v>4971</v>
      </c>
      <c r="C1057" s="50" t="s">
        <v>3252</v>
      </c>
      <c r="D1057" s="50" t="s">
        <v>4972</v>
      </c>
      <c r="E1057" s="51" t="s">
        <v>363</v>
      </c>
      <c r="F1057" s="50" t="s">
        <v>364</v>
      </c>
      <c r="G1057" s="51" t="s">
        <v>143</v>
      </c>
      <c r="H1057" s="51" t="s">
        <v>504</v>
      </c>
      <c r="I1057" s="52">
        <v>0</v>
      </c>
      <c r="J1057" s="52">
        <v>30</v>
      </c>
      <c r="K1057" s="53">
        <v>61679.360000000001</v>
      </c>
      <c r="L1057" s="51" t="s">
        <v>4973</v>
      </c>
      <c r="M1057" s="54">
        <v>43891</v>
      </c>
      <c r="N1057" s="54">
        <v>45716</v>
      </c>
      <c r="O1057" s="54">
        <v>43889</v>
      </c>
      <c r="P1057" s="50" t="s">
        <v>3332</v>
      </c>
    </row>
    <row r="1058" spans="1:16" s="50" customFormat="1" ht="63.75" x14ac:dyDescent="0.25">
      <c r="A1058" s="50" t="s">
        <v>4974</v>
      </c>
      <c r="B1058" s="50" t="s">
        <v>4975</v>
      </c>
      <c r="C1058" s="50" t="s">
        <v>929</v>
      </c>
      <c r="D1058" s="50" t="s">
        <v>4976</v>
      </c>
      <c r="E1058" s="51" t="s">
        <v>947</v>
      </c>
      <c r="F1058" s="50" t="s">
        <v>948</v>
      </c>
      <c r="G1058" s="51" t="s">
        <v>102</v>
      </c>
      <c r="H1058" s="51" t="s">
        <v>103</v>
      </c>
      <c r="I1058" s="52">
        <v>0</v>
      </c>
      <c r="J1058" s="52">
        <v>240</v>
      </c>
      <c r="K1058" s="53">
        <v>79774.67</v>
      </c>
      <c r="L1058" s="51" t="s">
        <v>790</v>
      </c>
      <c r="M1058" s="54">
        <v>44013</v>
      </c>
      <c r="N1058" s="54">
        <v>45838</v>
      </c>
      <c r="O1058" s="54">
        <v>44019</v>
      </c>
      <c r="P1058" s="50" t="s">
        <v>105</v>
      </c>
    </row>
    <row r="1059" spans="1:16" s="50" customFormat="1" ht="63.75" x14ac:dyDescent="0.25">
      <c r="A1059" s="50" t="s">
        <v>4977</v>
      </c>
      <c r="B1059" s="50" t="s">
        <v>4978</v>
      </c>
      <c r="C1059" s="50" t="s">
        <v>929</v>
      </c>
      <c r="D1059" s="50" t="s">
        <v>4979</v>
      </c>
      <c r="E1059" s="51" t="s">
        <v>2712</v>
      </c>
      <c r="F1059" s="50" t="s">
        <v>2713</v>
      </c>
      <c r="G1059" s="51" t="s">
        <v>102</v>
      </c>
      <c r="H1059" s="51" t="s">
        <v>103</v>
      </c>
      <c r="I1059" s="52">
        <v>0</v>
      </c>
      <c r="J1059" s="52">
        <v>120</v>
      </c>
      <c r="K1059" s="53">
        <v>39076</v>
      </c>
      <c r="L1059" s="51" t="s">
        <v>4980</v>
      </c>
      <c r="M1059" s="54">
        <v>43497</v>
      </c>
      <c r="N1059" s="54">
        <v>45322</v>
      </c>
      <c r="O1059" s="54">
        <v>43500</v>
      </c>
      <c r="P1059" s="50" t="s">
        <v>105</v>
      </c>
    </row>
    <row r="1060" spans="1:16" s="50" customFormat="1" ht="51" x14ac:dyDescent="0.25">
      <c r="A1060" s="50" t="s">
        <v>4981</v>
      </c>
      <c r="B1060" s="50" t="s">
        <v>4982</v>
      </c>
      <c r="C1060" s="50" t="s">
        <v>929</v>
      </c>
      <c r="D1060" s="50" t="s">
        <v>4983</v>
      </c>
      <c r="E1060" s="51" t="s">
        <v>817</v>
      </c>
      <c r="F1060" s="50" t="s">
        <v>818</v>
      </c>
      <c r="G1060" s="51" t="s">
        <v>446</v>
      </c>
      <c r="H1060" s="51" t="s">
        <v>131</v>
      </c>
      <c r="I1060" s="52">
        <v>0</v>
      </c>
      <c r="J1060" s="52">
        <v>30</v>
      </c>
      <c r="K1060" s="53">
        <v>94808.34</v>
      </c>
      <c r="L1060" s="51" t="s">
        <v>4984</v>
      </c>
      <c r="M1060" s="54">
        <v>42522</v>
      </c>
      <c r="N1060" s="54">
        <v>44347</v>
      </c>
      <c r="O1060" s="54">
        <v>42521</v>
      </c>
      <c r="P1060" s="50" t="s">
        <v>448</v>
      </c>
    </row>
    <row r="1061" spans="1:16" s="50" customFormat="1" ht="63.75" x14ac:dyDescent="0.25">
      <c r="A1061" s="50" t="s">
        <v>210</v>
      </c>
      <c r="B1061" s="50" t="s">
        <v>4985</v>
      </c>
      <c r="C1061" s="50" t="s">
        <v>929</v>
      </c>
      <c r="D1061" s="50" t="s">
        <v>4986</v>
      </c>
      <c r="E1061" s="51" t="s">
        <v>947</v>
      </c>
      <c r="F1061" s="50" t="s">
        <v>948</v>
      </c>
      <c r="G1061" s="51" t="s">
        <v>235</v>
      </c>
      <c r="H1061" s="51" t="s">
        <v>131</v>
      </c>
      <c r="I1061" s="52">
        <v>0</v>
      </c>
      <c r="J1061" s="52">
        <v>90</v>
      </c>
      <c r="K1061" s="53">
        <v>53137.55</v>
      </c>
      <c r="L1061" s="51" t="s">
        <v>4987</v>
      </c>
      <c r="M1061" s="54">
        <v>44013</v>
      </c>
      <c r="N1061" s="54">
        <v>45838</v>
      </c>
      <c r="O1061" s="54">
        <v>44013</v>
      </c>
      <c r="P1061" s="50" t="s">
        <v>237</v>
      </c>
    </row>
    <row r="1062" spans="1:16" s="50" customFormat="1" ht="63.75" x14ac:dyDescent="0.25">
      <c r="A1062" s="50" t="s">
        <v>4988</v>
      </c>
      <c r="B1062" s="50" t="s">
        <v>4989</v>
      </c>
      <c r="C1062" s="50" t="s">
        <v>929</v>
      </c>
      <c r="D1062" s="50" t="s">
        <v>4990</v>
      </c>
      <c r="E1062" s="51" t="s">
        <v>947</v>
      </c>
      <c r="F1062" s="50" t="s">
        <v>948</v>
      </c>
      <c r="G1062" s="51" t="s">
        <v>102</v>
      </c>
      <c r="H1062" s="51" t="s">
        <v>103</v>
      </c>
      <c r="I1062" s="52">
        <v>0</v>
      </c>
      <c r="J1062" s="52">
        <v>120</v>
      </c>
      <c r="K1062" s="53">
        <v>40922.32</v>
      </c>
      <c r="L1062" s="51" t="s">
        <v>4991</v>
      </c>
      <c r="M1062" s="54">
        <v>43497</v>
      </c>
      <c r="N1062" s="54">
        <v>45322</v>
      </c>
      <c r="O1062" s="54">
        <v>43502</v>
      </c>
      <c r="P1062" s="50" t="s">
        <v>105</v>
      </c>
    </row>
    <row r="1063" spans="1:16" s="50" customFormat="1" ht="76.5" x14ac:dyDescent="0.25">
      <c r="A1063" s="50" t="s">
        <v>4992</v>
      </c>
      <c r="B1063" s="50" t="s">
        <v>4993</v>
      </c>
      <c r="C1063" s="50" t="s">
        <v>929</v>
      </c>
      <c r="D1063" s="50" t="s">
        <v>4994</v>
      </c>
      <c r="E1063" s="51" t="s">
        <v>817</v>
      </c>
      <c r="F1063" s="50" t="s">
        <v>818</v>
      </c>
      <c r="G1063" s="51" t="s">
        <v>229</v>
      </c>
      <c r="H1063" s="51" t="s">
        <v>131</v>
      </c>
      <c r="I1063" s="52">
        <v>0</v>
      </c>
      <c r="J1063" s="52">
        <v>1000</v>
      </c>
      <c r="K1063" s="53">
        <v>68369.77</v>
      </c>
      <c r="L1063" s="51" t="s">
        <v>4995</v>
      </c>
      <c r="M1063" s="54">
        <v>43648</v>
      </c>
      <c r="N1063" s="54">
        <v>45474</v>
      </c>
      <c r="O1063" s="54">
        <v>43706</v>
      </c>
      <c r="P1063" s="50" t="s">
        <v>231</v>
      </c>
    </row>
    <row r="1064" spans="1:16" s="50" customFormat="1" ht="76.5" x14ac:dyDescent="0.25">
      <c r="A1064" s="50" t="s">
        <v>4996</v>
      </c>
      <c r="B1064" s="50" t="s">
        <v>4997</v>
      </c>
      <c r="C1064" s="50" t="s">
        <v>929</v>
      </c>
      <c r="D1064" s="50" t="s">
        <v>4998</v>
      </c>
      <c r="E1064" s="51" t="s">
        <v>947</v>
      </c>
      <c r="F1064" s="50" t="s">
        <v>948</v>
      </c>
      <c r="G1064" s="51" t="s">
        <v>130</v>
      </c>
      <c r="H1064" s="51" t="s">
        <v>131</v>
      </c>
      <c r="I1064" s="52">
        <v>0</v>
      </c>
      <c r="J1064" s="52">
        <v>15</v>
      </c>
      <c r="K1064" s="53">
        <v>70349.05</v>
      </c>
      <c r="L1064" s="51" t="s">
        <v>4999</v>
      </c>
      <c r="M1064" s="54">
        <v>43770</v>
      </c>
      <c r="N1064" s="54">
        <v>45596</v>
      </c>
      <c r="O1064" s="54">
        <v>43777</v>
      </c>
      <c r="P1064" s="50" t="s">
        <v>133</v>
      </c>
    </row>
    <row r="1065" spans="1:16" s="50" customFormat="1" ht="76.5" x14ac:dyDescent="0.25">
      <c r="A1065" s="50" t="s">
        <v>210</v>
      </c>
      <c r="B1065" s="50" t="s">
        <v>5000</v>
      </c>
      <c r="C1065" s="50" t="s">
        <v>212</v>
      </c>
      <c r="D1065" s="50" t="s">
        <v>5001</v>
      </c>
      <c r="E1065" s="51" t="s">
        <v>333</v>
      </c>
      <c r="F1065" s="50" t="s">
        <v>334</v>
      </c>
      <c r="G1065" s="51" t="s">
        <v>130</v>
      </c>
      <c r="H1065" s="51" t="s">
        <v>131</v>
      </c>
      <c r="I1065" s="52">
        <v>0</v>
      </c>
      <c r="J1065" s="52">
        <v>15</v>
      </c>
      <c r="K1065" s="53">
        <v>68972.399999999994</v>
      </c>
      <c r="L1065" s="51" t="s">
        <v>5002</v>
      </c>
      <c r="M1065" s="54">
        <v>44136</v>
      </c>
      <c r="N1065" s="54">
        <v>45961</v>
      </c>
      <c r="O1065" s="54">
        <v>44132</v>
      </c>
      <c r="P1065" s="50" t="s">
        <v>5003</v>
      </c>
    </row>
    <row r="1066" spans="1:16" s="50" customFormat="1" ht="63.75" x14ac:dyDescent="0.25">
      <c r="A1066" s="50" t="s">
        <v>210</v>
      </c>
      <c r="B1066" s="50" t="s">
        <v>5004</v>
      </c>
      <c r="C1066" s="50" t="s">
        <v>2166</v>
      </c>
      <c r="D1066" s="50" t="s">
        <v>5005</v>
      </c>
      <c r="E1066" s="51" t="s">
        <v>141</v>
      </c>
      <c r="F1066" s="50" t="s">
        <v>142</v>
      </c>
      <c r="G1066" s="51" t="s">
        <v>102</v>
      </c>
      <c r="H1066" s="51" t="s">
        <v>172</v>
      </c>
      <c r="I1066" s="52">
        <v>0</v>
      </c>
      <c r="J1066" s="52">
        <v>120</v>
      </c>
      <c r="K1066" s="53">
        <v>78918.569999999992</v>
      </c>
      <c r="L1066" s="51" t="s">
        <v>5006</v>
      </c>
      <c r="M1066" s="54">
        <v>44013</v>
      </c>
      <c r="N1066" s="54">
        <v>45838</v>
      </c>
      <c r="O1066" s="54">
        <v>44019</v>
      </c>
      <c r="P1066" s="50" t="s">
        <v>174</v>
      </c>
    </row>
    <row r="1067" spans="1:16" s="50" customFormat="1" ht="76.5" x14ac:dyDescent="0.25">
      <c r="A1067" s="50" t="s">
        <v>5007</v>
      </c>
      <c r="B1067" s="50" t="s">
        <v>5008</v>
      </c>
      <c r="C1067" s="50" t="s">
        <v>2166</v>
      </c>
      <c r="D1067" s="50" t="s">
        <v>5009</v>
      </c>
      <c r="E1067" s="51" t="s">
        <v>4466</v>
      </c>
      <c r="F1067" s="50" t="s">
        <v>4467</v>
      </c>
      <c r="G1067" s="51" t="s">
        <v>229</v>
      </c>
      <c r="H1067" s="51" t="s">
        <v>131</v>
      </c>
      <c r="I1067" s="52">
        <v>0</v>
      </c>
      <c r="J1067" s="52">
        <v>1000</v>
      </c>
      <c r="K1067" s="53">
        <v>66380.639999999999</v>
      </c>
      <c r="L1067" s="51" t="s">
        <v>5010</v>
      </c>
      <c r="M1067" s="54">
        <v>42671</v>
      </c>
      <c r="N1067" s="54">
        <v>44496</v>
      </c>
      <c r="O1067" s="54">
        <v>42654</v>
      </c>
      <c r="P1067" s="50" t="s">
        <v>231</v>
      </c>
    </row>
    <row r="1068" spans="1:16" s="50" customFormat="1" ht="63.75" x14ac:dyDescent="0.25">
      <c r="A1068" s="50" t="s">
        <v>210</v>
      </c>
      <c r="B1068" s="50" t="s">
        <v>5011</v>
      </c>
      <c r="C1068" s="50" t="s">
        <v>2166</v>
      </c>
      <c r="D1068" s="50" t="s">
        <v>5012</v>
      </c>
      <c r="E1068" s="51" t="s">
        <v>1772</v>
      </c>
      <c r="F1068" s="50" t="s">
        <v>1747</v>
      </c>
      <c r="G1068" s="51" t="s">
        <v>102</v>
      </c>
      <c r="H1068" s="51" t="s">
        <v>103</v>
      </c>
      <c r="I1068" s="52">
        <v>0</v>
      </c>
      <c r="J1068" s="52">
        <v>120</v>
      </c>
      <c r="K1068" s="53">
        <v>46821.89</v>
      </c>
      <c r="L1068" s="51" t="s">
        <v>5013</v>
      </c>
      <c r="M1068" s="54">
        <v>44150</v>
      </c>
      <c r="N1068" s="54">
        <v>45975</v>
      </c>
      <c r="O1068" s="54">
        <v>44132</v>
      </c>
      <c r="P1068" s="50" t="s">
        <v>105</v>
      </c>
    </row>
    <row r="1069" spans="1:16" s="50" customFormat="1" ht="76.5" x14ac:dyDescent="0.25">
      <c r="A1069" s="50" t="s">
        <v>5014</v>
      </c>
      <c r="B1069" s="50" t="s">
        <v>5015</v>
      </c>
      <c r="C1069" s="50" t="s">
        <v>2166</v>
      </c>
      <c r="D1069" s="50" t="s">
        <v>5016</v>
      </c>
      <c r="E1069" s="51" t="s">
        <v>1605</v>
      </c>
      <c r="F1069" s="50" t="s">
        <v>1606</v>
      </c>
      <c r="G1069" s="51" t="s">
        <v>229</v>
      </c>
      <c r="H1069" s="51" t="s">
        <v>131</v>
      </c>
      <c r="I1069" s="52">
        <v>0</v>
      </c>
      <c r="J1069" s="52">
        <v>1000</v>
      </c>
      <c r="K1069" s="53">
        <v>73570.58</v>
      </c>
      <c r="L1069" s="51" t="s">
        <v>5017</v>
      </c>
      <c r="M1069" s="54">
        <v>42767</v>
      </c>
      <c r="N1069" s="54">
        <v>44592</v>
      </c>
      <c r="O1069" s="54">
        <v>42755</v>
      </c>
      <c r="P1069" s="50" t="s">
        <v>231</v>
      </c>
    </row>
    <row r="1070" spans="1:16" s="50" customFormat="1" ht="89.25" x14ac:dyDescent="0.25">
      <c r="A1070" s="50" t="s">
        <v>5018</v>
      </c>
      <c r="B1070" s="50" t="s">
        <v>5019</v>
      </c>
      <c r="C1070" s="50" t="s">
        <v>2166</v>
      </c>
      <c r="D1070" s="50" t="s">
        <v>5020</v>
      </c>
      <c r="E1070" s="51" t="s">
        <v>1567</v>
      </c>
      <c r="F1070" s="50" t="s">
        <v>1568</v>
      </c>
      <c r="G1070" s="51" t="s">
        <v>102</v>
      </c>
      <c r="H1070" s="51" t="s">
        <v>103</v>
      </c>
      <c r="I1070" s="52">
        <v>0</v>
      </c>
      <c r="J1070" s="52">
        <v>60</v>
      </c>
      <c r="K1070" s="53">
        <v>35422.39</v>
      </c>
      <c r="L1070" s="51" t="s">
        <v>5021</v>
      </c>
      <c r="M1070" s="54">
        <v>42491</v>
      </c>
      <c r="N1070" s="54">
        <v>44316</v>
      </c>
      <c r="O1070" s="54">
        <v>42489</v>
      </c>
      <c r="P1070" s="50" t="s">
        <v>105</v>
      </c>
    </row>
    <row r="1071" spans="1:16" s="50" customFormat="1" ht="63.75" x14ac:dyDescent="0.25">
      <c r="A1071" s="50" t="s">
        <v>5022</v>
      </c>
      <c r="B1071" s="50" t="s">
        <v>5023</v>
      </c>
      <c r="C1071" s="50" t="s">
        <v>2166</v>
      </c>
      <c r="D1071" s="50" t="s">
        <v>5024</v>
      </c>
      <c r="E1071" s="51" t="s">
        <v>4466</v>
      </c>
      <c r="F1071" s="50" t="s">
        <v>4467</v>
      </c>
      <c r="G1071" s="51" t="s">
        <v>235</v>
      </c>
      <c r="H1071" s="51" t="s">
        <v>131</v>
      </c>
      <c r="I1071" s="52">
        <v>0</v>
      </c>
      <c r="J1071" s="52">
        <v>75</v>
      </c>
      <c r="K1071" s="53">
        <v>44892.1</v>
      </c>
      <c r="L1071" s="51" t="s">
        <v>5025</v>
      </c>
      <c r="M1071" s="54">
        <v>44026</v>
      </c>
      <c r="N1071" s="54">
        <v>45851</v>
      </c>
      <c r="O1071" s="54">
        <v>44025</v>
      </c>
      <c r="P1071" s="50" t="s">
        <v>237</v>
      </c>
    </row>
    <row r="1072" spans="1:16" s="50" customFormat="1" ht="63.75" x14ac:dyDescent="0.25">
      <c r="A1072" s="50" t="s">
        <v>210</v>
      </c>
      <c r="B1072" s="50" t="s">
        <v>5026</v>
      </c>
      <c r="C1072" s="50" t="s">
        <v>2166</v>
      </c>
      <c r="D1072" s="50" t="s">
        <v>5027</v>
      </c>
      <c r="E1072" s="51" t="s">
        <v>1772</v>
      </c>
      <c r="F1072" s="50" t="s">
        <v>1747</v>
      </c>
      <c r="G1072" s="51" t="s">
        <v>102</v>
      </c>
      <c r="H1072" s="51" t="s">
        <v>122</v>
      </c>
      <c r="I1072" s="52">
        <v>0</v>
      </c>
      <c r="J1072" s="52">
        <v>100</v>
      </c>
      <c r="K1072" s="53">
        <v>21457.26</v>
      </c>
      <c r="L1072" s="51" t="s">
        <v>5028</v>
      </c>
      <c r="M1072" s="54">
        <v>44150</v>
      </c>
      <c r="N1072" s="54">
        <v>45975</v>
      </c>
      <c r="O1072" s="54">
        <v>44151</v>
      </c>
      <c r="P1072" s="50" t="s">
        <v>124</v>
      </c>
    </row>
    <row r="1073" spans="1:16" s="50" customFormat="1" ht="63.75" x14ac:dyDescent="0.25">
      <c r="A1073" s="50" t="s">
        <v>5029</v>
      </c>
      <c r="B1073" s="50" t="s">
        <v>5030</v>
      </c>
      <c r="C1073" s="50" t="s">
        <v>2166</v>
      </c>
      <c r="D1073" s="50" t="s">
        <v>5031</v>
      </c>
      <c r="E1073" s="51" t="s">
        <v>1993</v>
      </c>
      <c r="F1073" s="50" t="s">
        <v>5032</v>
      </c>
      <c r="G1073" s="51" t="s">
        <v>102</v>
      </c>
      <c r="H1073" s="51" t="s">
        <v>103</v>
      </c>
      <c r="I1073" s="52">
        <v>0</v>
      </c>
      <c r="J1073" s="52">
        <v>120</v>
      </c>
      <c r="K1073" s="53">
        <v>42938.55</v>
      </c>
      <c r="L1073" s="51" t="s">
        <v>5033</v>
      </c>
      <c r="M1073" s="54">
        <v>43098</v>
      </c>
      <c r="N1073" s="54">
        <v>44923</v>
      </c>
      <c r="O1073" s="54">
        <v>43837</v>
      </c>
      <c r="P1073" s="50" t="s">
        <v>105</v>
      </c>
    </row>
    <row r="1074" spans="1:16" s="50" customFormat="1" ht="63.75" x14ac:dyDescent="0.25">
      <c r="A1074" s="50" t="s">
        <v>5034</v>
      </c>
      <c r="B1074" s="50" t="s">
        <v>5035</v>
      </c>
      <c r="C1074" s="50" t="s">
        <v>2166</v>
      </c>
      <c r="D1074" s="50" t="s">
        <v>5036</v>
      </c>
      <c r="E1074" s="51" t="s">
        <v>4466</v>
      </c>
      <c r="F1074" s="50" t="s">
        <v>4467</v>
      </c>
      <c r="G1074" s="51" t="s">
        <v>102</v>
      </c>
      <c r="H1074" s="51" t="s">
        <v>103</v>
      </c>
      <c r="I1074" s="52">
        <v>0</v>
      </c>
      <c r="J1074" s="52">
        <v>120</v>
      </c>
      <c r="K1074" s="53">
        <v>40922.32</v>
      </c>
      <c r="L1074" s="51" t="s">
        <v>5037</v>
      </c>
      <c r="M1074" s="54">
        <v>43344</v>
      </c>
      <c r="N1074" s="54">
        <v>45169</v>
      </c>
      <c r="O1074" s="54">
        <v>43349</v>
      </c>
      <c r="P1074" s="50" t="s">
        <v>105</v>
      </c>
    </row>
    <row r="1075" spans="1:16" s="50" customFormat="1" ht="63.75" x14ac:dyDescent="0.25">
      <c r="A1075" s="50" t="s">
        <v>5038</v>
      </c>
      <c r="B1075" s="50" t="s">
        <v>5039</v>
      </c>
      <c r="C1075" s="50" t="s">
        <v>2166</v>
      </c>
      <c r="D1075" s="50" t="s">
        <v>5040</v>
      </c>
      <c r="E1075" s="51" t="s">
        <v>5041</v>
      </c>
      <c r="F1075" s="50" t="s">
        <v>5042</v>
      </c>
      <c r="G1075" s="51" t="s">
        <v>102</v>
      </c>
      <c r="H1075" s="51" t="s">
        <v>122</v>
      </c>
      <c r="I1075" s="52">
        <v>0</v>
      </c>
      <c r="J1075" s="52">
        <v>100</v>
      </c>
      <c r="K1075" s="53">
        <v>19938.3</v>
      </c>
      <c r="L1075" s="51" t="s">
        <v>2356</v>
      </c>
      <c r="M1075" s="54">
        <v>43313</v>
      </c>
      <c r="N1075" s="54">
        <v>45138</v>
      </c>
      <c r="O1075" s="54">
        <v>43319</v>
      </c>
      <c r="P1075" s="50" t="s">
        <v>124</v>
      </c>
    </row>
    <row r="1076" spans="1:16" s="50" customFormat="1" ht="63.75" x14ac:dyDescent="0.25">
      <c r="A1076" s="50" t="s">
        <v>5043</v>
      </c>
      <c r="B1076" s="50" t="s">
        <v>5044</v>
      </c>
      <c r="C1076" s="50" t="s">
        <v>2166</v>
      </c>
      <c r="D1076" s="50" t="s">
        <v>5045</v>
      </c>
      <c r="E1076" s="51" t="s">
        <v>1605</v>
      </c>
      <c r="F1076" s="50" t="s">
        <v>1606</v>
      </c>
      <c r="G1076" s="51" t="s">
        <v>102</v>
      </c>
      <c r="H1076" s="51" t="s">
        <v>122</v>
      </c>
      <c r="I1076" s="52">
        <v>0</v>
      </c>
      <c r="J1076" s="52">
        <v>200</v>
      </c>
      <c r="K1076" s="53">
        <v>41835.019999999997</v>
      </c>
      <c r="L1076" s="51" t="s">
        <v>5046</v>
      </c>
      <c r="M1076" s="54">
        <v>42565</v>
      </c>
      <c r="N1076" s="54">
        <v>44390</v>
      </c>
      <c r="O1076" s="54">
        <v>42565</v>
      </c>
      <c r="P1076" s="50" t="s">
        <v>124</v>
      </c>
    </row>
    <row r="1077" spans="1:16" s="50" customFormat="1" ht="89.25" x14ac:dyDescent="0.25">
      <c r="A1077" s="50" t="s">
        <v>5047</v>
      </c>
      <c r="B1077" s="50" t="s">
        <v>5048</v>
      </c>
      <c r="C1077" s="50" t="s">
        <v>2166</v>
      </c>
      <c r="D1077" s="50" t="s">
        <v>5049</v>
      </c>
      <c r="E1077" s="51" t="s">
        <v>1567</v>
      </c>
      <c r="F1077" s="50" t="s">
        <v>1568</v>
      </c>
      <c r="G1077" s="51" t="s">
        <v>460</v>
      </c>
      <c r="H1077" s="51" t="s">
        <v>131</v>
      </c>
      <c r="I1077" s="52">
        <v>0</v>
      </c>
      <c r="J1077" s="52">
        <v>120</v>
      </c>
      <c r="K1077" s="53">
        <v>34176.839999999997</v>
      </c>
      <c r="L1077" s="51" t="s">
        <v>5050</v>
      </c>
      <c r="M1077" s="54">
        <v>42401</v>
      </c>
      <c r="N1077" s="54">
        <v>44227</v>
      </c>
      <c r="O1077" s="54">
        <v>42398</v>
      </c>
      <c r="P1077" s="50" t="s">
        <v>461</v>
      </c>
    </row>
    <row r="1078" spans="1:16" s="50" customFormat="1" ht="63.75" x14ac:dyDescent="0.25">
      <c r="A1078" s="50" t="s">
        <v>5051</v>
      </c>
      <c r="B1078" s="50" t="s">
        <v>5052</v>
      </c>
      <c r="C1078" s="50" t="s">
        <v>212</v>
      </c>
      <c r="D1078" s="50" t="s">
        <v>5053</v>
      </c>
      <c r="E1078" s="51" t="s">
        <v>5054</v>
      </c>
      <c r="F1078" s="50" t="s">
        <v>5055</v>
      </c>
      <c r="G1078" s="51" t="s">
        <v>551</v>
      </c>
      <c r="H1078" s="51" t="s">
        <v>1207</v>
      </c>
      <c r="I1078" s="52">
        <v>0</v>
      </c>
      <c r="J1078" s="52">
        <v>12</v>
      </c>
      <c r="K1078" s="53">
        <v>28790.82</v>
      </c>
      <c r="L1078" s="51" t="s">
        <v>5056</v>
      </c>
      <c r="M1078" s="54">
        <v>44029</v>
      </c>
      <c r="N1078" s="54">
        <v>45854</v>
      </c>
      <c r="O1078" s="54">
        <v>44039</v>
      </c>
      <c r="P1078" s="50" t="s">
        <v>1208</v>
      </c>
    </row>
    <row r="1079" spans="1:16" s="50" customFormat="1" ht="76.5" x14ac:dyDescent="0.25">
      <c r="A1079" s="50" t="s">
        <v>5057</v>
      </c>
      <c r="B1079" s="50" t="s">
        <v>5058</v>
      </c>
      <c r="C1079" s="50" t="s">
        <v>212</v>
      </c>
      <c r="D1079" s="50" t="s">
        <v>5059</v>
      </c>
      <c r="E1079" s="51" t="s">
        <v>115</v>
      </c>
      <c r="F1079" s="50" t="s">
        <v>116</v>
      </c>
      <c r="G1079" s="51" t="s">
        <v>130</v>
      </c>
      <c r="H1079" s="51" t="s">
        <v>131</v>
      </c>
      <c r="I1079" s="52">
        <v>0</v>
      </c>
      <c r="J1079" s="52">
        <v>20</v>
      </c>
      <c r="K1079" s="53">
        <v>87192.5</v>
      </c>
      <c r="L1079" s="51" t="s">
        <v>5060</v>
      </c>
      <c r="M1079" s="54">
        <v>43102</v>
      </c>
      <c r="N1079" s="54">
        <v>44927</v>
      </c>
      <c r="O1079" s="54">
        <v>43121</v>
      </c>
      <c r="P1079" s="50" t="s">
        <v>133</v>
      </c>
    </row>
    <row r="1080" spans="1:16" s="50" customFormat="1" ht="89.25" x14ac:dyDescent="0.25">
      <c r="A1080" s="50" t="s">
        <v>5061</v>
      </c>
      <c r="B1080" s="50" t="s">
        <v>5062</v>
      </c>
      <c r="C1080" s="50" t="s">
        <v>212</v>
      </c>
      <c r="D1080" s="50" t="s">
        <v>5063</v>
      </c>
      <c r="E1080" s="51" t="s">
        <v>5054</v>
      </c>
      <c r="F1080" s="50" t="s">
        <v>5055</v>
      </c>
      <c r="G1080" s="51" t="s">
        <v>327</v>
      </c>
      <c r="H1080" s="51" t="s">
        <v>131</v>
      </c>
      <c r="I1080" s="52">
        <v>0</v>
      </c>
      <c r="J1080" s="52">
        <v>110</v>
      </c>
      <c r="K1080" s="53">
        <v>54543.17</v>
      </c>
      <c r="L1080" s="51" t="s">
        <v>5064</v>
      </c>
      <c r="M1080" s="54">
        <v>43221</v>
      </c>
      <c r="N1080" s="54">
        <v>45046</v>
      </c>
      <c r="O1080" s="54">
        <v>43229</v>
      </c>
      <c r="P1080" s="50" t="s">
        <v>329</v>
      </c>
    </row>
    <row r="1081" spans="1:16" s="50" customFormat="1" ht="63.75" x14ac:dyDescent="0.25">
      <c r="A1081" s="50" t="s">
        <v>5065</v>
      </c>
      <c r="B1081" s="50" t="s">
        <v>5066</v>
      </c>
      <c r="C1081" s="50" t="s">
        <v>212</v>
      </c>
      <c r="D1081" s="50" t="s">
        <v>5067</v>
      </c>
      <c r="E1081" s="51" t="s">
        <v>5068</v>
      </c>
      <c r="F1081" s="50" t="s">
        <v>5069</v>
      </c>
      <c r="G1081" s="51" t="s">
        <v>102</v>
      </c>
      <c r="H1081" s="51" t="s">
        <v>103</v>
      </c>
      <c r="I1081" s="52">
        <v>0</v>
      </c>
      <c r="J1081" s="52">
        <v>60</v>
      </c>
      <c r="K1081" s="53">
        <v>30641.7</v>
      </c>
      <c r="L1081" s="51" t="s">
        <v>5070</v>
      </c>
      <c r="M1081" s="54">
        <v>43405</v>
      </c>
      <c r="N1081" s="54">
        <v>45230</v>
      </c>
      <c r="O1081" s="54">
        <v>43416</v>
      </c>
      <c r="P1081" s="50" t="s">
        <v>105</v>
      </c>
    </row>
    <row r="1082" spans="1:16" s="50" customFormat="1" ht="102" x14ac:dyDescent="0.25">
      <c r="A1082" s="50" t="s">
        <v>5071</v>
      </c>
      <c r="B1082" s="50" t="s">
        <v>5072</v>
      </c>
      <c r="C1082" s="50" t="s">
        <v>212</v>
      </c>
      <c r="D1082" s="50" t="s">
        <v>5073</v>
      </c>
      <c r="E1082" s="51" t="s">
        <v>5074</v>
      </c>
      <c r="F1082" s="50" t="s">
        <v>247</v>
      </c>
      <c r="G1082" s="51" t="s">
        <v>248</v>
      </c>
      <c r="H1082" s="51" t="s">
        <v>249</v>
      </c>
      <c r="I1082" s="52">
        <v>0</v>
      </c>
      <c r="J1082" s="52">
        <v>20</v>
      </c>
      <c r="K1082" s="53">
        <v>154757.28</v>
      </c>
      <c r="L1082" s="51" t="s">
        <v>5075</v>
      </c>
      <c r="M1082" s="54">
        <v>44013</v>
      </c>
      <c r="N1082" s="54">
        <v>45838</v>
      </c>
      <c r="O1082" s="54">
        <v>44015</v>
      </c>
      <c r="P1082" s="50" t="s">
        <v>197</v>
      </c>
    </row>
    <row r="1083" spans="1:16" s="50" customFormat="1" ht="63.75" x14ac:dyDescent="0.25">
      <c r="A1083" s="50" t="s">
        <v>5076</v>
      </c>
      <c r="B1083" s="50" t="s">
        <v>5077</v>
      </c>
      <c r="C1083" s="50" t="s">
        <v>212</v>
      </c>
      <c r="D1083" s="50" t="s">
        <v>5078</v>
      </c>
      <c r="E1083" s="51" t="s">
        <v>115</v>
      </c>
      <c r="F1083" s="50" t="s">
        <v>116</v>
      </c>
      <c r="G1083" s="51" t="s">
        <v>102</v>
      </c>
      <c r="H1083" s="51" t="s">
        <v>172</v>
      </c>
      <c r="I1083" s="52">
        <v>0</v>
      </c>
      <c r="J1083" s="52">
        <v>360</v>
      </c>
      <c r="K1083" s="53">
        <v>185529.09</v>
      </c>
      <c r="L1083" s="51" t="s">
        <v>5079</v>
      </c>
      <c r="M1083" s="54">
        <v>43766</v>
      </c>
      <c r="N1083" s="54">
        <v>45592</v>
      </c>
      <c r="O1083" s="54">
        <v>43768</v>
      </c>
      <c r="P1083" s="50" t="s">
        <v>174</v>
      </c>
    </row>
    <row r="1084" spans="1:16" s="50" customFormat="1" ht="63.75" x14ac:dyDescent="0.25">
      <c r="A1084" s="50" t="s">
        <v>5080</v>
      </c>
      <c r="B1084" s="50" t="s">
        <v>5081</v>
      </c>
      <c r="C1084" s="50" t="s">
        <v>212</v>
      </c>
      <c r="D1084" s="50" t="s">
        <v>5082</v>
      </c>
      <c r="E1084" s="51" t="s">
        <v>219</v>
      </c>
      <c r="F1084" s="50" t="s">
        <v>220</v>
      </c>
      <c r="G1084" s="51" t="s">
        <v>460</v>
      </c>
      <c r="H1084" s="51" t="s">
        <v>131</v>
      </c>
      <c r="I1084" s="52">
        <v>0</v>
      </c>
      <c r="J1084" s="52">
        <v>120</v>
      </c>
      <c r="K1084" s="53">
        <v>28750.98</v>
      </c>
      <c r="L1084" s="51" t="s">
        <v>5083</v>
      </c>
      <c r="M1084" s="54">
        <v>43232</v>
      </c>
      <c r="N1084" s="54">
        <v>45057</v>
      </c>
      <c r="O1084" s="54">
        <v>43242</v>
      </c>
      <c r="P1084" s="50" t="s">
        <v>461</v>
      </c>
    </row>
    <row r="1085" spans="1:16" s="50" customFormat="1" ht="76.5" x14ac:dyDescent="0.25">
      <c r="A1085" s="50" t="s">
        <v>5084</v>
      </c>
      <c r="B1085" s="50" t="s">
        <v>5085</v>
      </c>
      <c r="C1085" s="50" t="s">
        <v>5086</v>
      </c>
      <c r="D1085" s="50" t="s">
        <v>5087</v>
      </c>
      <c r="E1085" s="51" t="s">
        <v>5088</v>
      </c>
      <c r="F1085" s="50" t="s">
        <v>5089</v>
      </c>
      <c r="G1085" s="51" t="s">
        <v>130</v>
      </c>
      <c r="H1085" s="51" t="s">
        <v>131</v>
      </c>
      <c r="I1085" s="52">
        <v>0</v>
      </c>
      <c r="J1085" s="52">
        <v>20</v>
      </c>
      <c r="K1085" s="53">
        <v>104074.87</v>
      </c>
      <c r="L1085" s="51" t="s">
        <v>5090</v>
      </c>
      <c r="M1085" s="54">
        <v>43105</v>
      </c>
      <c r="N1085" s="54">
        <v>44930</v>
      </c>
      <c r="O1085" s="54">
        <v>43105</v>
      </c>
      <c r="P1085" s="50" t="s">
        <v>133</v>
      </c>
    </row>
    <row r="1086" spans="1:16" s="50" customFormat="1" ht="63.75" x14ac:dyDescent="0.25">
      <c r="A1086" s="50" t="s">
        <v>5091</v>
      </c>
      <c r="B1086" s="50" t="s">
        <v>5092</v>
      </c>
      <c r="C1086" s="50" t="s">
        <v>5086</v>
      </c>
      <c r="D1086" s="50" t="s">
        <v>5093</v>
      </c>
      <c r="E1086" s="51" t="s">
        <v>5094</v>
      </c>
      <c r="F1086" s="50" t="s">
        <v>5095</v>
      </c>
      <c r="G1086" s="51" t="s">
        <v>102</v>
      </c>
      <c r="H1086" s="51" t="s">
        <v>103</v>
      </c>
      <c r="I1086" s="52">
        <v>0</v>
      </c>
      <c r="J1086" s="52">
        <v>120</v>
      </c>
      <c r="K1086" s="53">
        <v>44639.98</v>
      </c>
      <c r="L1086" s="51" t="s">
        <v>5096</v>
      </c>
      <c r="M1086" s="54">
        <v>43191</v>
      </c>
      <c r="N1086" s="54">
        <v>45016</v>
      </c>
      <c r="O1086" s="54">
        <v>43192</v>
      </c>
      <c r="P1086" s="50" t="s">
        <v>105</v>
      </c>
    </row>
    <row r="1087" spans="1:16" s="50" customFormat="1" ht="63.75" x14ac:dyDescent="0.25">
      <c r="A1087" s="50" t="s">
        <v>210</v>
      </c>
      <c r="B1087" s="50" t="s">
        <v>5097</v>
      </c>
      <c r="C1087" s="50" t="s">
        <v>5086</v>
      </c>
      <c r="D1087" s="50" t="s">
        <v>5098</v>
      </c>
      <c r="E1087" s="51" t="s">
        <v>5054</v>
      </c>
      <c r="F1087" s="50" t="s">
        <v>5055</v>
      </c>
      <c r="G1087" s="51" t="s">
        <v>460</v>
      </c>
      <c r="H1087" s="51" t="s">
        <v>131</v>
      </c>
      <c r="I1087" s="52">
        <v>0</v>
      </c>
      <c r="J1087" s="52">
        <v>120</v>
      </c>
      <c r="K1087" s="53">
        <v>28750.98</v>
      </c>
      <c r="L1087" s="51" t="s">
        <v>5099</v>
      </c>
      <c r="M1087" s="54">
        <v>44179</v>
      </c>
      <c r="N1087" s="54">
        <v>46004</v>
      </c>
      <c r="O1087" s="54">
        <v>44186</v>
      </c>
      <c r="P1087" s="50" t="s">
        <v>461</v>
      </c>
    </row>
    <row r="1088" spans="1:16" s="50" customFormat="1" ht="63.75" x14ac:dyDescent="0.25">
      <c r="A1088" s="50" t="s">
        <v>5100</v>
      </c>
      <c r="B1088" s="50" t="s">
        <v>5101</v>
      </c>
      <c r="C1088" s="50" t="s">
        <v>5086</v>
      </c>
      <c r="D1088" s="50" t="s">
        <v>5102</v>
      </c>
      <c r="E1088" s="51" t="s">
        <v>5103</v>
      </c>
      <c r="F1088" s="50" t="s">
        <v>5104</v>
      </c>
      <c r="G1088" s="51" t="s">
        <v>102</v>
      </c>
      <c r="H1088" s="51" t="s">
        <v>172</v>
      </c>
      <c r="I1088" s="52">
        <v>0</v>
      </c>
      <c r="J1088" s="52">
        <v>160</v>
      </c>
      <c r="K1088" s="53">
        <v>93449.25</v>
      </c>
      <c r="L1088" s="51" t="s">
        <v>5105</v>
      </c>
      <c r="M1088" s="54">
        <v>44013</v>
      </c>
      <c r="N1088" s="54">
        <v>45838</v>
      </c>
      <c r="O1088" s="54">
        <v>44025</v>
      </c>
      <c r="P1088" s="50" t="s">
        <v>174</v>
      </c>
    </row>
    <row r="1089" spans="1:16" s="50" customFormat="1" ht="63.75" x14ac:dyDescent="0.25">
      <c r="A1089" s="50" t="s">
        <v>5106</v>
      </c>
      <c r="B1089" s="50" t="s">
        <v>5107</v>
      </c>
      <c r="C1089" s="50" t="s">
        <v>5086</v>
      </c>
      <c r="D1089" s="50" t="s">
        <v>5108</v>
      </c>
      <c r="E1089" s="51" t="s">
        <v>5103</v>
      </c>
      <c r="F1089" s="50" t="s">
        <v>5104</v>
      </c>
      <c r="G1089" s="51" t="s">
        <v>102</v>
      </c>
      <c r="H1089" s="51" t="s">
        <v>103</v>
      </c>
      <c r="I1089" s="52">
        <v>0</v>
      </c>
      <c r="J1089" s="52">
        <v>210</v>
      </c>
      <c r="K1089" s="53">
        <v>71960.600000000006</v>
      </c>
      <c r="L1089" s="51" t="s">
        <v>5109</v>
      </c>
      <c r="M1089" s="54">
        <v>43766</v>
      </c>
      <c r="N1089" s="54">
        <v>45592</v>
      </c>
      <c r="O1089" s="54">
        <v>43773</v>
      </c>
      <c r="P1089" s="50" t="s">
        <v>105</v>
      </c>
    </row>
    <row r="1090" spans="1:16" s="50" customFormat="1" ht="63.75" x14ac:dyDescent="0.25">
      <c r="A1090" s="50" t="s">
        <v>5110</v>
      </c>
      <c r="B1090" s="50" t="s">
        <v>5111</v>
      </c>
      <c r="C1090" s="50" t="s">
        <v>5086</v>
      </c>
      <c r="D1090" s="50" t="s">
        <v>5112</v>
      </c>
      <c r="E1090" s="51" t="s">
        <v>363</v>
      </c>
      <c r="F1090" s="50" t="s">
        <v>364</v>
      </c>
      <c r="G1090" s="51" t="s">
        <v>143</v>
      </c>
      <c r="H1090" s="51" t="s">
        <v>581</v>
      </c>
      <c r="I1090" s="52">
        <v>500</v>
      </c>
      <c r="J1090" s="52">
        <v>1000</v>
      </c>
      <c r="K1090" s="53">
        <v>450146.55000000005</v>
      </c>
      <c r="L1090" s="51">
        <v>0</v>
      </c>
      <c r="M1090" s="54">
        <v>43484</v>
      </c>
      <c r="N1090" s="54">
        <v>45309</v>
      </c>
      <c r="O1090" s="54">
        <v>43508</v>
      </c>
      <c r="P1090" s="50" t="s">
        <v>146</v>
      </c>
    </row>
    <row r="1091" spans="1:16" s="50" customFormat="1" ht="76.5" x14ac:dyDescent="0.25">
      <c r="A1091" s="50" t="s">
        <v>5113</v>
      </c>
      <c r="B1091" s="50" t="s">
        <v>5114</v>
      </c>
      <c r="C1091" s="50" t="s">
        <v>2531</v>
      </c>
      <c r="D1091" s="50" t="s">
        <v>5115</v>
      </c>
      <c r="E1091" s="51" t="s">
        <v>1605</v>
      </c>
      <c r="F1091" s="50" t="s">
        <v>1606</v>
      </c>
      <c r="G1091" s="51" t="s">
        <v>130</v>
      </c>
      <c r="H1091" s="51" t="s">
        <v>131</v>
      </c>
      <c r="I1091" s="52">
        <v>0</v>
      </c>
      <c r="J1091" s="52">
        <v>15</v>
      </c>
      <c r="K1091" s="53">
        <v>103328.76</v>
      </c>
      <c r="L1091" s="51" t="s">
        <v>5116</v>
      </c>
      <c r="M1091" s="54">
        <v>43767</v>
      </c>
      <c r="N1091" s="54">
        <v>45593</v>
      </c>
      <c r="O1091" s="54">
        <v>43770</v>
      </c>
      <c r="P1091" s="50" t="s">
        <v>133</v>
      </c>
    </row>
    <row r="1092" spans="1:16" s="50" customFormat="1" ht="63.75" x14ac:dyDescent="0.25">
      <c r="A1092" s="50" t="s">
        <v>5117</v>
      </c>
      <c r="B1092" s="50" t="s">
        <v>5118</v>
      </c>
      <c r="C1092" s="50" t="s">
        <v>2531</v>
      </c>
      <c r="D1092" s="50" t="s">
        <v>5119</v>
      </c>
      <c r="E1092" s="51" t="s">
        <v>1772</v>
      </c>
      <c r="F1092" s="50" t="s">
        <v>1747</v>
      </c>
      <c r="G1092" s="51" t="s">
        <v>102</v>
      </c>
      <c r="H1092" s="51" t="s">
        <v>103</v>
      </c>
      <c r="I1092" s="52">
        <v>0</v>
      </c>
      <c r="J1092" s="52">
        <v>120</v>
      </c>
      <c r="K1092" s="53">
        <v>50059.270000000004</v>
      </c>
      <c r="L1092" s="51" t="s">
        <v>5120</v>
      </c>
      <c r="M1092" s="54">
        <v>43797</v>
      </c>
      <c r="N1092" s="54">
        <v>45623</v>
      </c>
      <c r="O1092" s="54">
        <v>43801</v>
      </c>
      <c r="P1092" s="50" t="s">
        <v>105</v>
      </c>
    </row>
    <row r="1093" spans="1:16" s="50" customFormat="1" ht="63.75" x14ac:dyDescent="0.25">
      <c r="A1093" s="50" t="s">
        <v>210</v>
      </c>
      <c r="B1093" s="50" t="s">
        <v>5121</v>
      </c>
      <c r="C1093" s="50" t="s">
        <v>2531</v>
      </c>
      <c r="D1093" s="50" t="s">
        <v>5122</v>
      </c>
      <c r="E1093" s="51" t="s">
        <v>1772</v>
      </c>
      <c r="F1093" s="50" t="s">
        <v>1747</v>
      </c>
      <c r="G1093" s="51" t="s">
        <v>102</v>
      </c>
      <c r="H1093" s="51" t="s">
        <v>103</v>
      </c>
      <c r="I1093" s="52">
        <v>0</v>
      </c>
      <c r="J1093" s="52">
        <v>60</v>
      </c>
      <c r="K1093" s="53">
        <v>33865.789999999994</v>
      </c>
      <c r="L1093" s="51" t="s">
        <v>5123</v>
      </c>
      <c r="M1093" s="54">
        <v>44136</v>
      </c>
      <c r="N1093" s="54">
        <v>45961</v>
      </c>
      <c r="O1093" s="54">
        <v>44131</v>
      </c>
      <c r="P1093" s="50" t="s">
        <v>105</v>
      </c>
    </row>
    <row r="1094" spans="1:16" s="50" customFormat="1" ht="63.75" x14ac:dyDescent="0.25">
      <c r="A1094" s="50" t="s">
        <v>210</v>
      </c>
      <c r="B1094" s="50" t="s">
        <v>5124</v>
      </c>
      <c r="C1094" s="50" t="s">
        <v>2531</v>
      </c>
      <c r="D1094" s="50" t="s">
        <v>5125</v>
      </c>
      <c r="E1094" s="51" t="s">
        <v>1772</v>
      </c>
      <c r="F1094" s="50" t="s">
        <v>1747</v>
      </c>
      <c r="G1094" s="51" t="s">
        <v>102</v>
      </c>
      <c r="H1094" s="51" t="s">
        <v>103</v>
      </c>
      <c r="I1094" s="52">
        <v>0</v>
      </c>
      <c r="J1094" s="52">
        <v>60</v>
      </c>
      <c r="K1094" s="53">
        <v>35545.93</v>
      </c>
      <c r="L1094" s="51" t="s">
        <v>2539</v>
      </c>
      <c r="M1094" s="54">
        <v>44032</v>
      </c>
      <c r="N1094" s="54">
        <v>45857</v>
      </c>
      <c r="O1094" s="54">
        <v>44034</v>
      </c>
      <c r="P1094" s="50" t="s">
        <v>105</v>
      </c>
    </row>
    <row r="1095" spans="1:16" s="50" customFormat="1" ht="76.5" x14ac:dyDescent="0.25">
      <c r="A1095" s="50" t="s">
        <v>5126</v>
      </c>
      <c r="B1095" s="50" t="s">
        <v>5127</v>
      </c>
      <c r="C1095" s="50" t="s">
        <v>2531</v>
      </c>
      <c r="D1095" s="50" t="s">
        <v>5128</v>
      </c>
      <c r="E1095" s="51" t="s">
        <v>5129</v>
      </c>
      <c r="F1095" s="50" t="s">
        <v>5130</v>
      </c>
      <c r="G1095" s="51" t="s">
        <v>102</v>
      </c>
      <c r="H1095" s="51" t="s">
        <v>187</v>
      </c>
      <c r="I1095" s="52">
        <v>0</v>
      </c>
      <c r="J1095" s="52">
        <v>60</v>
      </c>
      <c r="K1095" s="53">
        <v>35336</v>
      </c>
      <c r="L1095" s="51" t="s">
        <v>5131</v>
      </c>
      <c r="M1095" s="54">
        <v>43405</v>
      </c>
      <c r="N1095" s="54">
        <v>45230</v>
      </c>
      <c r="O1095" s="54">
        <v>43402</v>
      </c>
      <c r="P1095" s="50" t="s">
        <v>105</v>
      </c>
    </row>
    <row r="1096" spans="1:16" s="50" customFormat="1" ht="63.75" x14ac:dyDescent="0.25">
      <c r="A1096" s="50" t="s">
        <v>5132</v>
      </c>
      <c r="B1096" s="50" t="s">
        <v>5133</v>
      </c>
      <c r="C1096" s="50" t="s">
        <v>2531</v>
      </c>
      <c r="D1096" s="50" t="s">
        <v>5134</v>
      </c>
      <c r="E1096" s="51" t="s">
        <v>5135</v>
      </c>
      <c r="F1096" s="50" t="s">
        <v>5136</v>
      </c>
      <c r="G1096" s="51" t="s">
        <v>102</v>
      </c>
      <c r="H1096" s="51" t="s">
        <v>103</v>
      </c>
      <c r="I1096" s="52">
        <v>0</v>
      </c>
      <c r="J1096" s="52">
        <v>240</v>
      </c>
      <c r="K1096" s="53">
        <v>79055.87</v>
      </c>
      <c r="L1096" s="51" t="s">
        <v>5137</v>
      </c>
      <c r="M1096" s="54">
        <v>43282</v>
      </c>
      <c r="N1096" s="54">
        <v>45107</v>
      </c>
      <c r="O1096" s="54">
        <v>43299</v>
      </c>
      <c r="P1096" s="50" t="s">
        <v>105</v>
      </c>
    </row>
    <row r="1097" spans="1:16" s="50" customFormat="1" ht="63.75" x14ac:dyDescent="0.25">
      <c r="A1097" s="50" t="s">
        <v>5138</v>
      </c>
      <c r="B1097" s="50" t="s">
        <v>5139</v>
      </c>
      <c r="C1097" s="50" t="s">
        <v>2531</v>
      </c>
      <c r="D1097" s="50" t="s">
        <v>5140</v>
      </c>
      <c r="E1097" s="51" t="s">
        <v>5141</v>
      </c>
      <c r="F1097" s="50" t="s">
        <v>5142</v>
      </c>
      <c r="G1097" s="51" t="s">
        <v>102</v>
      </c>
      <c r="H1097" s="51" t="s">
        <v>103</v>
      </c>
      <c r="I1097" s="52">
        <v>0</v>
      </c>
      <c r="J1097" s="52">
        <v>150</v>
      </c>
      <c r="K1097" s="53">
        <v>53448.37</v>
      </c>
      <c r="L1097" s="51" t="s">
        <v>5143</v>
      </c>
      <c r="M1097" s="54">
        <v>43252</v>
      </c>
      <c r="N1097" s="54">
        <v>45077</v>
      </c>
      <c r="O1097" s="54">
        <v>43259</v>
      </c>
      <c r="P1097" s="50" t="s">
        <v>105</v>
      </c>
    </row>
    <row r="1098" spans="1:16" s="50" customFormat="1" ht="63.75" x14ac:dyDescent="0.25">
      <c r="A1098" s="50" t="s">
        <v>5144</v>
      </c>
      <c r="B1098" s="50" t="s">
        <v>5145</v>
      </c>
      <c r="C1098" s="50" t="s">
        <v>2531</v>
      </c>
      <c r="D1098" s="50" t="s">
        <v>5146</v>
      </c>
      <c r="E1098" s="51" t="s">
        <v>5129</v>
      </c>
      <c r="F1098" s="50" t="s">
        <v>5130</v>
      </c>
      <c r="G1098" s="51" t="s">
        <v>102</v>
      </c>
      <c r="H1098" s="51" t="s">
        <v>103</v>
      </c>
      <c r="I1098" s="52">
        <v>0</v>
      </c>
      <c r="J1098" s="52">
        <v>300</v>
      </c>
      <c r="K1098" s="53">
        <v>96672.67</v>
      </c>
      <c r="L1098" s="51" t="s">
        <v>5147</v>
      </c>
      <c r="M1098" s="54">
        <v>43191</v>
      </c>
      <c r="N1098" s="54">
        <v>45016</v>
      </c>
      <c r="O1098" s="54">
        <v>43186</v>
      </c>
      <c r="P1098" s="50" t="s">
        <v>105</v>
      </c>
    </row>
    <row r="1099" spans="1:16" s="50" customFormat="1" ht="76.5" x14ac:dyDescent="0.25">
      <c r="A1099" s="50" t="s">
        <v>5148</v>
      </c>
      <c r="B1099" s="50" t="s">
        <v>5149</v>
      </c>
      <c r="C1099" s="50" t="s">
        <v>2531</v>
      </c>
      <c r="D1099" s="50" t="s">
        <v>5150</v>
      </c>
      <c r="E1099" s="51" t="s">
        <v>1766</v>
      </c>
      <c r="F1099" s="50" t="s">
        <v>1767</v>
      </c>
      <c r="G1099" s="51" t="s">
        <v>102</v>
      </c>
      <c r="H1099" s="51" t="s">
        <v>103</v>
      </c>
      <c r="I1099" s="52">
        <v>0</v>
      </c>
      <c r="J1099" s="52">
        <v>270</v>
      </c>
      <c r="K1099" s="53">
        <v>87864.26</v>
      </c>
      <c r="L1099" s="51" t="s">
        <v>5151</v>
      </c>
      <c r="M1099" s="54">
        <v>43191</v>
      </c>
      <c r="N1099" s="54">
        <v>45016</v>
      </c>
      <c r="O1099" s="54">
        <v>43200</v>
      </c>
      <c r="P1099" s="50" t="s">
        <v>105</v>
      </c>
    </row>
    <row r="1100" spans="1:16" s="50" customFormat="1" ht="63.75" x14ac:dyDescent="0.25">
      <c r="A1100" s="50" t="s">
        <v>5152</v>
      </c>
      <c r="B1100" s="50" t="s">
        <v>5153</v>
      </c>
      <c r="C1100" s="50" t="s">
        <v>2531</v>
      </c>
      <c r="D1100" s="50" t="s">
        <v>5154</v>
      </c>
      <c r="E1100" s="51" t="s">
        <v>1605</v>
      </c>
      <c r="F1100" s="50" t="s">
        <v>1606</v>
      </c>
      <c r="G1100" s="51" t="s">
        <v>102</v>
      </c>
      <c r="H1100" s="51" t="s">
        <v>103</v>
      </c>
      <c r="I1100" s="52">
        <v>0</v>
      </c>
      <c r="J1100" s="52">
        <v>180</v>
      </c>
      <c r="K1100" s="53">
        <v>62288.11</v>
      </c>
      <c r="L1100" s="51" t="s">
        <v>5155</v>
      </c>
      <c r="M1100" s="54">
        <v>43739</v>
      </c>
      <c r="N1100" s="54">
        <v>45565</v>
      </c>
      <c r="O1100" s="54">
        <v>43742</v>
      </c>
      <c r="P1100" s="50" t="s">
        <v>105</v>
      </c>
    </row>
    <row r="1101" spans="1:16" s="50" customFormat="1" ht="76.5" x14ac:dyDescent="0.25">
      <c r="A1101" s="50" t="s">
        <v>5156</v>
      </c>
      <c r="B1101" s="50" t="s">
        <v>5157</v>
      </c>
      <c r="C1101" s="50" t="s">
        <v>2531</v>
      </c>
      <c r="D1101" s="50" t="s">
        <v>5158</v>
      </c>
      <c r="E1101" s="51" t="s">
        <v>1766</v>
      </c>
      <c r="F1101" s="50" t="s">
        <v>1767</v>
      </c>
      <c r="G1101" s="51" t="s">
        <v>102</v>
      </c>
      <c r="H1101" s="51" t="s">
        <v>122</v>
      </c>
      <c r="I1101" s="52">
        <v>0</v>
      </c>
      <c r="J1101" s="52">
        <v>100</v>
      </c>
      <c r="K1101" s="53">
        <v>19613.22</v>
      </c>
      <c r="L1101" s="51" t="s">
        <v>5159</v>
      </c>
      <c r="M1101" s="54">
        <v>43705</v>
      </c>
      <c r="N1101" s="54">
        <v>45531</v>
      </c>
      <c r="O1101" s="54">
        <v>43710</v>
      </c>
      <c r="P1101" s="50" t="s">
        <v>124</v>
      </c>
    </row>
    <row r="1102" spans="1:16" s="50" customFormat="1" ht="63.75" x14ac:dyDescent="0.25">
      <c r="A1102" s="50" t="s">
        <v>5160</v>
      </c>
      <c r="B1102" s="50" t="s">
        <v>5161</v>
      </c>
      <c r="C1102" s="50" t="s">
        <v>2531</v>
      </c>
      <c r="D1102" s="50" t="s">
        <v>5162</v>
      </c>
      <c r="E1102" s="51" t="s">
        <v>5163</v>
      </c>
      <c r="F1102" s="50" t="s">
        <v>5164</v>
      </c>
      <c r="G1102" s="51" t="s">
        <v>102</v>
      </c>
      <c r="H1102" s="51" t="s">
        <v>103</v>
      </c>
      <c r="I1102" s="52">
        <v>0</v>
      </c>
      <c r="J1102" s="52">
        <v>60</v>
      </c>
      <c r="K1102" s="53">
        <v>29718.54</v>
      </c>
      <c r="L1102" s="51" t="s">
        <v>5165</v>
      </c>
      <c r="M1102" s="54">
        <v>43677</v>
      </c>
      <c r="N1102" s="54">
        <v>45503</v>
      </c>
      <c r="O1102" s="54">
        <v>43664</v>
      </c>
      <c r="P1102" s="50" t="s">
        <v>105</v>
      </c>
    </row>
    <row r="1103" spans="1:16" s="50" customFormat="1" ht="76.5" x14ac:dyDescent="0.25">
      <c r="A1103" s="50" t="s">
        <v>5166</v>
      </c>
      <c r="B1103" s="50" t="s">
        <v>5167</v>
      </c>
      <c r="C1103" s="50" t="s">
        <v>2531</v>
      </c>
      <c r="D1103" s="50" t="s">
        <v>5168</v>
      </c>
      <c r="E1103" s="51" t="s">
        <v>1605</v>
      </c>
      <c r="F1103" s="50" t="s">
        <v>1606</v>
      </c>
      <c r="G1103" s="51" t="s">
        <v>229</v>
      </c>
      <c r="H1103" s="51" t="s">
        <v>131</v>
      </c>
      <c r="I1103" s="52">
        <v>0</v>
      </c>
      <c r="J1103" s="52">
        <v>1000</v>
      </c>
      <c r="K1103" s="53">
        <v>72328.17</v>
      </c>
      <c r="L1103" s="51" t="s">
        <v>5169</v>
      </c>
      <c r="M1103" s="54">
        <v>44068</v>
      </c>
      <c r="N1103" s="54">
        <v>45893</v>
      </c>
      <c r="O1103" s="54">
        <v>44070</v>
      </c>
      <c r="P1103" s="50" t="s">
        <v>231</v>
      </c>
    </row>
    <row r="1104" spans="1:16" s="50" customFormat="1" ht="76.5" x14ac:dyDescent="0.25">
      <c r="A1104" s="50" t="s">
        <v>5170</v>
      </c>
      <c r="B1104" s="50" t="s">
        <v>5171</v>
      </c>
      <c r="C1104" s="50" t="s">
        <v>2531</v>
      </c>
      <c r="D1104" s="50" t="s">
        <v>5172</v>
      </c>
      <c r="E1104" s="51" t="s">
        <v>5163</v>
      </c>
      <c r="F1104" s="50" t="s">
        <v>5164</v>
      </c>
      <c r="G1104" s="51" t="s">
        <v>102</v>
      </c>
      <c r="H1104" s="51" t="s">
        <v>187</v>
      </c>
      <c r="I1104" s="52">
        <v>0</v>
      </c>
      <c r="J1104" s="52">
        <v>60</v>
      </c>
      <c r="K1104" s="53">
        <v>34412.839999999997</v>
      </c>
      <c r="L1104" s="51" t="s">
        <v>5173</v>
      </c>
      <c r="M1104" s="54">
        <v>43765</v>
      </c>
      <c r="N1104" s="54">
        <v>45591</v>
      </c>
      <c r="O1104" s="54">
        <v>43769</v>
      </c>
      <c r="P1104" s="50" t="s">
        <v>105</v>
      </c>
    </row>
    <row r="1105" spans="1:16" s="50" customFormat="1" ht="63.75" x14ac:dyDescent="0.25">
      <c r="A1105" s="50" t="s">
        <v>5174</v>
      </c>
      <c r="B1105" s="50" t="s">
        <v>5175</v>
      </c>
      <c r="C1105" s="50" t="s">
        <v>2531</v>
      </c>
      <c r="D1105" s="50" t="s">
        <v>5176</v>
      </c>
      <c r="E1105" s="51" t="s">
        <v>1605</v>
      </c>
      <c r="F1105" s="50" t="s">
        <v>1606</v>
      </c>
      <c r="G1105" s="51" t="s">
        <v>102</v>
      </c>
      <c r="H1105" s="51" t="s">
        <v>122</v>
      </c>
      <c r="I1105" s="52">
        <v>0</v>
      </c>
      <c r="J1105" s="52">
        <v>200</v>
      </c>
      <c r="K1105" s="53">
        <v>45474.98</v>
      </c>
      <c r="L1105" s="51" t="s">
        <v>5177</v>
      </c>
      <c r="M1105" s="54">
        <v>44068</v>
      </c>
      <c r="N1105" s="54">
        <v>45893</v>
      </c>
      <c r="O1105" s="54">
        <v>44070</v>
      </c>
      <c r="P1105" s="50" t="s">
        <v>124</v>
      </c>
    </row>
    <row r="1106" spans="1:16" s="50" customFormat="1" ht="63.75" x14ac:dyDescent="0.25">
      <c r="A1106" s="50" t="s">
        <v>5178</v>
      </c>
      <c r="B1106" s="50" t="s">
        <v>5179</v>
      </c>
      <c r="C1106" s="50" t="s">
        <v>283</v>
      </c>
      <c r="D1106" s="50" t="s">
        <v>5180</v>
      </c>
      <c r="E1106" s="51" t="s">
        <v>3122</v>
      </c>
      <c r="F1106" s="50" t="s">
        <v>3123</v>
      </c>
      <c r="G1106" s="51" t="s">
        <v>551</v>
      </c>
      <c r="H1106" s="51" t="s">
        <v>1207</v>
      </c>
      <c r="I1106" s="52">
        <v>0</v>
      </c>
      <c r="J1106" s="52">
        <v>12</v>
      </c>
      <c r="K1106" s="53">
        <v>32300.04</v>
      </c>
      <c r="L1106" s="51" t="s">
        <v>5181</v>
      </c>
      <c r="M1106" s="54">
        <v>43102</v>
      </c>
      <c r="N1106" s="54">
        <v>44927</v>
      </c>
      <c r="O1106" s="54">
        <v>43140</v>
      </c>
      <c r="P1106" s="50" t="s">
        <v>1208</v>
      </c>
    </row>
    <row r="1107" spans="1:16" s="50" customFormat="1" ht="63.75" x14ac:dyDescent="0.25">
      <c r="A1107" s="50" t="s">
        <v>5182</v>
      </c>
      <c r="B1107" s="50" t="s">
        <v>5183</v>
      </c>
      <c r="C1107" s="50" t="s">
        <v>283</v>
      </c>
      <c r="D1107" s="50" t="s">
        <v>5184</v>
      </c>
      <c r="E1107" s="51" t="s">
        <v>3122</v>
      </c>
      <c r="F1107" s="50" t="s">
        <v>3123</v>
      </c>
      <c r="G1107" s="51" t="s">
        <v>235</v>
      </c>
      <c r="H1107" s="51" t="s">
        <v>131</v>
      </c>
      <c r="I1107" s="52">
        <v>0</v>
      </c>
      <c r="J1107" s="52">
        <v>45</v>
      </c>
      <c r="K1107" s="53">
        <v>37418.61</v>
      </c>
      <c r="L1107" s="51" t="s">
        <v>5185</v>
      </c>
      <c r="M1107" s="54">
        <v>43983</v>
      </c>
      <c r="N1107" s="54">
        <v>45808</v>
      </c>
      <c r="O1107" s="54">
        <v>43990</v>
      </c>
      <c r="P1107" s="50" t="s">
        <v>237</v>
      </c>
    </row>
    <row r="1108" spans="1:16" s="50" customFormat="1" ht="51" x14ac:dyDescent="0.25">
      <c r="A1108" s="50" t="s">
        <v>5186</v>
      </c>
      <c r="B1108" s="50" t="s">
        <v>5187</v>
      </c>
      <c r="C1108" s="50" t="s">
        <v>283</v>
      </c>
      <c r="D1108" s="50" t="s">
        <v>5188</v>
      </c>
      <c r="E1108" s="51" t="s">
        <v>427</v>
      </c>
      <c r="F1108" s="50" t="s">
        <v>428</v>
      </c>
      <c r="G1108" s="51" t="s">
        <v>335</v>
      </c>
      <c r="H1108" s="51" t="s">
        <v>144</v>
      </c>
      <c r="I1108" s="52">
        <v>58</v>
      </c>
      <c r="J1108" s="52">
        <v>216</v>
      </c>
      <c r="K1108" s="53">
        <v>177375.09</v>
      </c>
      <c r="L1108" s="51" t="s">
        <v>5189</v>
      </c>
      <c r="M1108" s="54">
        <v>43283</v>
      </c>
      <c r="N1108" s="54">
        <v>45108</v>
      </c>
      <c r="O1108" s="54">
        <v>43297</v>
      </c>
      <c r="P1108" s="50" t="s">
        <v>146</v>
      </c>
    </row>
    <row r="1109" spans="1:16" s="50" customFormat="1" ht="51" x14ac:dyDescent="0.25">
      <c r="A1109" s="50" t="s">
        <v>5190</v>
      </c>
      <c r="B1109" s="50" t="s">
        <v>5191</v>
      </c>
      <c r="C1109" s="50" t="s">
        <v>283</v>
      </c>
      <c r="D1109" s="50" t="s">
        <v>5192</v>
      </c>
      <c r="E1109" s="51" t="s">
        <v>291</v>
      </c>
      <c r="F1109" s="50" t="s">
        <v>292</v>
      </c>
      <c r="G1109" s="51" t="s">
        <v>143</v>
      </c>
      <c r="H1109" s="51" t="s">
        <v>144</v>
      </c>
      <c r="I1109" s="52">
        <v>50</v>
      </c>
      <c r="J1109" s="52">
        <v>200</v>
      </c>
      <c r="K1109" s="53">
        <v>120173.03</v>
      </c>
      <c r="L1109" s="51" t="s">
        <v>5193</v>
      </c>
      <c r="M1109" s="54">
        <v>43252</v>
      </c>
      <c r="N1109" s="54">
        <v>45077</v>
      </c>
      <c r="O1109" s="54">
        <v>43248</v>
      </c>
      <c r="P1109" s="50" t="s">
        <v>146</v>
      </c>
    </row>
    <row r="1110" spans="1:16" s="50" customFormat="1" ht="63.75" x14ac:dyDescent="0.25">
      <c r="A1110" s="50" t="s">
        <v>5194</v>
      </c>
      <c r="B1110" s="50" t="s">
        <v>5195</v>
      </c>
      <c r="C1110" s="50" t="s">
        <v>283</v>
      </c>
      <c r="D1110" s="50" t="s">
        <v>5196</v>
      </c>
      <c r="E1110" s="51" t="s">
        <v>5197</v>
      </c>
      <c r="F1110" s="50" t="s">
        <v>5198</v>
      </c>
      <c r="G1110" s="51" t="s">
        <v>102</v>
      </c>
      <c r="H1110" s="51" t="s">
        <v>103</v>
      </c>
      <c r="I1110" s="52">
        <v>0</v>
      </c>
      <c r="J1110" s="52">
        <v>120</v>
      </c>
      <c r="K1110" s="53">
        <v>44639.98</v>
      </c>
      <c r="L1110" s="51" t="s">
        <v>5199</v>
      </c>
      <c r="M1110" s="54">
        <v>43191</v>
      </c>
      <c r="N1110" s="54">
        <v>45016</v>
      </c>
      <c r="O1110" s="54">
        <v>43199</v>
      </c>
      <c r="P1110" s="50" t="s">
        <v>105</v>
      </c>
    </row>
    <row r="1111" spans="1:16" s="50" customFormat="1" ht="140.25" x14ac:dyDescent="0.25">
      <c r="A1111" s="50" t="s">
        <v>5200</v>
      </c>
      <c r="B1111" s="50" t="s">
        <v>5201</v>
      </c>
      <c r="C1111" s="50" t="s">
        <v>283</v>
      </c>
      <c r="D1111" s="50" t="s">
        <v>5202</v>
      </c>
      <c r="E1111" s="51" t="s">
        <v>427</v>
      </c>
      <c r="F1111" s="50" t="s">
        <v>428</v>
      </c>
      <c r="G1111" s="51" t="s">
        <v>713</v>
      </c>
      <c r="H1111" s="51" t="s">
        <v>5203</v>
      </c>
      <c r="I1111" s="52">
        <v>0</v>
      </c>
      <c r="J1111" s="52">
        <v>100</v>
      </c>
      <c r="K1111" s="53">
        <v>50512.95</v>
      </c>
      <c r="L1111" s="51" t="s">
        <v>5204</v>
      </c>
      <c r="M1111" s="54">
        <v>42571</v>
      </c>
      <c r="N1111" s="54">
        <v>44396</v>
      </c>
      <c r="O1111" s="54">
        <v>42571</v>
      </c>
      <c r="P1111" s="50" t="s">
        <v>716</v>
      </c>
    </row>
    <row r="1112" spans="1:16" s="50" customFormat="1" ht="76.5" x14ac:dyDescent="0.25">
      <c r="A1112" s="50" t="s">
        <v>5205</v>
      </c>
      <c r="B1112" s="50" t="s">
        <v>5206</v>
      </c>
      <c r="C1112" s="50" t="s">
        <v>5086</v>
      </c>
      <c r="D1112" s="50" t="s">
        <v>5207</v>
      </c>
      <c r="E1112" s="51" t="s">
        <v>363</v>
      </c>
      <c r="F1112" s="50" t="s">
        <v>364</v>
      </c>
      <c r="G1112" s="51" t="s">
        <v>229</v>
      </c>
      <c r="H1112" s="51" t="s">
        <v>131</v>
      </c>
      <c r="I1112" s="52">
        <v>0</v>
      </c>
      <c r="J1112" s="52">
        <v>1000</v>
      </c>
      <c r="K1112" s="53">
        <v>63933.57</v>
      </c>
      <c r="L1112" s="51">
        <v>0</v>
      </c>
      <c r="M1112" s="54">
        <v>42506</v>
      </c>
      <c r="N1112" s="54">
        <v>44331</v>
      </c>
      <c r="O1112" s="54">
        <v>42506</v>
      </c>
      <c r="P1112" s="50" t="s">
        <v>231</v>
      </c>
    </row>
    <row r="1113" spans="1:16" s="50" customFormat="1" ht="63.75" x14ac:dyDescent="0.25">
      <c r="A1113" s="50" t="s">
        <v>210</v>
      </c>
      <c r="B1113" s="50" t="s">
        <v>5208</v>
      </c>
      <c r="C1113" s="50" t="s">
        <v>5086</v>
      </c>
      <c r="D1113" s="50" t="s">
        <v>5209</v>
      </c>
      <c r="E1113" s="51" t="s">
        <v>363</v>
      </c>
      <c r="F1113" s="50" t="s">
        <v>364</v>
      </c>
      <c r="G1113" s="51" t="s">
        <v>235</v>
      </c>
      <c r="H1113" s="51" t="s">
        <v>131</v>
      </c>
      <c r="I1113" s="52">
        <v>0</v>
      </c>
      <c r="J1113" s="52">
        <v>90</v>
      </c>
      <c r="K1113" s="53">
        <v>51818.990000000005</v>
      </c>
      <c r="L1113" s="51" t="s">
        <v>5210</v>
      </c>
      <c r="M1113" s="54">
        <v>44013</v>
      </c>
      <c r="N1113" s="54">
        <v>45838</v>
      </c>
      <c r="O1113" s="54">
        <v>44019</v>
      </c>
      <c r="P1113" s="50" t="s">
        <v>237</v>
      </c>
    </row>
    <row r="1114" spans="1:16" s="50" customFormat="1" ht="63.75" x14ac:dyDescent="0.25">
      <c r="A1114" s="50" t="s">
        <v>5211</v>
      </c>
      <c r="B1114" s="50" t="s">
        <v>5212</v>
      </c>
      <c r="C1114" s="50" t="s">
        <v>5086</v>
      </c>
      <c r="D1114" s="50" t="s">
        <v>5213</v>
      </c>
      <c r="E1114" s="51" t="s">
        <v>5088</v>
      </c>
      <c r="F1114" s="50" t="s">
        <v>5089</v>
      </c>
      <c r="G1114" s="51" t="s">
        <v>102</v>
      </c>
      <c r="H1114" s="51" t="s">
        <v>103</v>
      </c>
      <c r="I1114" s="52">
        <v>0</v>
      </c>
      <c r="J1114" s="52">
        <v>90</v>
      </c>
      <c r="K1114" s="53">
        <v>36159.97</v>
      </c>
      <c r="L1114" s="51" t="s">
        <v>5214</v>
      </c>
      <c r="M1114" s="54">
        <v>43554</v>
      </c>
      <c r="N1114" s="54">
        <v>45380</v>
      </c>
      <c r="O1114" s="54">
        <v>43558</v>
      </c>
      <c r="P1114" s="50" t="s">
        <v>105</v>
      </c>
    </row>
    <row r="1115" spans="1:16" s="50" customFormat="1" ht="63.75" x14ac:dyDescent="0.25">
      <c r="A1115" s="50" t="s">
        <v>5215</v>
      </c>
      <c r="B1115" s="50" t="s">
        <v>5216</v>
      </c>
      <c r="C1115" s="50" t="s">
        <v>5086</v>
      </c>
      <c r="D1115" s="50" t="s">
        <v>5217</v>
      </c>
      <c r="E1115" s="51" t="s">
        <v>5088</v>
      </c>
      <c r="F1115" s="50" t="s">
        <v>5089</v>
      </c>
      <c r="G1115" s="51" t="s">
        <v>102</v>
      </c>
      <c r="H1115" s="51" t="s">
        <v>103</v>
      </c>
      <c r="I1115" s="52">
        <v>0</v>
      </c>
      <c r="J1115" s="52">
        <v>240</v>
      </c>
      <c r="K1115" s="53">
        <v>75363.23</v>
      </c>
      <c r="L1115" s="51" t="s">
        <v>5218</v>
      </c>
      <c r="M1115" s="54">
        <v>43372</v>
      </c>
      <c r="N1115" s="54">
        <v>45197</v>
      </c>
      <c r="O1115" s="54">
        <v>43370</v>
      </c>
      <c r="P1115" s="50" t="s">
        <v>105</v>
      </c>
    </row>
    <row r="1116" spans="1:16" s="50" customFormat="1" ht="63.75" x14ac:dyDescent="0.25">
      <c r="A1116" s="50" t="s">
        <v>5219</v>
      </c>
      <c r="B1116" s="50" t="s">
        <v>5220</v>
      </c>
      <c r="C1116" s="50" t="s">
        <v>5086</v>
      </c>
      <c r="D1116" s="50" t="s">
        <v>5221</v>
      </c>
      <c r="E1116" s="51" t="s">
        <v>744</v>
      </c>
      <c r="F1116" s="50" t="s">
        <v>745</v>
      </c>
      <c r="G1116" s="51" t="s">
        <v>460</v>
      </c>
      <c r="H1116" s="51" t="s">
        <v>131</v>
      </c>
      <c r="I1116" s="52">
        <v>0</v>
      </c>
      <c r="J1116" s="52">
        <v>120</v>
      </c>
      <c r="K1116" s="53">
        <v>36680.14</v>
      </c>
      <c r="L1116" s="51" t="s">
        <v>5222</v>
      </c>
      <c r="M1116" s="54">
        <v>43295</v>
      </c>
      <c r="N1116" s="54">
        <v>45120</v>
      </c>
      <c r="O1116" s="54">
        <v>43325</v>
      </c>
      <c r="P1116" s="50" t="s">
        <v>461</v>
      </c>
    </row>
    <row r="1117" spans="1:16" s="50" customFormat="1" ht="63.75" x14ac:dyDescent="0.25">
      <c r="A1117" s="50" t="s">
        <v>5223</v>
      </c>
      <c r="B1117" s="50" t="s">
        <v>5224</v>
      </c>
      <c r="C1117" s="50" t="s">
        <v>5086</v>
      </c>
      <c r="D1117" s="50" t="s">
        <v>5225</v>
      </c>
      <c r="E1117" s="51" t="s">
        <v>5226</v>
      </c>
      <c r="F1117" s="50" t="s">
        <v>5227</v>
      </c>
      <c r="G1117" s="51" t="s">
        <v>102</v>
      </c>
      <c r="H1117" s="51" t="s">
        <v>103</v>
      </c>
      <c r="I1117" s="52">
        <v>0</v>
      </c>
      <c r="J1117" s="52">
        <v>120</v>
      </c>
      <c r="K1117" s="53">
        <v>40922.32</v>
      </c>
      <c r="L1117" s="51" t="s">
        <v>5228</v>
      </c>
      <c r="M1117" s="54">
        <v>43282</v>
      </c>
      <c r="N1117" s="54">
        <v>45107</v>
      </c>
      <c r="O1117" s="54">
        <v>43292</v>
      </c>
      <c r="P1117" s="50" t="s">
        <v>105</v>
      </c>
    </row>
    <row r="1118" spans="1:16" s="50" customFormat="1" ht="63.75" x14ac:dyDescent="0.25">
      <c r="A1118" s="50" t="s">
        <v>5229</v>
      </c>
      <c r="B1118" s="50" t="s">
        <v>5230</v>
      </c>
      <c r="C1118" s="50" t="s">
        <v>5086</v>
      </c>
      <c r="D1118" s="50" t="s">
        <v>5231</v>
      </c>
      <c r="E1118" s="51" t="s">
        <v>5232</v>
      </c>
      <c r="F1118" s="50" t="s">
        <v>5233</v>
      </c>
      <c r="G1118" s="51" t="s">
        <v>102</v>
      </c>
      <c r="H1118" s="51" t="s">
        <v>103</v>
      </c>
      <c r="I1118" s="52">
        <v>0</v>
      </c>
      <c r="J1118" s="52">
        <v>60</v>
      </c>
      <c r="K1118" s="53">
        <v>30641.7</v>
      </c>
      <c r="L1118" s="51" t="s">
        <v>5234</v>
      </c>
      <c r="M1118" s="54">
        <v>43282</v>
      </c>
      <c r="N1118" s="54">
        <v>45107</v>
      </c>
      <c r="O1118" s="54">
        <v>43298</v>
      </c>
      <c r="P1118" s="50" t="s">
        <v>105</v>
      </c>
    </row>
    <row r="1119" spans="1:16" s="50" customFormat="1" ht="63.75" x14ac:dyDescent="0.25">
      <c r="A1119" s="50" t="s">
        <v>5235</v>
      </c>
      <c r="B1119" s="50" t="s">
        <v>5236</v>
      </c>
      <c r="C1119" s="50" t="s">
        <v>5086</v>
      </c>
      <c r="D1119" s="50" t="s">
        <v>5237</v>
      </c>
      <c r="E1119" s="51" t="s">
        <v>5238</v>
      </c>
      <c r="F1119" s="50" t="s">
        <v>5239</v>
      </c>
      <c r="G1119" s="51" t="s">
        <v>102</v>
      </c>
      <c r="H1119" s="51" t="s">
        <v>103</v>
      </c>
      <c r="I1119" s="52">
        <v>0</v>
      </c>
      <c r="J1119" s="52">
        <v>450</v>
      </c>
      <c r="K1119" s="53">
        <v>125281.63</v>
      </c>
      <c r="L1119" s="51" t="s">
        <v>5240</v>
      </c>
      <c r="M1119" s="54">
        <v>43282</v>
      </c>
      <c r="N1119" s="54">
        <v>45107</v>
      </c>
      <c r="O1119" s="54">
        <v>43298</v>
      </c>
      <c r="P1119" s="50" t="s">
        <v>105</v>
      </c>
    </row>
    <row r="1120" spans="1:16" s="50" customFormat="1" ht="63.75" x14ac:dyDescent="0.25">
      <c r="A1120" s="50" t="s">
        <v>5241</v>
      </c>
      <c r="B1120" s="50" t="s">
        <v>5242</v>
      </c>
      <c r="C1120" s="50" t="s">
        <v>5086</v>
      </c>
      <c r="D1120" s="50" t="s">
        <v>5243</v>
      </c>
      <c r="E1120" s="51" t="s">
        <v>5238</v>
      </c>
      <c r="F1120" s="50" t="s">
        <v>5239</v>
      </c>
      <c r="G1120" s="51" t="s">
        <v>102</v>
      </c>
      <c r="H1120" s="51" t="s">
        <v>103</v>
      </c>
      <c r="I1120" s="52">
        <v>0</v>
      </c>
      <c r="J1120" s="52">
        <v>210</v>
      </c>
      <c r="K1120" s="53">
        <v>63037.85</v>
      </c>
      <c r="L1120" s="51" t="s">
        <v>5244</v>
      </c>
      <c r="M1120" s="54">
        <v>43282</v>
      </c>
      <c r="N1120" s="54">
        <v>45107</v>
      </c>
      <c r="O1120" s="54">
        <v>43298</v>
      </c>
      <c r="P1120" s="50" t="s">
        <v>105</v>
      </c>
    </row>
    <row r="1121" spans="1:16" s="50" customFormat="1" ht="63.75" x14ac:dyDescent="0.25">
      <c r="A1121" s="50" t="s">
        <v>5245</v>
      </c>
      <c r="B1121" s="50" t="s">
        <v>5246</v>
      </c>
      <c r="C1121" s="50" t="s">
        <v>5086</v>
      </c>
      <c r="D1121" s="50" t="s">
        <v>5247</v>
      </c>
      <c r="E1121" s="51" t="s">
        <v>5238</v>
      </c>
      <c r="F1121" s="50" t="s">
        <v>5239</v>
      </c>
      <c r="G1121" s="51" t="s">
        <v>102</v>
      </c>
      <c r="H1121" s="51" t="s">
        <v>103</v>
      </c>
      <c r="I1121" s="52">
        <v>0</v>
      </c>
      <c r="J1121" s="52">
        <v>300</v>
      </c>
      <c r="K1121" s="53">
        <v>84984.63</v>
      </c>
      <c r="L1121" s="51" t="s">
        <v>5248</v>
      </c>
      <c r="M1121" s="54">
        <v>43282</v>
      </c>
      <c r="N1121" s="54">
        <v>45107</v>
      </c>
      <c r="O1121" s="54">
        <v>43306</v>
      </c>
      <c r="P1121" s="50" t="s">
        <v>105</v>
      </c>
    </row>
    <row r="1122" spans="1:16" s="50" customFormat="1" ht="63.75" x14ac:dyDescent="0.25">
      <c r="A1122" s="50" t="s">
        <v>5249</v>
      </c>
      <c r="B1122" s="50" t="s">
        <v>5250</v>
      </c>
      <c r="C1122" s="50" t="s">
        <v>5086</v>
      </c>
      <c r="D1122" s="50" t="s">
        <v>5251</v>
      </c>
      <c r="E1122" s="51" t="s">
        <v>2417</v>
      </c>
      <c r="F1122" s="50" t="s">
        <v>2418</v>
      </c>
      <c r="G1122" s="51" t="s">
        <v>102</v>
      </c>
      <c r="H1122" s="51" t="s">
        <v>103</v>
      </c>
      <c r="I1122" s="52">
        <v>0</v>
      </c>
      <c r="J1122" s="52">
        <v>150</v>
      </c>
      <c r="K1122" s="53">
        <v>49180.34</v>
      </c>
      <c r="L1122" s="51" t="s">
        <v>5252</v>
      </c>
      <c r="M1122" s="54">
        <v>43199</v>
      </c>
      <c r="N1122" s="54">
        <v>45024</v>
      </c>
      <c r="O1122" s="54">
        <v>43207</v>
      </c>
      <c r="P1122" s="50" t="s">
        <v>105</v>
      </c>
    </row>
    <row r="1123" spans="1:16" s="50" customFormat="1" ht="63.75" x14ac:dyDescent="0.25">
      <c r="A1123" s="50" t="s">
        <v>5253</v>
      </c>
      <c r="B1123" s="50" t="s">
        <v>5254</v>
      </c>
      <c r="C1123" s="50" t="s">
        <v>5086</v>
      </c>
      <c r="D1123" s="50" t="s">
        <v>5255</v>
      </c>
      <c r="E1123" s="51" t="s">
        <v>5226</v>
      </c>
      <c r="F1123" s="50" t="s">
        <v>5227</v>
      </c>
      <c r="G1123" s="51" t="s">
        <v>102</v>
      </c>
      <c r="H1123" s="51" t="s">
        <v>122</v>
      </c>
      <c r="I1123" s="52">
        <v>0</v>
      </c>
      <c r="J1123" s="52">
        <v>200</v>
      </c>
      <c r="K1123" s="53">
        <v>38695.29</v>
      </c>
      <c r="L1123" s="51" t="s">
        <v>5256</v>
      </c>
      <c r="M1123" s="54">
        <v>43191</v>
      </c>
      <c r="N1123" s="54">
        <v>45016</v>
      </c>
      <c r="O1123" s="54">
        <v>43196</v>
      </c>
      <c r="P1123" s="50" t="s">
        <v>124</v>
      </c>
    </row>
    <row r="1124" spans="1:16" s="50" customFormat="1" ht="76.5" x14ac:dyDescent="0.25">
      <c r="A1124" s="50" t="s">
        <v>5257</v>
      </c>
      <c r="B1124" s="50" t="s">
        <v>5258</v>
      </c>
      <c r="C1124" s="50" t="s">
        <v>5086</v>
      </c>
      <c r="D1124" s="50" t="s">
        <v>5259</v>
      </c>
      <c r="E1124" s="51" t="s">
        <v>5238</v>
      </c>
      <c r="F1124" s="50" t="s">
        <v>5239</v>
      </c>
      <c r="G1124" s="51" t="s">
        <v>102</v>
      </c>
      <c r="H1124" s="51" t="s">
        <v>187</v>
      </c>
      <c r="I1124" s="52">
        <v>0</v>
      </c>
      <c r="J1124" s="52">
        <v>120</v>
      </c>
      <c r="K1124" s="53">
        <v>43222.1</v>
      </c>
      <c r="L1124" s="51" t="s">
        <v>5260</v>
      </c>
      <c r="M1124" s="54">
        <v>42675</v>
      </c>
      <c r="N1124" s="54">
        <v>44500</v>
      </c>
      <c r="O1124" s="54">
        <v>43377</v>
      </c>
      <c r="P1124" s="50" t="s">
        <v>105</v>
      </c>
    </row>
    <row r="1125" spans="1:16" s="50" customFormat="1" ht="51" x14ac:dyDescent="0.25">
      <c r="A1125" s="50" t="s">
        <v>5261</v>
      </c>
      <c r="B1125" s="50" t="s">
        <v>5262</v>
      </c>
      <c r="C1125" s="50" t="s">
        <v>5086</v>
      </c>
      <c r="D1125" s="50" t="s">
        <v>5263</v>
      </c>
      <c r="E1125" s="51" t="s">
        <v>5264</v>
      </c>
      <c r="F1125" s="50" t="s">
        <v>5265</v>
      </c>
      <c r="G1125" s="51" t="s">
        <v>314</v>
      </c>
      <c r="H1125" s="51" t="s">
        <v>131</v>
      </c>
      <c r="I1125" s="52">
        <v>0</v>
      </c>
      <c r="J1125" s="52">
        <v>100</v>
      </c>
      <c r="K1125" s="53">
        <v>35517.769999999997</v>
      </c>
      <c r="L1125" s="51" t="s">
        <v>5266</v>
      </c>
      <c r="M1125" s="54">
        <v>42564</v>
      </c>
      <c r="N1125" s="54">
        <v>44389</v>
      </c>
      <c r="O1125" s="54">
        <v>42563</v>
      </c>
      <c r="P1125" s="50" t="s">
        <v>243</v>
      </c>
    </row>
    <row r="1126" spans="1:16" s="50" customFormat="1" ht="63.75" x14ac:dyDescent="0.25">
      <c r="A1126" s="50" t="s">
        <v>5267</v>
      </c>
      <c r="B1126" s="50" t="s">
        <v>5268</v>
      </c>
      <c r="C1126" s="50" t="s">
        <v>5086</v>
      </c>
      <c r="D1126" s="50" t="s">
        <v>5269</v>
      </c>
      <c r="E1126" s="51" t="s">
        <v>363</v>
      </c>
      <c r="F1126" s="50" t="s">
        <v>364</v>
      </c>
      <c r="G1126" s="51" t="s">
        <v>102</v>
      </c>
      <c r="H1126" s="51" t="s">
        <v>675</v>
      </c>
      <c r="I1126" s="52">
        <v>0</v>
      </c>
      <c r="J1126" s="52">
        <v>210</v>
      </c>
      <c r="K1126" s="53">
        <v>76454.679999999993</v>
      </c>
      <c r="L1126" s="51">
        <v>0</v>
      </c>
      <c r="M1126" s="54">
        <v>42492</v>
      </c>
      <c r="N1126" s="54">
        <v>44317</v>
      </c>
      <c r="O1126" s="54">
        <v>42489</v>
      </c>
      <c r="P1126" s="50" t="s">
        <v>677</v>
      </c>
    </row>
    <row r="1127" spans="1:16" s="50" customFormat="1" ht="63.75" x14ac:dyDescent="0.25">
      <c r="A1127" s="50" t="s">
        <v>5270</v>
      </c>
      <c r="B1127" s="50" t="s">
        <v>5271</v>
      </c>
      <c r="C1127" s="50" t="s">
        <v>5086</v>
      </c>
      <c r="D1127" s="50" t="s">
        <v>5272</v>
      </c>
      <c r="E1127" s="51" t="s">
        <v>5264</v>
      </c>
      <c r="F1127" s="50" t="s">
        <v>5273</v>
      </c>
      <c r="G1127" s="51" t="s">
        <v>102</v>
      </c>
      <c r="H1127" s="51" t="s">
        <v>172</v>
      </c>
      <c r="I1127" s="52">
        <v>0</v>
      </c>
      <c r="J1127" s="52">
        <v>320</v>
      </c>
      <c r="K1127" s="53">
        <v>162957.34</v>
      </c>
      <c r="L1127" s="51" t="s">
        <v>5274</v>
      </c>
      <c r="M1127" s="54">
        <v>42415</v>
      </c>
      <c r="N1127" s="54">
        <v>44241</v>
      </c>
      <c r="O1127" s="54">
        <v>42415</v>
      </c>
      <c r="P1127" s="50" t="s">
        <v>174</v>
      </c>
    </row>
    <row r="1128" spans="1:16" s="50" customFormat="1" ht="63.75" x14ac:dyDescent="0.25">
      <c r="A1128" s="50" t="s">
        <v>210</v>
      </c>
      <c r="B1128" s="50" t="s">
        <v>5275</v>
      </c>
      <c r="C1128" s="50" t="s">
        <v>5086</v>
      </c>
      <c r="D1128" s="50" t="s">
        <v>5276</v>
      </c>
      <c r="E1128" s="51" t="s">
        <v>5088</v>
      </c>
      <c r="F1128" s="50" t="s">
        <v>5089</v>
      </c>
      <c r="G1128" s="51" t="s">
        <v>102</v>
      </c>
      <c r="H1128" s="51" t="s">
        <v>172</v>
      </c>
      <c r="I1128" s="52">
        <v>0</v>
      </c>
      <c r="J1128" s="52">
        <v>160</v>
      </c>
      <c r="K1128" s="53">
        <v>90168.69</v>
      </c>
      <c r="L1128" s="51" t="s">
        <v>5277</v>
      </c>
      <c r="M1128" s="54">
        <v>44202</v>
      </c>
      <c r="N1128" s="54">
        <v>46027</v>
      </c>
      <c r="O1128" s="54">
        <v>0</v>
      </c>
      <c r="P1128" s="50" t="s">
        <v>174</v>
      </c>
    </row>
    <row r="1129" spans="1:16" s="50" customFormat="1" ht="63.75" x14ac:dyDescent="0.25">
      <c r="A1129" s="50" t="s">
        <v>5278</v>
      </c>
      <c r="B1129" s="50" t="s">
        <v>5279</v>
      </c>
      <c r="C1129" s="50" t="s">
        <v>5086</v>
      </c>
      <c r="D1129" s="50" t="s">
        <v>5280</v>
      </c>
      <c r="E1129" s="51" t="s">
        <v>5238</v>
      </c>
      <c r="F1129" s="50" t="s">
        <v>5239</v>
      </c>
      <c r="G1129" s="51" t="s">
        <v>102</v>
      </c>
      <c r="H1129" s="51" t="s">
        <v>172</v>
      </c>
      <c r="I1129" s="52">
        <v>0</v>
      </c>
      <c r="J1129" s="52">
        <v>400</v>
      </c>
      <c r="K1129" s="53">
        <v>186831.59</v>
      </c>
      <c r="L1129" s="51" t="s">
        <v>5281</v>
      </c>
      <c r="M1129" s="54">
        <v>43766</v>
      </c>
      <c r="N1129" s="54">
        <v>45592</v>
      </c>
      <c r="O1129" s="54">
        <v>43775</v>
      </c>
      <c r="P1129" s="50" t="s">
        <v>174</v>
      </c>
    </row>
    <row r="1130" spans="1:16" s="50" customFormat="1" ht="51" x14ac:dyDescent="0.25">
      <c r="A1130" s="50" t="s">
        <v>5282</v>
      </c>
      <c r="B1130" s="50" t="s">
        <v>5283</v>
      </c>
      <c r="C1130" s="50" t="s">
        <v>5086</v>
      </c>
      <c r="D1130" s="50" t="s">
        <v>5284</v>
      </c>
      <c r="E1130" s="51" t="s">
        <v>333</v>
      </c>
      <c r="F1130" s="50" t="s">
        <v>334</v>
      </c>
      <c r="G1130" s="51" t="s">
        <v>143</v>
      </c>
      <c r="H1130" s="51" t="s">
        <v>144</v>
      </c>
      <c r="I1130" s="52">
        <v>220</v>
      </c>
      <c r="J1130" s="52">
        <v>540</v>
      </c>
      <c r="K1130" s="53">
        <v>317236.92</v>
      </c>
      <c r="L1130" s="51" t="s">
        <v>5285</v>
      </c>
      <c r="M1130" s="54">
        <v>43290</v>
      </c>
      <c r="N1130" s="54">
        <v>45115</v>
      </c>
      <c r="O1130" s="54">
        <v>43298</v>
      </c>
      <c r="P1130" s="50" t="s">
        <v>146</v>
      </c>
    </row>
    <row r="1131" spans="1:16" s="50" customFormat="1" ht="102" x14ac:dyDescent="0.25">
      <c r="A1131" s="50" t="s">
        <v>5286</v>
      </c>
      <c r="B1131" s="50" t="s">
        <v>5287</v>
      </c>
      <c r="C1131" s="50" t="s">
        <v>5086</v>
      </c>
      <c r="D1131" s="50" t="s">
        <v>5288</v>
      </c>
      <c r="E1131" s="51" t="s">
        <v>711</v>
      </c>
      <c r="F1131" s="50" t="s">
        <v>712</v>
      </c>
      <c r="G1131" s="51" t="s">
        <v>713</v>
      </c>
      <c r="H1131" s="51" t="s">
        <v>714</v>
      </c>
      <c r="I1131" s="52">
        <v>0</v>
      </c>
      <c r="J1131" s="52">
        <v>140</v>
      </c>
      <c r="K1131" s="53">
        <v>90572.26999999999</v>
      </c>
      <c r="L1131" s="51">
        <v>0</v>
      </c>
      <c r="M1131" s="54">
        <v>42430</v>
      </c>
      <c r="N1131" s="54">
        <v>44255</v>
      </c>
      <c r="O1131" s="54">
        <v>42430</v>
      </c>
      <c r="P1131" s="50" t="s">
        <v>716</v>
      </c>
    </row>
    <row r="1132" spans="1:16" s="50" customFormat="1" ht="76.5" x14ac:dyDescent="0.25">
      <c r="A1132" s="50" t="s">
        <v>5289</v>
      </c>
      <c r="B1132" s="50" t="s">
        <v>5290</v>
      </c>
      <c r="C1132" s="50" t="s">
        <v>4797</v>
      </c>
      <c r="D1132" s="50" t="s">
        <v>5291</v>
      </c>
      <c r="E1132" s="51" t="s">
        <v>5292</v>
      </c>
      <c r="F1132" s="50" t="s">
        <v>5293</v>
      </c>
      <c r="G1132" s="51" t="s">
        <v>130</v>
      </c>
      <c r="H1132" s="51" t="s">
        <v>131</v>
      </c>
      <c r="I1132" s="52">
        <v>0</v>
      </c>
      <c r="J1132" s="52">
        <v>15</v>
      </c>
      <c r="K1132" s="53">
        <v>89742.67</v>
      </c>
      <c r="L1132" s="51" t="s">
        <v>5294</v>
      </c>
      <c r="M1132" s="54">
        <v>43493</v>
      </c>
      <c r="N1132" s="54">
        <v>45318</v>
      </c>
      <c r="O1132" s="54">
        <v>43535</v>
      </c>
      <c r="P1132" s="50" t="s">
        <v>133</v>
      </c>
    </row>
    <row r="1133" spans="1:16" s="50" customFormat="1" ht="63.75" x14ac:dyDescent="0.25">
      <c r="A1133" s="50" t="s">
        <v>5295</v>
      </c>
      <c r="B1133" s="50" t="s">
        <v>5296</v>
      </c>
      <c r="C1133" s="50" t="s">
        <v>4797</v>
      </c>
      <c r="D1133" s="50" t="s">
        <v>5297</v>
      </c>
      <c r="E1133" s="51" t="s">
        <v>357</v>
      </c>
      <c r="F1133" s="50" t="s">
        <v>358</v>
      </c>
      <c r="G1133" s="51" t="s">
        <v>235</v>
      </c>
      <c r="H1133" s="51" t="s">
        <v>131</v>
      </c>
      <c r="I1133" s="52">
        <v>0</v>
      </c>
      <c r="J1133" s="52">
        <v>45</v>
      </c>
      <c r="K1133" s="53">
        <v>39454.29</v>
      </c>
      <c r="L1133" s="51" t="s">
        <v>5298</v>
      </c>
      <c r="M1133" s="54">
        <v>43975</v>
      </c>
      <c r="N1133" s="54">
        <v>45800</v>
      </c>
      <c r="O1133" s="54">
        <v>43971</v>
      </c>
      <c r="P1133" s="50" t="s">
        <v>237</v>
      </c>
    </row>
    <row r="1134" spans="1:16" s="50" customFormat="1" ht="76.5" x14ac:dyDescent="0.25">
      <c r="A1134" s="50" t="s">
        <v>5299</v>
      </c>
      <c r="B1134" s="50" t="s">
        <v>5300</v>
      </c>
      <c r="C1134" s="50" t="s">
        <v>4797</v>
      </c>
      <c r="D1134" s="50" t="s">
        <v>5301</v>
      </c>
      <c r="E1134" s="51" t="s">
        <v>5292</v>
      </c>
      <c r="F1134" s="50" t="s">
        <v>5293</v>
      </c>
      <c r="G1134" s="51" t="s">
        <v>130</v>
      </c>
      <c r="H1134" s="51" t="s">
        <v>131</v>
      </c>
      <c r="I1134" s="52">
        <v>0</v>
      </c>
      <c r="J1134" s="52">
        <v>15</v>
      </c>
      <c r="K1134" s="53">
        <v>80366.02</v>
      </c>
      <c r="L1134" s="51" t="s">
        <v>5302</v>
      </c>
      <c r="M1134" s="54">
        <v>43313</v>
      </c>
      <c r="N1134" s="54">
        <v>45138</v>
      </c>
      <c r="O1134" s="54">
        <v>43321</v>
      </c>
      <c r="P1134" s="50" t="s">
        <v>133</v>
      </c>
    </row>
    <row r="1135" spans="1:16" s="50" customFormat="1" ht="51" x14ac:dyDescent="0.25">
      <c r="A1135" s="50">
        <v>2016</v>
      </c>
      <c r="B1135" s="50" t="s">
        <v>5303</v>
      </c>
      <c r="C1135" s="50" t="s">
        <v>4797</v>
      </c>
      <c r="D1135" s="50" t="s">
        <v>5304</v>
      </c>
      <c r="E1135" s="51" t="s">
        <v>5305</v>
      </c>
      <c r="F1135" s="50" t="s">
        <v>5306</v>
      </c>
      <c r="G1135" s="51" t="s">
        <v>5307</v>
      </c>
      <c r="H1135" s="51" t="s">
        <v>131</v>
      </c>
      <c r="I1135" s="52">
        <v>0</v>
      </c>
      <c r="J1135" s="52">
        <v>50</v>
      </c>
      <c r="K1135" s="53">
        <v>76527.570000000007</v>
      </c>
      <c r="L1135" s="51" t="s">
        <v>5308</v>
      </c>
      <c r="M1135" s="54">
        <v>42559</v>
      </c>
      <c r="N1135" s="54">
        <v>44384</v>
      </c>
      <c r="O1135" s="54">
        <v>42558</v>
      </c>
      <c r="P1135" s="50" t="s">
        <v>338</v>
      </c>
    </row>
    <row r="1136" spans="1:16" s="50" customFormat="1" ht="89.25" x14ac:dyDescent="0.25">
      <c r="A1136" s="50" t="s">
        <v>5309</v>
      </c>
      <c r="B1136" s="50" t="s">
        <v>5310</v>
      </c>
      <c r="C1136" s="50" t="s">
        <v>4797</v>
      </c>
      <c r="D1136" s="50" t="s">
        <v>5311</v>
      </c>
      <c r="E1136" s="51" t="s">
        <v>5312</v>
      </c>
      <c r="F1136" s="50" t="s">
        <v>5313</v>
      </c>
      <c r="G1136" s="51" t="s">
        <v>327</v>
      </c>
      <c r="H1136" s="51" t="s">
        <v>131</v>
      </c>
      <c r="I1136" s="52">
        <v>0</v>
      </c>
      <c r="J1136" s="52">
        <v>80</v>
      </c>
      <c r="K1136" s="53">
        <v>47842.46</v>
      </c>
      <c r="L1136" s="51" t="s">
        <v>5314</v>
      </c>
      <c r="M1136" s="54">
        <v>44012</v>
      </c>
      <c r="N1136" s="54">
        <v>45837</v>
      </c>
      <c r="O1136" s="54">
        <v>44013</v>
      </c>
      <c r="P1136" s="50" t="s">
        <v>329</v>
      </c>
    </row>
    <row r="1137" spans="1:16" s="50" customFormat="1" ht="89.25" x14ac:dyDescent="0.25">
      <c r="A1137" s="50" t="s">
        <v>5315</v>
      </c>
      <c r="B1137" s="50" t="s">
        <v>5316</v>
      </c>
      <c r="C1137" s="50" t="s">
        <v>4797</v>
      </c>
      <c r="D1137" s="50" t="s">
        <v>5317</v>
      </c>
      <c r="E1137" s="51" t="s">
        <v>5318</v>
      </c>
      <c r="F1137" s="50" t="s">
        <v>5319</v>
      </c>
      <c r="G1137" s="51" t="s">
        <v>194</v>
      </c>
      <c r="H1137" s="51" t="s">
        <v>195</v>
      </c>
      <c r="I1137" s="52">
        <v>0</v>
      </c>
      <c r="J1137" s="52">
        <v>80</v>
      </c>
      <c r="K1137" s="53">
        <v>48832.04</v>
      </c>
      <c r="L1137" s="51" t="s">
        <v>5320</v>
      </c>
      <c r="M1137" s="54">
        <v>43466</v>
      </c>
      <c r="N1137" s="54">
        <v>45291</v>
      </c>
      <c r="O1137" s="54">
        <v>43530</v>
      </c>
      <c r="P1137" s="50" t="s">
        <v>197</v>
      </c>
    </row>
    <row r="1138" spans="1:16" s="50" customFormat="1" ht="63.75" x14ac:dyDescent="0.25">
      <c r="A1138" s="50" t="s">
        <v>5321</v>
      </c>
      <c r="B1138" s="50" t="s">
        <v>5322</v>
      </c>
      <c r="C1138" s="50" t="s">
        <v>4797</v>
      </c>
      <c r="D1138" s="50" t="s">
        <v>5323</v>
      </c>
      <c r="E1138" s="51" t="s">
        <v>882</v>
      </c>
      <c r="F1138" s="50" t="s">
        <v>883</v>
      </c>
      <c r="G1138" s="51" t="s">
        <v>460</v>
      </c>
      <c r="H1138" s="51" t="s">
        <v>131</v>
      </c>
      <c r="I1138" s="52">
        <v>0</v>
      </c>
      <c r="J1138" s="52">
        <v>120</v>
      </c>
      <c r="K1138" s="53">
        <v>36680.14</v>
      </c>
      <c r="L1138" s="51" t="s">
        <v>5324</v>
      </c>
      <c r="M1138" s="54">
        <v>43299</v>
      </c>
      <c r="N1138" s="54">
        <v>45124</v>
      </c>
      <c r="O1138" s="54">
        <v>43304</v>
      </c>
      <c r="P1138" s="50" t="s">
        <v>461</v>
      </c>
    </row>
    <row r="1139" spans="1:16" s="50" customFormat="1" ht="63.75" x14ac:dyDescent="0.25">
      <c r="A1139" s="50" t="s">
        <v>5325</v>
      </c>
      <c r="B1139" s="50" t="s">
        <v>5326</v>
      </c>
      <c r="C1139" s="50" t="s">
        <v>4797</v>
      </c>
      <c r="D1139" s="50" t="s">
        <v>5327</v>
      </c>
      <c r="E1139" s="51" t="s">
        <v>484</v>
      </c>
      <c r="F1139" s="50" t="s">
        <v>485</v>
      </c>
      <c r="G1139" s="51" t="s">
        <v>728</v>
      </c>
      <c r="H1139" s="51" t="s">
        <v>131</v>
      </c>
      <c r="I1139" s="52">
        <v>0</v>
      </c>
      <c r="J1139" s="52">
        <v>30</v>
      </c>
      <c r="K1139" s="53">
        <v>95998.63</v>
      </c>
      <c r="L1139" s="51" t="s">
        <v>5328</v>
      </c>
      <c r="M1139" s="54">
        <v>42401</v>
      </c>
      <c r="N1139" s="54">
        <v>44227</v>
      </c>
      <c r="O1139" s="54">
        <v>42399</v>
      </c>
      <c r="P1139" s="50" t="s">
        <v>448</v>
      </c>
    </row>
    <row r="1140" spans="1:16" s="50" customFormat="1" ht="63.75" x14ac:dyDescent="0.25">
      <c r="A1140" s="50" t="s">
        <v>5329</v>
      </c>
      <c r="B1140" s="50" t="s">
        <v>5330</v>
      </c>
      <c r="C1140" s="50" t="s">
        <v>4797</v>
      </c>
      <c r="D1140" s="50" t="s">
        <v>5331</v>
      </c>
      <c r="E1140" s="51" t="s">
        <v>5312</v>
      </c>
      <c r="F1140" s="50" t="s">
        <v>5313</v>
      </c>
      <c r="G1140" s="51" t="s">
        <v>102</v>
      </c>
      <c r="H1140" s="51" t="s">
        <v>5332</v>
      </c>
      <c r="I1140" s="52">
        <v>0</v>
      </c>
      <c r="J1140" s="52">
        <v>120</v>
      </c>
      <c r="K1140" s="53">
        <v>55778.67</v>
      </c>
      <c r="L1140" s="51" t="s">
        <v>5333</v>
      </c>
      <c r="M1140" s="54">
        <v>44013</v>
      </c>
      <c r="N1140" s="54">
        <v>45838</v>
      </c>
      <c r="O1140" s="54">
        <v>44006</v>
      </c>
      <c r="P1140" s="50" t="s">
        <v>105</v>
      </c>
    </row>
    <row r="1141" spans="1:16" s="50" customFormat="1" ht="76.5" x14ac:dyDescent="0.25">
      <c r="A1141" s="50" t="s">
        <v>5334</v>
      </c>
      <c r="B1141" s="50" t="s">
        <v>5335</v>
      </c>
      <c r="C1141" s="50" t="s">
        <v>253</v>
      </c>
      <c r="D1141" s="50" t="s">
        <v>5336</v>
      </c>
      <c r="E1141" s="51" t="s">
        <v>115</v>
      </c>
      <c r="F1141" s="50" t="s">
        <v>116</v>
      </c>
      <c r="G1141" s="51" t="s">
        <v>130</v>
      </c>
      <c r="H1141" s="51" t="s">
        <v>131</v>
      </c>
      <c r="I1141" s="52">
        <v>0</v>
      </c>
      <c r="J1141" s="52">
        <v>15</v>
      </c>
      <c r="K1141" s="53">
        <v>77139.740000000005</v>
      </c>
      <c r="L1141" s="51" t="s">
        <v>5337</v>
      </c>
      <c r="M1141" s="54">
        <v>42675</v>
      </c>
      <c r="N1141" s="54">
        <v>44500</v>
      </c>
      <c r="O1141" s="54">
        <v>42656</v>
      </c>
      <c r="P1141" s="50" t="s">
        <v>133</v>
      </c>
    </row>
    <row r="1142" spans="1:16" s="50" customFormat="1" ht="102" x14ac:dyDescent="0.25">
      <c r="A1142" s="50" t="s">
        <v>5338</v>
      </c>
      <c r="B1142" s="50" t="s">
        <v>5339</v>
      </c>
      <c r="C1142" s="50" t="s">
        <v>253</v>
      </c>
      <c r="D1142" s="50" t="s">
        <v>5340</v>
      </c>
      <c r="E1142" s="51" t="s">
        <v>697</v>
      </c>
      <c r="F1142" s="50" t="s">
        <v>698</v>
      </c>
      <c r="G1142" s="51" t="s">
        <v>248</v>
      </c>
      <c r="H1142" s="51" t="s">
        <v>249</v>
      </c>
      <c r="I1142" s="52">
        <v>0</v>
      </c>
      <c r="J1142" s="52">
        <v>20</v>
      </c>
      <c r="K1142" s="53">
        <v>155737.51</v>
      </c>
      <c r="L1142" s="51">
        <v>0</v>
      </c>
      <c r="M1142" s="54">
        <v>43435</v>
      </c>
      <c r="N1142" s="54">
        <v>45260</v>
      </c>
      <c r="O1142" s="54">
        <v>43440</v>
      </c>
      <c r="P1142" s="50" t="s">
        <v>197</v>
      </c>
    </row>
    <row r="1143" spans="1:16" s="50" customFormat="1" ht="63.75" x14ac:dyDescent="0.25">
      <c r="A1143" s="50" t="s">
        <v>5341</v>
      </c>
      <c r="B1143" s="50" t="s">
        <v>5342</v>
      </c>
      <c r="C1143" s="50" t="s">
        <v>253</v>
      </c>
      <c r="D1143" s="50" t="s">
        <v>5343</v>
      </c>
      <c r="E1143" s="51" t="s">
        <v>5344</v>
      </c>
      <c r="F1143" s="50" t="s">
        <v>5345</v>
      </c>
      <c r="G1143" s="51" t="s">
        <v>102</v>
      </c>
      <c r="H1143" s="51" t="s">
        <v>103</v>
      </c>
      <c r="I1143" s="52">
        <v>0</v>
      </c>
      <c r="J1143" s="52">
        <v>120</v>
      </c>
      <c r="K1143" s="53">
        <v>40922.32</v>
      </c>
      <c r="L1143" s="51" t="s">
        <v>5346</v>
      </c>
      <c r="M1143" s="54">
        <v>43252</v>
      </c>
      <c r="N1143" s="54">
        <v>45077</v>
      </c>
      <c r="O1143" s="54">
        <v>43263</v>
      </c>
      <c r="P1143" s="50" t="s">
        <v>105</v>
      </c>
    </row>
    <row r="1144" spans="1:16" s="50" customFormat="1" ht="76.5" x14ac:dyDescent="0.25">
      <c r="A1144" s="50" t="s">
        <v>5347</v>
      </c>
      <c r="B1144" s="50" t="s">
        <v>5348</v>
      </c>
      <c r="C1144" s="50" t="s">
        <v>253</v>
      </c>
      <c r="D1144" s="50" t="s">
        <v>5349</v>
      </c>
      <c r="E1144" s="51" t="s">
        <v>150</v>
      </c>
      <c r="F1144" s="50" t="s">
        <v>151</v>
      </c>
      <c r="G1144" s="51" t="s">
        <v>130</v>
      </c>
      <c r="H1144" s="51" t="s">
        <v>131</v>
      </c>
      <c r="I1144" s="52">
        <v>0</v>
      </c>
      <c r="J1144" s="52">
        <v>15</v>
      </c>
      <c r="K1144" s="53">
        <v>68972.399999999994</v>
      </c>
      <c r="L1144" s="51" t="s">
        <v>5350</v>
      </c>
      <c r="M1144" s="54">
        <v>42598</v>
      </c>
      <c r="N1144" s="54">
        <v>44423</v>
      </c>
      <c r="O1144" s="54">
        <v>42598</v>
      </c>
      <c r="P1144" s="50" t="s">
        <v>133</v>
      </c>
    </row>
    <row r="1145" spans="1:16" s="50" customFormat="1" ht="63.75" x14ac:dyDescent="0.25">
      <c r="A1145" s="50" t="s">
        <v>5351</v>
      </c>
      <c r="B1145" s="50" t="s">
        <v>5352</v>
      </c>
      <c r="C1145" s="50" t="s">
        <v>253</v>
      </c>
      <c r="D1145" s="50" t="s">
        <v>5353</v>
      </c>
      <c r="E1145" s="51" t="s">
        <v>5354</v>
      </c>
      <c r="F1145" s="50" t="s">
        <v>5355</v>
      </c>
      <c r="G1145" s="51" t="s">
        <v>102</v>
      </c>
      <c r="H1145" s="51" t="s">
        <v>103</v>
      </c>
      <c r="I1145" s="52">
        <v>0</v>
      </c>
      <c r="J1145" s="52">
        <v>120</v>
      </c>
      <c r="K1145" s="53">
        <v>40922.32</v>
      </c>
      <c r="L1145" s="51" t="s">
        <v>5356</v>
      </c>
      <c r="M1145" s="54">
        <v>42416</v>
      </c>
      <c r="N1145" s="54">
        <v>44242</v>
      </c>
      <c r="O1145" s="54">
        <v>42398</v>
      </c>
      <c r="P1145" s="50" t="s">
        <v>105</v>
      </c>
    </row>
    <row r="1146" spans="1:16" s="50" customFormat="1" ht="102" x14ac:dyDescent="0.25">
      <c r="A1146" s="50" t="s">
        <v>5357</v>
      </c>
      <c r="B1146" s="50" t="s">
        <v>5358</v>
      </c>
      <c r="C1146" s="50" t="s">
        <v>253</v>
      </c>
      <c r="D1146" s="50" t="s">
        <v>5359</v>
      </c>
      <c r="E1146" s="51" t="s">
        <v>711</v>
      </c>
      <c r="F1146" s="50" t="s">
        <v>712</v>
      </c>
      <c r="G1146" s="51" t="s">
        <v>713</v>
      </c>
      <c r="H1146" s="51" t="s">
        <v>714</v>
      </c>
      <c r="I1146" s="52">
        <v>0</v>
      </c>
      <c r="J1146" s="52">
        <v>140</v>
      </c>
      <c r="K1146" s="53">
        <v>73710.039999999994</v>
      </c>
      <c r="L1146" s="51" t="s">
        <v>5360</v>
      </c>
      <c r="M1146" s="54">
        <v>43626</v>
      </c>
      <c r="N1146" s="54">
        <v>45452</v>
      </c>
      <c r="O1146" s="54">
        <v>43634</v>
      </c>
      <c r="P1146" s="50" t="s">
        <v>716</v>
      </c>
    </row>
    <row r="1147" spans="1:16" s="50" customFormat="1" ht="76.5" x14ac:dyDescent="0.25">
      <c r="A1147" s="50" t="s">
        <v>5361</v>
      </c>
      <c r="B1147" s="50" t="s">
        <v>5362</v>
      </c>
      <c r="C1147" s="50" t="s">
        <v>253</v>
      </c>
      <c r="D1147" s="50" t="s">
        <v>5363</v>
      </c>
      <c r="E1147" s="51" t="s">
        <v>150</v>
      </c>
      <c r="F1147" s="50" t="s">
        <v>151</v>
      </c>
      <c r="G1147" s="51" t="s">
        <v>130</v>
      </c>
      <c r="H1147" s="51" t="s">
        <v>131</v>
      </c>
      <c r="I1147" s="52">
        <v>0</v>
      </c>
      <c r="J1147" s="52">
        <v>15</v>
      </c>
      <c r="K1147" s="53">
        <v>80366.02</v>
      </c>
      <c r="L1147" s="51" t="s">
        <v>5364</v>
      </c>
      <c r="M1147" s="54">
        <v>43633</v>
      </c>
      <c r="N1147" s="54">
        <v>45459</v>
      </c>
      <c r="O1147" s="54">
        <v>43635</v>
      </c>
      <c r="P1147" s="50" t="s">
        <v>133</v>
      </c>
    </row>
    <row r="1148" spans="1:16" s="50" customFormat="1" ht="63.75" x14ac:dyDescent="0.25">
      <c r="A1148" s="50" t="s">
        <v>5365</v>
      </c>
      <c r="B1148" s="50" t="s">
        <v>5366</v>
      </c>
      <c r="C1148" s="50" t="s">
        <v>5086</v>
      </c>
      <c r="D1148" s="50" t="s">
        <v>5367</v>
      </c>
      <c r="E1148" s="51" t="s">
        <v>363</v>
      </c>
      <c r="F1148" s="50" t="s">
        <v>364</v>
      </c>
      <c r="G1148" s="51" t="s">
        <v>235</v>
      </c>
      <c r="H1148" s="51" t="s">
        <v>131</v>
      </c>
      <c r="I1148" s="52">
        <v>0</v>
      </c>
      <c r="J1148" s="52">
        <v>75</v>
      </c>
      <c r="K1148" s="53">
        <v>43741.069999999992</v>
      </c>
      <c r="L1148" s="51" t="s">
        <v>5368</v>
      </c>
      <c r="M1148" s="54">
        <v>43263</v>
      </c>
      <c r="N1148" s="54">
        <v>45088</v>
      </c>
      <c r="O1148" s="54">
        <v>43270</v>
      </c>
      <c r="P1148" s="50" t="s">
        <v>237</v>
      </c>
    </row>
    <row r="1149" spans="1:16" s="50" customFormat="1" ht="63.75" x14ac:dyDescent="0.25">
      <c r="A1149" s="50" t="s">
        <v>5369</v>
      </c>
      <c r="B1149" s="50" t="s">
        <v>5370</v>
      </c>
      <c r="C1149" s="50" t="s">
        <v>5086</v>
      </c>
      <c r="D1149" s="50" t="s">
        <v>5371</v>
      </c>
      <c r="E1149" s="51" t="s">
        <v>5372</v>
      </c>
      <c r="F1149" s="50" t="s">
        <v>5373</v>
      </c>
      <c r="G1149" s="51" t="s">
        <v>102</v>
      </c>
      <c r="H1149" s="51" t="s">
        <v>103</v>
      </c>
      <c r="I1149" s="52">
        <v>0</v>
      </c>
      <c r="J1149" s="52">
        <v>120</v>
      </c>
      <c r="K1149" s="53">
        <v>40922.32</v>
      </c>
      <c r="L1149" s="51" t="s">
        <v>5374</v>
      </c>
      <c r="M1149" s="54">
        <v>43344</v>
      </c>
      <c r="N1149" s="54">
        <v>45169</v>
      </c>
      <c r="O1149" s="54">
        <v>43353</v>
      </c>
      <c r="P1149" s="50" t="s">
        <v>105</v>
      </c>
    </row>
    <row r="1150" spans="1:16" s="50" customFormat="1" ht="63.75" x14ac:dyDescent="0.25">
      <c r="A1150" s="50" t="s">
        <v>5375</v>
      </c>
      <c r="B1150" s="50" t="s">
        <v>5376</v>
      </c>
      <c r="C1150" s="50" t="s">
        <v>5086</v>
      </c>
      <c r="D1150" s="50" t="s">
        <v>5377</v>
      </c>
      <c r="E1150" s="51" t="s">
        <v>5378</v>
      </c>
      <c r="F1150" s="50" t="s">
        <v>5379</v>
      </c>
      <c r="G1150" s="51" t="s">
        <v>102</v>
      </c>
      <c r="H1150" s="51" t="s">
        <v>103</v>
      </c>
      <c r="I1150" s="52">
        <v>0</v>
      </c>
      <c r="J1150" s="52">
        <v>300</v>
      </c>
      <c r="K1150" s="53">
        <v>89854.82</v>
      </c>
      <c r="L1150" s="51" t="s">
        <v>5380</v>
      </c>
      <c r="M1150" s="54">
        <v>43282</v>
      </c>
      <c r="N1150" s="54">
        <v>45107</v>
      </c>
      <c r="O1150" s="54">
        <v>43298</v>
      </c>
      <c r="P1150" s="50" t="s">
        <v>105</v>
      </c>
    </row>
    <row r="1151" spans="1:16" s="50" customFormat="1" ht="63.75" x14ac:dyDescent="0.25">
      <c r="A1151" s="50" t="s">
        <v>5381</v>
      </c>
      <c r="B1151" s="50" t="s">
        <v>5382</v>
      </c>
      <c r="C1151" s="50" t="s">
        <v>5086</v>
      </c>
      <c r="D1151" s="50" t="s">
        <v>5383</v>
      </c>
      <c r="E1151" s="51" t="s">
        <v>5384</v>
      </c>
      <c r="F1151" s="50" t="s">
        <v>5385</v>
      </c>
      <c r="G1151" s="51" t="s">
        <v>102</v>
      </c>
      <c r="H1151" s="51" t="s">
        <v>103</v>
      </c>
      <c r="I1151" s="52">
        <v>0</v>
      </c>
      <c r="J1151" s="52">
        <v>120</v>
      </c>
      <c r="K1151" s="53">
        <v>40922.32</v>
      </c>
      <c r="L1151" s="51" t="s">
        <v>5386</v>
      </c>
      <c r="M1151" s="54">
        <v>43282</v>
      </c>
      <c r="N1151" s="54">
        <v>45107</v>
      </c>
      <c r="O1151" s="54">
        <v>43293</v>
      </c>
      <c r="P1151" s="50" t="s">
        <v>105</v>
      </c>
    </row>
    <row r="1152" spans="1:16" s="50" customFormat="1" ht="63.75" x14ac:dyDescent="0.25">
      <c r="A1152" s="50" t="s">
        <v>5387</v>
      </c>
      <c r="B1152" s="50" t="s">
        <v>5388</v>
      </c>
      <c r="C1152" s="50" t="s">
        <v>5086</v>
      </c>
      <c r="D1152" s="50" t="s">
        <v>5389</v>
      </c>
      <c r="E1152" s="51" t="s">
        <v>5390</v>
      </c>
      <c r="F1152" s="50" t="s">
        <v>5391</v>
      </c>
      <c r="G1152" s="51" t="s">
        <v>102</v>
      </c>
      <c r="H1152" s="51" t="s">
        <v>103</v>
      </c>
      <c r="I1152" s="52">
        <v>0</v>
      </c>
      <c r="J1152" s="52">
        <v>60</v>
      </c>
      <c r="K1152" s="53">
        <v>30641.7</v>
      </c>
      <c r="L1152" s="51" t="s">
        <v>5392</v>
      </c>
      <c r="M1152" s="54">
        <v>43282</v>
      </c>
      <c r="N1152" s="54">
        <v>45107</v>
      </c>
      <c r="O1152" s="54">
        <v>43298</v>
      </c>
      <c r="P1152" s="50" t="s">
        <v>105</v>
      </c>
    </row>
    <row r="1153" spans="1:16" s="50" customFormat="1" ht="63.75" x14ac:dyDescent="0.25">
      <c r="A1153" s="50" t="s">
        <v>5393</v>
      </c>
      <c r="B1153" s="50" t="s">
        <v>5394</v>
      </c>
      <c r="C1153" s="50" t="s">
        <v>5086</v>
      </c>
      <c r="D1153" s="50" t="s">
        <v>5395</v>
      </c>
      <c r="E1153" s="51" t="s">
        <v>5372</v>
      </c>
      <c r="F1153" s="50" t="s">
        <v>5396</v>
      </c>
      <c r="G1153" s="51" t="s">
        <v>102</v>
      </c>
      <c r="H1153" s="51" t="s">
        <v>103</v>
      </c>
      <c r="I1153" s="52">
        <v>0</v>
      </c>
      <c r="J1153" s="52">
        <v>180</v>
      </c>
      <c r="K1153" s="53">
        <v>59800.79</v>
      </c>
      <c r="L1153" s="51" t="s">
        <v>5397</v>
      </c>
      <c r="M1153" s="54">
        <v>43252</v>
      </c>
      <c r="N1153" s="54">
        <v>45077</v>
      </c>
      <c r="O1153" s="54">
        <v>43266</v>
      </c>
      <c r="P1153" s="50" t="s">
        <v>105</v>
      </c>
    </row>
    <row r="1154" spans="1:16" s="50" customFormat="1" ht="63.75" x14ac:dyDescent="0.25">
      <c r="A1154" s="50" t="s">
        <v>5398</v>
      </c>
      <c r="B1154" s="50" t="s">
        <v>5399</v>
      </c>
      <c r="C1154" s="50" t="s">
        <v>5086</v>
      </c>
      <c r="D1154" s="50" t="s">
        <v>5400</v>
      </c>
      <c r="E1154" s="51" t="s">
        <v>5401</v>
      </c>
      <c r="F1154" s="50" t="s">
        <v>5402</v>
      </c>
      <c r="G1154" s="51" t="s">
        <v>102</v>
      </c>
      <c r="H1154" s="51" t="s">
        <v>103</v>
      </c>
      <c r="I1154" s="52">
        <v>0</v>
      </c>
      <c r="J1154" s="52">
        <v>180</v>
      </c>
      <c r="K1154" s="53">
        <v>65057.59</v>
      </c>
      <c r="L1154" s="51" t="s">
        <v>5403</v>
      </c>
      <c r="M1154" s="54">
        <v>43199</v>
      </c>
      <c r="N1154" s="54">
        <v>45024</v>
      </c>
      <c r="O1154" s="54">
        <v>43208</v>
      </c>
      <c r="P1154" s="50" t="s">
        <v>105</v>
      </c>
    </row>
    <row r="1155" spans="1:16" s="50" customFormat="1" ht="63.75" x14ac:dyDescent="0.25">
      <c r="A1155" s="50" t="s">
        <v>210</v>
      </c>
      <c r="B1155" s="50" t="s">
        <v>5404</v>
      </c>
      <c r="C1155" s="50" t="s">
        <v>5086</v>
      </c>
      <c r="D1155" s="50" t="s">
        <v>5405</v>
      </c>
      <c r="E1155" s="51" t="s">
        <v>427</v>
      </c>
      <c r="F1155" s="50" t="s">
        <v>5406</v>
      </c>
      <c r="G1155" s="51" t="s">
        <v>102</v>
      </c>
      <c r="H1155" s="51" t="s">
        <v>103</v>
      </c>
      <c r="I1155" s="52">
        <v>0</v>
      </c>
      <c r="J1155" s="52">
        <v>90</v>
      </c>
      <c r="K1155" s="53">
        <v>32672.47</v>
      </c>
      <c r="L1155" s="51" t="s">
        <v>5407</v>
      </c>
      <c r="M1155" s="54">
        <v>44032</v>
      </c>
      <c r="N1155" s="54">
        <v>45857</v>
      </c>
      <c r="O1155" s="54">
        <v>44027</v>
      </c>
      <c r="P1155" s="50" t="s">
        <v>105</v>
      </c>
    </row>
    <row r="1156" spans="1:16" s="50" customFormat="1" ht="63.75" x14ac:dyDescent="0.25">
      <c r="A1156" s="50" t="s">
        <v>5408</v>
      </c>
      <c r="B1156" s="50" t="s">
        <v>5409</v>
      </c>
      <c r="C1156" s="50" t="s">
        <v>3556</v>
      </c>
      <c r="D1156" s="50" t="s">
        <v>5410</v>
      </c>
      <c r="E1156" s="51" t="s">
        <v>726</v>
      </c>
      <c r="F1156" s="50" t="s">
        <v>727</v>
      </c>
      <c r="G1156" s="51" t="s">
        <v>102</v>
      </c>
      <c r="H1156" s="51" t="s">
        <v>103</v>
      </c>
      <c r="I1156" s="52">
        <v>0</v>
      </c>
      <c r="J1156" s="52">
        <v>120</v>
      </c>
      <c r="K1156" s="53">
        <v>50639.98</v>
      </c>
      <c r="L1156" s="51" t="s">
        <v>5411</v>
      </c>
      <c r="M1156" s="54">
        <v>43827</v>
      </c>
      <c r="N1156" s="54">
        <v>45653</v>
      </c>
      <c r="O1156" s="54">
        <v>43825</v>
      </c>
      <c r="P1156" s="50" t="s">
        <v>105</v>
      </c>
    </row>
    <row r="1157" spans="1:16" s="50" customFormat="1" ht="76.5" x14ac:dyDescent="0.25">
      <c r="A1157" s="50" t="s">
        <v>5412</v>
      </c>
      <c r="B1157" s="50" t="s">
        <v>5413</v>
      </c>
      <c r="C1157" s="50" t="s">
        <v>3556</v>
      </c>
      <c r="D1157" s="50" t="s">
        <v>5414</v>
      </c>
      <c r="E1157" s="51" t="s">
        <v>4298</v>
      </c>
      <c r="F1157" s="50" t="s">
        <v>4299</v>
      </c>
      <c r="G1157" s="51" t="s">
        <v>130</v>
      </c>
      <c r="H1157" s="51" t="s">
        <v>131</v>
      </c>
      <c r="I1157" s="52">
        <v>0</v>
      </c>
      <c r="J1157" s="52">
        <v>15</v>
      </c>
      <c r="K1157" s="53">
        <v>99885.049999999988</v>
      </c>
      <c r="L1157" s="51" t="s">
        <v>5415</v>
      </c>
      <c r="M1157" s="54">
        <v>43841</v>
      </c>
      <c r="N1157" s="54">
        <v>45667</v>
      </c>
      <c r="O1157" s="54">
        <v>43845</v>
      </c>
      <c r="P1157" s="50" t="s">
        <v>4448</v>
      </c>
    </row>
    <row r="1158" spans="1:16" s="50" customFormat="1" ht="89.25" x14ac:dyDescent="0.25">
      <c r="A1158" s="50" t="s">
        <v>5416</v>
      </c>
      <c r="B1158" s="50" t="s">
        <v>5417</v>
      </c>
      <c r="C1158" s="50" t="s">
        <v>3556</v>
      </c>
      <c r="D1158" s="50" t="s">
        <v>5418</v>
      </c>
      <c r="E1158" s="51" t="s">
        <v>4298</v>
      </c>
      <c r="F1158" s="50" t="s">
        <v>4299</v>
      </c>
      <c r="G1158" s="51" t="s">
        <v>327</v>
      </c>
      <c r="H1158" s="51" t="s">
        <v>131</v>
      </c>
      <c r="I1158" s="52">
        <v>0</v>
      </c>
      <c r="J1158" s="52">
        <v>60</v>
      </c>
      <c r="K1158" s="53">
        <v>43180.44</v>
      </c>
      <c r="L1158" s="51" t="s">
        <v>5419</v>
      </c>
      <c r="M1158" s="54">
        <v>44131</v>
      </c>
      <c r="N1158" s="54">
        <v>44310</v>
      </c>
      <c r="O1158" s="54">
        <v>44160</v>
      </c>
      <c r="P1158" s="50" t="s">
        <v>329</v>
      </c>
    </row>
    <row r="1159" spans="1:16" s="50" customFormat="1" ht="63.75" x14ac:dyDescent="0.25">
      <c r="A1159" s="50" t="s">
        <v>5420</v>
      </c>
      <c r="B1159" s="50" t="s">
        <v>5421</v>
      </c>
      <c r="C1159" s="50" t="s">
        <v>3556</v>
      </c>
      <c r="D1159" s="50" t="s">
        <v>5422</v>
      </c>
      <c r="E1159" s="51" t="s">
        <v>5423</v>
      </c>
      <c r="F1159" s="50" t="s">
        <v>5424</v>
      </c>
      <c r="G1159" s="51" t="s">
        <v>235</v>
      </c>
      <c r="H1159" s="51" t="s">
        <v>131</v>
      </c>
      <c r="I1159" s="52">
        <v>0</v>
      </c>
      <c r="J1159" s="52">
        <v>75</v>
      </c>
      <c r="K1159" s="53">
        <v>49892.189999999995</v>
      </c>
      <c r="L1159" s="51" t="s">
        <v>5425</v>
      </c>
      <c r="M1159" s="54">
        <v>44136</v>
      </c>
      <c r="N1159" s="54">
        <v>45961</v>
      </c>
      <c r="O1159" s="54">
        <v>44141</v>
      </c>
      <c r="P1159" s="50" t="s">
        <v>237</v>
      </c>
    </row>
    <row r="1160" spans="1:16" s="50" customFormat="1" ht="51" x14ac:dyDescent="0.25">
      <c r="A1160" s="50" t="s">
        <v>5426</v>
      </c>
      <c r="B1160" s="50" t="s">
        <v>5427</v>
      </c>
      <c r="C1160" s="50" t="s">
        <v>3556</v>
      </c>
      <c r="D1160" s="50" t="s">
        <v>5428</v>
      </c>
      <c r="E1160" s="51" t="s">
        <v>150</v>
      </c>
      <c r="F1160" s="50" t="s">
        <v>151</v>
      </c>
      <c r="G1160" s="51" t="s">
        <v>143</v>
      </c>
      <c r="H1160" s="51" t="s">
        <v>144</v>
      </c>
      <c r="I1160" s="52">
        <v>50</v>
      </c>
      <c r="J1160" s="52">
        <v>200</v>
      </c>
      <c r="K1160" s="53">
        <v>108480.67</v>
      </c>
      <c r="L1160" s="51" t="s">
        <v>5429</v>
      </c>
      <c r="M1160" s="54">
        <v>43371</v>
      </c>
      <c r="N1160" s="54">
        <v>45196</v>
      </c>
      <c r="O1160" s="54">
        <v>43374</v>
      </c>
      <c r="P1160" s="50" t="s">
        <v>146</v>
      </c>
    </row>
    <row r="1161" spans="1:16" s="50" customFormat="1" ht="63.75" x14ac:dyDescent="0.25">
      <c r="A1161" s="50" t="s">
        <v>5430</v>
      </c>
      <c r="B1161" s="50" t="s">
        <v>5431</v>
      </c>
      <c r="C1161" s="50" t="s">
        <v>3556</v>
      </c>
      <c r="D1161" s="50" t="s">
        <v>5432</v>
      </c>
      <c r="E1161" s="51" t="s">
        <v>5423</v>
      </c>
      <c r="F1161" s="50" t="s">
        <v>5424</v>
      </c>
      <c r="G1161" s="51" t="s">
        <v>102</v>
      </c>
      <c r="H1161" s="51" t="s">
        <v>103</v>
      </c>
      <c r="I1161" s="52">
        <v>0</v>
      </c>
      <c r="J1161" s="52">
        <v>90</v>
      </c>
      <c r="K1161" s="53">
        <v>37544.71</v>
      </c>
      <c r="L1161" s="51" t="s">
        <v>5433</v>
      </c>
      <c r="M1161" s="54">
        <v>43344</v>
      </c>
      <c r="N1161" s="54">
        <v>45169</v>
      </c>
      <c r="O1161" s="54">
        <v>43342</v>
      </c>
      <c r="P1161" s="50" t="s">
        <v>105</v>
      </c>
    </row>
    <row r="1162" spans="1:16" s="50" customFormat="1" ht="63.75" x14ac:dyDescent="0.25">
      <c r="A1162" s="50" t="s">
        <v>5434</v>
      </c>
      <c r="B1162" s="50" t="s">
        <v>5435</v>
      </c>
      <c r="C1162" s="50" t="s">
        <v>3556</v>
      </c>
      <c r="D1162" s="50" t="s">
        <v>5436</v>
      </c>
      <c r="E1162" s="51" t="s">
        <v>5423</v>
      </c>
      <c r="F1162" s="50" t="s">
        <v>5424</v>
      </c>
      <c r="G1162" s="51" t="s">
        <v>102</v>
      </c>
      <c r="H1162" s="51" t="s">
        <v>103</v>
      </c>
      <c r="I1162" s="52">
        <v>0</v>
      </c>
      <c r="J1162" s="52">
        <v>90</v>
      </c>
      <c r="K1162" s="53">
        <v>37544.71</v>
      </c>
      <c r="L1162" s="51" t="s">
        <v>5437</v>
      </c>
      <c r="M1162" s="54">
        <v>43252</v>
      </c>
      <c r="N1162" s="54">
        <v>45077</v>
      </c>
      <c r="O1162" s="54">
        <v>43249</v>
      </c>
      <c r="P1162" s="50" t="s">
        <v>105</v>
      </c>
    </row>
    <row r="1163" spans="1:16" s="50" customFormat="1" ht="63.75" x14ac:dyDescent="0.25">
      <c r="A1163" s="50" t="s">
        <v>5438</v>
      </c>
      <c r="B1163" s="50" t="s">
        <v>5439</v>
      </c>
      <c r="C1163" s="50" t="s">
        <v>3556</v>
      </c>
      <c r="D1163" s="50" t="s">
        <v>5440</v>
      </c>
      <c r="E1163" s="51" t="s">
        <v>5441</v>
      </c>
      <c r="F1163" s="50" t="s">
        <v>5442</v>
      </c>
      <c r="G1163" s="51" t="s">
        <v>102</v>
      </c>
      <c r="H1163" s="51" t="s">
        <v>103</v>
      </c>
      <c r="I1163" s="52">
        <v>0</v>
      </c>
      <c r="J1163" s="52">
        <v>180</v>
      </c>
      <c r="K1163" s="53">
        <v>59800.79</v>
      </c>
      <c r="L1163" s="51" t="s">
        <v>5443</v>
      </c>
      <c r="M1163" s="54">
        <v>43252</v>
      </c>
      <c r="N1163" s="54">
        <v>45077</v>
      </c>
      <c r="O1163" s="54">
        <v>43256</v>
      </c>
      <c r="P1163" s="50" t="s">
        <v>105</v>
      </c>
    </row>
    <row r="1164" spans="1:16" s="50" customFormat="1" ht="63.75" x14ac:dyDescent="0.25">
      <c r="A1164" s="50" t="s">
        <v>5444</v>
      </c>
      <c r="B1164" s="50" t="s">
        <v>5445</v>
      </c>
      <c r="C1164" s="50" t="s">
        <v>3556</v>
      </c>
      <c r="D1164" s="50" t="s">
        <v>5446</v>
      </c>
      <c r="E1164" s="51" t="s">
        <v>5447</v>
      </c>
      <c r="F1164" s="50" t="s">
        <v>5448</v>
      </c>
      <c r="G1164" s="51" t="s">
        <v>102</v>
      </c>
      <c r="H1164" s="51" t="s">
        <v>103</v>
      </c>
      <c r="I1164" s="52">
        <v>0</v>
      </c>
      <c r="J1164" s="52">
        <v>120</v>
      </c>
      <c r="K1164" s="53">
        <v>44639.98</v>
      </c>
      <c r="L1164" s="51" t="s">
        <v>5449</v>
      </c>
      <c r="M1164" s="54">
        <v>43160</v>
      </c>
      <c r="N1164" s="54">
        <v>44985</v>
      </c>
      <c r="O1164" s="54">
        <v>43166</v>
      </c>
      <c r="P1164" s="50" t="s">
        <v>105</v>
      </c>
    </row>
    <row r="1165" spans="1:16" s="50" customFormat="1" ht="51" x14ac:dyDescent="0.25">
      <c r="A1165" s="50" t="s">
        <v>5450</v>
      </c>
      <c r="B1165" s="50" t="s">
        <v>5451</v>
      </c>
      <c r="C1165" s="50" t="s">
        <v>3556</v>
      </c>
      <c r="D1165" s="50" t="s">
        <v>5452</v>
      </c>
      <c r="E1165" s="51" t="s">
        <v>150</v>
      </c>
      <c r="F1165" s="50" t="s">
        <v>151</v>
      </c>
      <c r="G1165" s="51" t="s">
        <v>143</v>
      </c>
      <c r="H1165" s="51" t="s">
        <v>1773</v>
      </c>
      <c r="I1165" s="52">
        <v>0</v>
      </c>
      <c r="J1165" s="52">
        <v>100</v>
      </c>
      <c r="K1165" s="53">
        <v>138373.63</v>
      </c>
      <c r="L1165" s="51" t="s">
        <v>5453</v>
      </c>
      <c r="M1165" s="54">
        <v>44088</v>
      </c>
      <c r="N1165" s="54">
        <v>45913</v>
      </c>
      <c r="O1165" s="54">
        <v>44091</v>
      </c>
      <c r="P1165" s="50" t="s">
        <v>338</v>
      </c>
    </row>
    <row r="1166" spans="1:16" s="50" customFormat="1" ht="102" x14ac:dyDescent="0.25">
      <c r="A1166" s="50" t="s">
        <v>5454</v>
      </c>
      <c r="B1166" s="50" t="s">
        <v>5455</v>
      </c>
      <c r="C1166" s="50" t="s">
        <v>3556</v>
      </c>
      <c r="D1166" s="50" t="s">
        <v>5456</v>
      </c>
      <c r="E1166" s="51" t="s">
        <v>4638</v>
      </c>
      <c r="F1166" s="50" t="s">
        <v>4639</v>
      </c>
      <c r="G1166" s="51" t="s">
        <v>248</v>
      </c>
      <c r="H1166" s="51" t="s">
        <v>249</v>
      </c>
      <c r="I1166" s="52">
        <v>0</v>
      </c>
      <c r="J1166" s="52">
        <v>21</v>
      </c>
      <c r="K1166" s="53">
        <v>182678.22</v>
      </c>
      <c r="L1166" s="51" t="s">
        <v>5457</v>
      </c>
      <c r="M1166" s="54">
        <v>43766</v>
      </c>
      <c r="N1166" s="54">
        <v>45592</v>
      </c>
      <c r="O1166" s="54">
        <v>43776</v>
      </c>
      <c r="P1166" s="50" t="s">
        <v>197</v>
      </c>
    </row>
    <row r="1167" spans="1:16" s="50" customFormat="1" ht="76.5" x14ac:dyDescent="0.25">
      <c r="A1167" s="50" t="s">
        <v>5458</v>
      </c>
      <c r="B1167" s="50" t="s">
        <v>5459</v>
      </c>
      <c r="C1167" s="50" t="s">
        <v>3556</v>
      </c>
      <c r="D1167" s="50" t="s">
        <v>5460</v>
      </c>
      <c r="E1167" s="51" t="s">
        <v>5461</v>
      </c>
      <c r="F1167" s="50" t="s">
        <v>5462</v>
      </c>
      <c r="G1167" s="51" t="s">
        <v>102</v>
      </c>
      <c r="H1167" s="51" t="s">
        <v>187</v>
      </c>
      <c r="I1167" s="52">
        <v>0</v>
      </c>
      <c r="J1167" s="52">
        <v>180</v>
      </c>
      <c r="K1167" s="53">
        <v>61885.17</v>
      </c>
      <c r="L1167" s="51" t="s">
        <v>5463</v>
      </c>
      <c r="M1167" s="54">
        <v>43678</v>
      </c>
      <c r="N1167" s="54">
        <v>45504</v>
      </c>
      <c r="O1167" s="54">
        <v>43693</v>
      </c>
      <c r="P1167" s="50" t="s">
        <v>105</v>
      </c>
    </row>
    <row r="1168" spans="1:16" s="50" customFormat="1" ht="89.25" x14ac:dyDescent="0.25">
      <c r="A1168" s="50" t="s">
        <v>5464</v>
      </c>
      <c r="B1168" s="50" t="s">
        <v>5465</v>
      </c>
      <c r="C1168" s="50" t="s">
        <v>3556</v>
      </c>
      <c r="D1168" s="50" t="s">
        <v>5466</v>
      </c>
      <c r="E1168" s="51" t="s">
        <v>5441</v>
      </c>
      <c r="F1168" s="50" t="s">
        <v>5442</v>
      </c>
      <c r="G1168" s="51" t="s">
        <v>194</v>
      </c>
      <c r="H1168" s="51" t="s">
        <v>195</v>
      </c>
      <c r="I1168" s="52">
        <v>0</v>
      </c>
      <c r="J1168" s="52">
        <v>120</v>
      </c>
      <c r="K1168" s="53">
        <v>65575.02</v>
      </c>
      <c r="L1168" s="51" t="s">
        <v>5467</v>
      </c>
      <c r="M1168" s="54">
        <v>43313</v>
      </c>
      <c r="N1168" s="54">
        <v>45138</v>
      </c>
      <c r="O1168" s="54">
        <v>43320</v>
      </c>
      <c r="P1168" s="50" t="s">
        <v>197</v>
      </c>
    </row>
    <row r="1169" spans="1:16" s="50" customFormat="1" ht="63.75" x14ac:dyDescent="0.25">
      <c r="A1169" s="50" t="s">
        <v>5468</v>
      </c>
      <c r="B1169" s="50" t="s">
        <v>5469</v>
      </c>
      <c r="C1169" s="50" t="s">
        <v>3556</v>
      </c>
      <c r="D1169" s="50" t="s">
        <v>5470</v>
      </c>
      <c r="E1169" s="51" t="s">
        <v>4298</v>
      </c>
      <c r="F1169" s="50" t="s">
        <v>4299</v>
      </c>
      <c r="G1169" s="51" t="s">
        <v>460</v>
      </c>
      <c r="H1169" s="51" t="s">
        <v>131</v>
      </c>
      <c r="I1169" s="52">
        <v>0</v>
      </c>
      <c r="J1169" s="52">
        <v>120</v>
      </c>
      <c r="K1169" s="53">
        <v>34176.839999999997</v>
      </c>
      <c r="L1169" s="51" t="s">
        <v>5471</v>
      </c>
      <c r="M1169" s="54">
        <v>44036</v>
      </c>
      <c r="N1169" s="54">
        <v>45861</v>
      </c>
      <c r="O1169" s="54">
        <v>44028</v>
      </c>
      <c r="P1169" s="50" t="s">
        <v>461</v>
      </c>
    </row>
    <row r="1170" spans="1:16" s="50" customFormat="1" ht="63.75" x14ac:dyDescent="0.25">
      <c r="A1170" s="50" t="s">
        <v>5472</v>
      </c>
      <c r="B1170" s="50" t="s">
        <v>5473</v>
      </c>
      <c r="C1170" s="50" t="s">
        <v>709</v>
      </c>
      <c r="D1170" s="50" t="s">
        <v>5474</v>
      </c>
      <c r="E1170" s="51" t="s">
        <v>5475</v>
      </c>
      <c r="F1170" s="50" t="s">
        <v>5476</v>
      </c>
      <c r="G1170" s="51" t="s">
        <v>102</v>
      </c>
      <c r="H1170" s="51" t="s">
        <v>103</v>
      </c>
      <c r="I1170" s="52">
        <v>0</v>
      </c>
      <c r="J1170" s="52">
        <v>360</v>
      </c>
      <c r="K1170" s="53">
        <v>103200.55</v>
      </c>
      <c r="L1170" s="51" t="s">
        <v>5477</v>
      </c>
      <c r="M1170" s="54">
        <v>43374</v>
      </c>
      <c r="N1170" s="54">
        <v>45199</v>
      </c>
      <c r="O1170" s="54">
        <v>43381</v>
      </c>
      <c r="P1170" s="50" t="s">
        <v>105</v>
      </c>
    </row>
    <row r="1171" spans="1:16" s="50" customFormat="1" ht="51" x14ac:dyDescent="0.25">
      <c r="A1171" s="50" t="s">
        <v>5478</v>
      </c>
      <c r="B1171" s="50" t="s">
        <v>5479</v>
      </c>
      <c r="C1171" s="50" t="s">
        <v>709</v>
      </c>
      <c r="D1171" s="50" t="s">
        <v>5480</v>
      </c>
      <c r="E1171" s="51" t="s">
        <v>744</v>
      </c>
      <c r="F1171" s="50" t="s">
        <v>745</v>
      </c>
      <c r="G1171" s="51" t="s">
        <v>314</v>
      </c>
      <c r="H1171" s="51" t="s">
        <v>131</v>
      </c>
      <c r="I1171" s="52">
        <v>0</v>
      </c>
      <c r="J1171" s="52">
        <v>100</v>
      </c>
      <c r="K1171" s="53">
        <v>35727.25</v>
      </c>
      <c r="L1171" s="51" t="s">
        <v>5481</v>
      </c>
      <c r="M1171" s="54">
        <v>43984</v>
      </c>
      <c r="N1171" s="54">
        <v>45809</v>
      </c>
      <c r="O1171" s="54">
        <v>43987</v>
      </c>
      <c r="P1171" s="50" t="s">
        <v>243</v>
      </c>
    </row>
    <row r="1172" spans="1:16" s="50" customFormat="1" ht="63.75" x14ac:dyDescent="0.25">
      <c r="A1172" s="50" t="s">
        <v>5482</v>
      </c>
      <c r="B1172" s="50" t="s">
        <v>5483</v>
      </c>
      <c r="C1172" s="50" t="s">
        <v>709</v>
      </c>
      <c r="D1172" s="50" t="s">
        <v>5484</v>
      </c>
      <c r="E1172" s="51" t="s">
        <v>5485</v>
      </c>
      <c r="F1172" s="50" t="s">
        <v>5486</v>
      </c>
      <c r="G1172" s="51" t="s">
        <v>102</v>
      </c>
      <c r="H1172" s="51" t="s">
        <v>103</v>
      </c>
      <c r="I1172" s="52">
        <v>0</v>
      </c>
      <c r="J1172" s="52">
        <v>90</v>
      </c>
      <c r="K1172" s="53">
        <v>33927.08</v>
      </c>
      <c r="L1172" s="51" t="s">
        <v>5487</v>
      </c>
      <c r="M1172" s="54">
        <v>43525</v>
      </c>
      <c r="N1172" s="54">
        <v>45351</v>
      </c>
      <c r="O1172" s="54">
        <v>43530</v>
      </c>
      <c r="P1172" s="50" t="s">
        <v>105</v>
      </c>
    </row>
    <row r="1173" spans="1:16" s="50" customFormat="1" ht="63.75" x14ac:dyDescent="0.25">
      <c r="A1173" s="50" t="s">
        <v>5488</v>
      </c>
      <c r="B1173" s="50" t="s">
        <v>5489</v>
      </c>
      <c r="C1173" s="50" t="s">
        <v>709</v>
      </c>
      <c r="D1173" s="50" t="s">
        <v>5490</v>
      </c>
      <c r="E1173" s="51" t="s">
        <v>5485</v>
      </c>
      <c r="F1173" s="50" t="s">
        <v>5486</v>
      </c>
      <c r="G1173" s="51" t="s">
        <v>102</v>
      </c>
      <c r="H1173" s="51" t="s">
        <v>103</v>
      </c>
      <c r="I1173" s="52">
        <v>0</v>
      </c>
      <c r="J1173" s="52">
        <v>150</v>
      </c>
      <c r="K1173" s="53">
        <v>49021.09</v>
      </c>
      <c r="L1173" s="51" t="s">
        <v>5491</v>
      </c>
      <c r="M1173" s="54">
        <v>43556</v>
      </c>
      <c r="N1173" s="54">
        <v>45382</v>
      </c>
      <c r="O1173" s="54">
        <v>43558</v>
      </c>
      <c r="P1173" s="50" t="s">
        <v>105</v>
      </c>
    </row>
    <row r="1174" spans="1:16" s="50" customFormat="1" ht="63.75" x14ac:dyDescent="0.25">
      <c r="A1174" s="50" t="s">
        <v>5492</v>
      </c>
      <c r="B1174" s="50" t="s">
        <v>5493</v>
      </c>
      <c r="C1174" s="50" t="s">
        <v>709</v>
      </c>
      <c r="D1174" s="50" t="s">
        <v>5494</v>
      </c>
      <c r="E1174" s="51" t="s">
        <v>947</v>
      </c>
      <c r="F1174" s="50" t="s">
        <v>948</v>
      </c>
      <c r="G1174" s="51" t="s">
        <v>4788</v>
      </c>
      <c r="H1174" s="51" t="s">
        <v>5495</v>
      </c>
      <c r="I1174" s="52">
        <v>0</v>
      </c>
      <c r="J1174" s="52">
        <v>120</v>
      </c>
      <c r="K1174" s="53">
        <v>40922.32</v>
      </c>
      <c r="L1174" s="51" t="s">
        <v>5496</v>
      </c>
      <c r="M1174" s="54">
        <v>43432</v>
      </c>
      <c r="N1174" s="54">
        <v>45257</v>
      </c>
      <c r="O1174" s="54">
        <v>43431</v>
      </c>
      <c r="P1174" s="50" t="s">
        <v>105</v>
      </c>
    </row>
    <row r="1175" spans="1:16" s="50" customFormat="1" ht="76.5" x14ac:dyDescent="0.25">
      <c r="A1175" s="50" t="s">
        <v>5497</v>
      </c>
      <c r="B1175" s="50" t="s">
        <v>5498</v>
      </c>
      <c r="C1175" s="50" t="s">
        <v>709</v>
      </c>
      <c r="D1175" s="50" t="s">
        <v>5499</v>
      </c>
      <c r="E1175" s="51" t="s">
        <v>947</v>
      </c>
      <c r="F1175" s="50" t="s">
        <v>948</v>
      </c>
      <c r="G1175" s="51" t="s">
        <v>130</v>
      </c>
      <c r="H1175" s="51" t="s">
        <v>131</v>
      </c>
      <c r="I1175" s="52">
        <v>0</v>
      </c>
      <c r="J1175" s="52">
        <v>15</v>
      </c>
      <c r="K1175" s="53">
        <v>74877.41</v>
      </c>
      <c r="L1175" s="51" t="s">
        <v>5500</v>
      </c>
      <c r="M1175" s="54">
        <v>43800</v>
      </c>
      <c r="N1175" s="54">
        <v>45626</v>
      </c>
      <c r="O1175" s="54">
        <v>43803</v>
      </c>
      <c r="P1175" s="50" t="s">
        <v>5501</v>
      </c>
    </row>
    <row r="1176" spans="1:16" s="50" customFormat="1" ht="76.5" x14ac:dyDescent="0.25">
      <c r="A1176" s="50" t="s">
        <v>5502</v>
      </c>
      <c r="B1176" s="50" t="s">
        <v>5503</v>
      </c>
      <c r="C1176" s="50" t="s">
        <v>709</v>
      </c>
      <c r="D1176" s="50" t="s">
        <v>5504</v>
      </c>
      <c r="E1176" s="51" t="s">
        <v>947</v>
      </c>
      <c r="F1176" s="50" t="s">
        <v>948</v>
      </c>
      <c r="G1176" s="51" t="s">
        <v>130</v>
      </c>
      <c r="H1176" s="51" t="s">
        <v>131</v>
      </c>
      <c r="I1176" s="52">
        <v>0</v>
      </c>
      <c r="J1176" s="52">
        <v>15</v>
      </c>
      <c r="K1176" s="53">
        <v>87325.41</v>
      </c>
      <c r="L1176" s="51" t="s">
        <v>5505</v>
      </c>
      <c r="M1176" s="54">
        <v>42736</v>
      </c>
      <c r="N1176" s="54">
        <v>44561</v>
      </c>
      <c r="O1176" s="54">
        <v>42734</v>
      </c>
      <c r="P1176" s="50" t="s">
        <v>133</v>
      </c>
    </row>
    <row r="1177" spans="1:16" s="50" customFormat="1" ht="63.75" x14ac:dyDescent="0.25">
      <c r="A1177" s="50" t="s">
        <v>5506</v>
      </c>
      <c r="B1177" s="50" t="s">
        <v>5507</v>
      </c>
      <c r="C1177" s="50" t="s">
        <v>709</v>
      </c>
      <c r="D1177" s="50" t="s">
        <v>5508</v>
      </c>
      <c r="E1177" s="51" t="s">
        <v>947</v>
      </c>
      <c r="F1177" s="50" t="s">
        <v>948</v>
      </c>
      <c r="G1177" s="51" t="s">
        <v>235</v>
      </c>
      <c r="H1177" s="51" t="s">
        <v>131</v>
      </c>
      <c r="I1177" s="52">
        <v>0</v>
      </c>
      <c r="J1177" s="52">
        <v>105</v>
      </c>
      <c r="K1177" s="53">
        <v>60512.630000000005</v>
      </c>
      <c r="L1177" s="51" t="s">
        <v>5509</v>
      </c>
      <c r="M1177" s="54">
        <v>42714</v>
      </c>
      <c r="N1177" s="54">
        <v>44539</v>
      </c>
      <c r="O1177" s="54">
        <v>42713</v>
      </c>
      <c r="P1177" s="50" t="s">
        <v>237</v>
      </c>
    </row>
    <row r="1178" spans="1:16" s="50" customFormat="1" ht="89.25" x14ac:dyDescent="0.25">
      <c r="A1178" s="50" t="s">
        <v>5510</v>
      </c>
      <c r="B1178" s="50" t="s">
        <v>5511</v>
      </c>
      <c r="C1178" s="50" t="s">
        <v>709</v>
      </c>
      <c r="D1178" s="50" t="s">
        <v>5512</v>
      </c>
      <c r="E1178" s="51" t="s">
        <v>3142</v>
      </c>
      <c r="F1178" s="50" t="s">
        <v>5513</v>
      </c>
      <c r="G1178" s="51" t="s">
        <v>327</v>
      </c>
      <c r="H1178" s="51" t="s">
        <v>131</v>
      </c>
      <c r="I1178" s="52">
        <v>0</v>
      </c>
      <c r="J1178" s="52">
        <v>80</v>
      </c>
      <c r="K1178" s="53">
        <v>44181.060000000005</v>
      </c>
      <c r="L1178" s="51" t="s">
        <v>2339</v>
      </c>
      <c r="M1178" s="54">
        <v>42767</v>
      </c>
      <c r="N1178" s="54">
        <v>44592</v>
      </c>
      <c r="O1178" s="54">
        <v>42755</v>
      </c>
      <c r="P1178" s="50" t="s">
        <v>329</v>
      </c>
    </row>
    <row r="1179" spans="1:16" s="50" customFormat="1" ht="76.5" x14ac:dyDescent="0.25">
      <c r="A1179" s="50" t="s">
        <v>5514</v>
      </c>
      <c r="B1179" s="50" t="s">
        <v>5515</v>
      </c>
      <c r="C1179" s="50" t="s">
        <v>709</v>
      </c>
      <c r="D1179" s="50" t="s">
        <v>5516</v>
      </c>
      <c r="E1179" s="51" t="s">
        <v>5475</v>
      </c>
      <c r="F1179" s="50" t="s">
        <v>5476</v>
      </c>
      <c r="G1179" s="51" t="s">
        <v>102</v>
      </c>
      <c r="H1179" s="51" t="s">
        <v>187</v>
      </c>
      <c r="I1179" s="52">
        <v>0</v>
      </c>
      <c r="J1179" s="52">
        <v>240</v>
      </c>
      <c r="K1179" s="53">
        <v>78231.48</v>
      </c>
      <c r="L1179" s="51" t="s">
        <v>5517</v>
      </c>
      <c r="M1179" s="54">
        <v>43405</v>
      </c>
      <c r="N1179" s="54">
        <v>45230</v>
      </c>
      <c r="O1179" s="54">
        <v>43389</v>
      </c>
      <c r="P1179" s="50" t="s">
        <v>105</v>
      </c>
    </row>
    <row r="1180" spans="1:16" s="50" customFormat="1" ht="63.75" x14ac:dyDescent="0.25">
      <c r="A1180" s="50" t="s">
        <v>5518</v>
      </c>
      <c r="B1180" s="50" t="s">
        <v>5519</v>
      </c>
      <c r="C1180" s="50" t="s">
        <v>709</v>
      </c>
      <c r="D1180" s="50" t="s">
        <v>5520</v>
      </c>
      <c r="E1180" s="51" t="s">
        <v>947</v>
      </c>
      <c r="F1180" s="50" t="s">
        <v>948</v>
      </c>
      <c r="G1180" s="51" t="s">
        <v>102</v>
      </c>
      <c r="H1180" s="51" t="s">
        <v>103</v>
      </c>
      <c r="I1180" s="52">
        <v>0</v>
      </c>
      <c r="J1180" s="52">
        <v>60</v>
      </c>
      <c r="K1180" s="53">
        <v>26461.19</v>
      </c>
      <c r="L1180" s="51" t="s">
        <v>5407</v>
      </c>
      <c r="M1180" s="54">
        <v>43405</v>
      </c>
      <c r="N1180" s="54">
        <v>45230</v>
      </c>
      <c r="O1180" s="54">
        <v>43417</v>
      </c>
      <c r="P1180" s="50" t="s">
        <v>105</v>
      </c>
    </row>
    <row r="1181" spans="1:16" s="50" customFormat="1" ht="63.75" x14ac:dyDescent="0.25">
      <c r="A1181" s="50" t="s">
        <v>5521</v>
      </c>
      <c r="B1181" s="50" t="s">
        <v>5522</v>
      </c>
      <c r="C1181" s="50" t="s">
        <v>709</v>
      </c>
      <c r="D1181" s="50" t="s">
        <v>5523</v>
      </c>
      <c r="E1181" s="51" t="s">
        <v>5524</v>
      </c>
      <c r="F1181" s="50" t="s">
        <v>5525</v>
      </c>
      <c r="G1181" s="51" t="s">
        <v>102</v>
      </c>
      <c r="H1181" s="51" t="s">
        <v>675</v>
      </c>
      <c r="I1181" s="52">
        <v>0</v>
      </c>
      <c r="J1181" s="52">
        <v>240</v>
      </c>
      <c r="K1181" s="53">
        <v>87659.17</v>
      </c>
      <c r="L1181" s="51">
        <v>0</v>
      </c>
      <c r="M1181" s="54">
        <v>43405</v>
      </c>
      <c r="N1181" s="54">
        <v>45230</v>
      </c>
      <c r="O1181" s="54">
        <v>43431</v>
      </c>
      <c r="P1181" s="50" t="s">
        <v>677</v>
      </c>
    </row>
    <row r="1182" spans="1:16" s="50" customFormat="1" ht="38.25" x14ac:dyDescent="0.25">
      <c r="A1182" s="50" t="s">
        <v>5526</v>
      </c>
      <c r="B1182" s="50" t="s">
        <v>5527</v>
      </c>
      <c r="C1182" s="50" t="s">
        <v>306</v>
      </c>
      <c r="D1182" s="50" t="s">
        <v>5528</v>
      </c>
      <c r="E1182" s="51" t="s">
        <v>5529</v>
      </c>
      <c r="F1182" s="50" t="s">
        <v>5530</v>
      </c>
      <c r="G1182" s="51" t="s">
        <v>923</v>
      </c>
      <c r="H1182" s="51" t="s">
        <v>924</v>
      </c>
      <c r="I1182" s="52">
        <v>0</v>
      </c>
      <c r="J1182" s="52">
        <v>30</v>
      </c>
      <c r="K1182" s="53">
        <v>82630.559999999998</v>
      </c>
      <c r="L1182" s="51" t="s">
        <v>5531</v>
      </c>
      <c r="M1182" s="54">
        <v>43862</v>
      </c>
      <c r="N1182" s="54">
        <v>45688</v>
      </c>
      <c r="O1182" s="54">
        <v>43872</v>
      </c>
      <c r="P1182" s="50" t="s">
        <v>926</v>
      </c>
    </row>
    <row r="1183" spans="1:16" s="50" customFormat="1" ht="63.75" x14ac:dyDescent="0.25">
      <c r="A1183" s="50" t="s">
        <v>5532</v>
      </c>
      <c r="B1183" s="50" t="s">
        <v>5533</v>
      </c>
      <c r="C1183" s="50" t="s">
        <v>1189</v>
      </c>
      <c r="D1183" s="50" t="s">
        <v>5534</v>
      </c>
      <c r="E1183" s="51" t="s">
        <v>1226</v>
      </c>
      <c r="F1183" s="50" t="s">
        <v>1227</v>
      </c>
      <c r="G1183" s="51" t="s">
        <v>235</v>
      </c>
      <c r="H1183" s="51" t="s">
        <v>131</v>
      </c>
      <c r="I1183" s="52">
        <v>0</v>
      </c>
      <c r="J1183" s="52">
        <v>60</v>
      </c>
      <c r="K1183" s="53">
        <v>38780.06</v>
      </c>
      <c r="L1183" s="51" t="s">
        <v>5535</v>
      </c>
      <c r="M1183" s="54">
        <v>43894</v>
      </c>
      <c r="N1183" s="54">
        <v>45719</v>
      </c>
      <c r="O1183" s="54">
        <v>43899</v>
      </c>
      <c r="P1183" s="50" t="s">
        <v>237</v>
      </c>
    </row>
    <row r="1184" spans="1:16" s="50" customFormat="1" ht="76.5" x14ac:dyDescent="0.25">
      <c r="A1184" s="50" t="s">
        <v>5536</v>
      </c>
      <c r="B1184" s="50" t="s">
        <v>5537</v>
      </c>
      <c r="C1184" s="50" t="s">
        <v>2666</v>
      </c>
      <c r="D1184" s="50" t="s">
        <v>5538</v>
      </c>
      <c r="E1184" s="51" t="s">
        <v>947</v>
      </c>
      <c r="F1184" s="50" t="s">
        <v>948</v>
      </c>
      <c r="G1184" s="51" t="s">
        <v>130</v>
      </c>
      <c r="H1184" s="51" t="s">
        <v>131</v>
      </c>
      <c r="I1184" s="52">
        <v>0</v>
      </c>
      <c r="J1184" s="52">
        <v>15</v>
      </c>
      <c r="K1184" s="53">
        <v>76279.930000000008</v>
      </c>
      <c r="L1184" s="51" t="s">
        <v>5539</v>
      </c>
      <c r="M1184" s="54">
        <v>43891</v>
      </c>
      <c r="N1184" s="54">
        <v>45716</v>
      </c>
      <c r="O1184" s="54">
        <v>43881</v>
      </c>
      <c r="P1184" s="50" t="s">
        <v>133</v>
      </c>
    </row>
    <row r="1185" spans="1:16" s="50" customFormat="1" ht="63.75" x14ac:dyDescent="0.25">
      <c r="A1185" s="50" t="s">
        <v>5540</v>
      </c>
      <c r="B1185" s="50" t="s">
        <v>5541</v>
      </c>
      <c r="C1185" s="50" t="s">
        <v>1189</v>
      </c>
      <c r="D1185" s="50" t="s">
        <v>5542</v>
      </c>
      <c r="E1185" s="51" t="s">
        <v>1226</v>
      </c>
      <c r="F1185" s="50" t="s">
        <v>1227</v>
      </c>
      <c r="G1185" s="51" t="s">
        <v>235</v>
      </c>
      <c r="H1185" s="51" t="s">
        <v>131</v>
      </c>
      <c r="I1185" s="52">
        <v>0</v>
      </c>
      <c r="J1185" s="52">
        <v>75</v>
      </c>
      <c r="K1185" s="53">
        <v>45445.06</v>
      </c>
      <c r="L1185" s="51" t="s">
        <v>5543</v>
      </c>
      <c r="M1185" s="54">
        <v>43903</v>
      </c>
      <c r="N1185" s="54">
        <v>45728</v>
      </c>
      <c r="O1185" s="54">
        <v>43909</v>
      </c>
      <c r="P1185" s="50" t="s">
        <v>237</v>
      </c>
    </row>
    <row r="1186" spans="1:16" s="50" customFormat="1" ht="76.5" x14ac:dyDescent="0.25">
      <c r="A1186" s="50" t="s">
        <v>5544</v>
      </c>
      <c r="B1186" s="50" t="s">
        <v>5545</v>
      </c>
      <c r="C1186" s="50" t="s">
        <v>4622</v>
      </c>
      <c r="D1186" s="50" t="s">
        <v>5546</v>
      </c>
      <c r="E1186" s="51" t="s">
        <v>3558</v>
      </c>
      <c r="F1186" s="50" t="s">
        <v>3559</v>
      </c>
      <c r="G1186" s="51" t="s">
        <v>130</v>
      </c>
      <c r="H1186" s="51" t="s">
        <v>131</v>
      </c>
      <c r="I1186" s="52">
        <v>0</v>
      </c>
      <c r="J1186" s="52">
        <v>15</v>
      </c>
      <c r="K1186" s="53">
        <v>86442.720000000016</v>
      </c>
      <c r="L1186" s="51" t="s">
        <v>5547</v>
      </c>
      <c r="M1186" s="54">
        <v>43922</v>
      </c>
      <c r="N1186" s="54">
        <v>45747</v>
      </c>
      <c r="O1186" s="54">
        <v>43945</v>
      </c>
      <c r="P1186" s="50" t="s">
        <v>4448</v>
      </c>
    </row>
    <row r="1187" spans="1:16" s="50" customFormat="1" ht="63.75" x14ac:dyDescent="0.25">
      <c r="A1187" s="50" t="s">
        <v>5548</v>
      </c>
      <c r="B1187" s="50" t="s">
        <v>5549</v>
      </c>
      <c r="C1187" s="50" t="s">
        <v>834</v>
      </c>
      <c r="D1187" s="50" t="s">
        <v>5550</v>
      </c>
      <c r="E1187" s="51" t="s">
        <v>876</v>
      </c>
      <c r="F1187" s="50" t="s">
        <v>877</v>
      </c>
      <c r="G1187" s="51" t="s">
        <v>102</v>
      </c>
      <c r="H1187" s="51" t="s">
        <v>103</v>
      </c>
      <c r="I1187" s="52">
        <v>0</v>
      </c>
      <c r="J1187" s="52">
        <v>60</v>
      </c>
      <c r="K1187" s="53">
        <v>31439.65</v>
      </c>
      <c r="L1187" s="51" t="s">
        <v>5551</v>
      </c>
      <c r="M1187" s="54">
        <v>43922</v>
      </c>
      <c r="N1187" s="54">
        <v>45747</v>
      </c>
      <c r="O1187" s="54">
        <v>43915</v>
      </c>
      <c r="P1187" s="50" t="s">
        <v>105</v>
      </c>
    </row>
    <row r="1188" spans="1:16" s="50" customFormat="1" ht="63.75" x14ac:dyDescent="0.25">
      <c r="A1188" s="50" t="s">
        <v>5552</v>
      </c>
      <c r="B1188" s="50" t="s">
        <v>5553</v>
      </c>
      <c r="C1188" s="50" t="s">
        <v>2666</v>
      </c>
      <c r="D1188" s="50" t="s">
        <v>5554</v>
      </c>
      <c r="E1188" s="51" t="s">
        <v>882</v>
      </c>
      <c r="F1188" s="50" t="s">
        <v>883</v>
      </c>
      <c r="G1188" s="51" t="s">
        <v>102</v>
      </c>
      <c r="H1188" s="51" t="s">
        <v>122</v>
      </c>
      <c r="I1188" s="52">
        <v>0</v>
      </c>
      <c r="J1188" s="52">
        <v>100</v>
      </c>
      <c r="K1188" s="53">
        <v>17937.47</v>
      </c>
      <c r="L1188" s="51" t="s">
        <v>5555</v>
      </c>
      <c r="M1188" s="54">
        <v>43958</v>
      </c>
      <c r="N1188" s="54">
        <v>45783</v>
      </c>
      <c r="O1188" s="54">
        <v>43959</v>
      </c>
      <c r="P1188" s="50" t="s">
        <v>124</v>
      </c>
    </row>
    <row r="1189" spans="1:16" s="50" customFormat="1" ht="63.75" x14ac:dyDescent="0.25">
      <c r="A1189" s="50" t="s">
        <v>210</v>
      </c>
      <c r="B1189" s="50" t="s">
        <v>5556</v>
      </c>
      <c r="C1189" s="50" t="s">
        <v>1272</v>
      </c>
      <c r="D1189" s="50" t="s">
        <v>5557</v>
      </c>
      <c r="E1189" s="51" t="s">
        <v>1975</v>
      </c>
      <c r="F1189" s="50" t="s">
        <v>1976</v>
      </c>
      <c r="G1189" s="51" t="s">
        <v>102</v>
      </c>
      <c r="H1189" s="51" t="s">
        <v>172</v>
      </c>
      <c r="I1189" s="52">
        <v>0</v>
      </c>
      <c r="J1189" s="52">
        <v>280</v>
      </c>
      <c r="K1189" s="53">
        <v>143022.60999999999</v>
      </c>
      <c r="L1189" s="51" t="s">
        <v>5558</v>
      </c>
      <c r="M1189" s="54">
        <v>43971</v>
      </c>
      <c r="N1189" s="54">
        <v>45796</v>
      </c>
      <c r="O1189" s="54">
        <v>43980</v>
      </c>
      <c r="P1189" s="50" t="s">
        <v>174</v>
      </c>
    </row>
    <row r="1190" spans="1:16" s="50" customFormat="1" ht="38.25" x14ac:dyDescent="0.25">
      <c r="A1190" s="50" t="s">
        <v>5559</v>
      </c>
      <c r="B1190" s="50" t="s">
        <v>5560</v>
      </c>
      <c r="C1190" s="50" t="s">
        <v>98</v>
      </c>
      <c r="D1190" s="50" t="s">
        <v>5561</v>
      </c>
      <c r="E1190" s="51" t="s">
        <v>150</v>
      </c>
      <c r="F1190" s="50" t="s">
        <v>151</v>
      </c>
      <c r="G1190" s="51" t="s">
        <v>551</v>
      </c>
      <c r="H1190" s="51" t="s">
        <v>4208</v>
      </c>
      <c r="I1190" s="52">
        <v>0</v>
      </c>
      <c r="J1190" s="52">
        <v>60</v>
      </c>
      <c r="K1190" s="53">
        <v>31291.08</v>
      </c>
      <c r="L1190" s="51" t="s">
        <v>5562</v>
      </c>
      <c r="M1190" s="54">
        <v>43936</v>
      </c>
      <c r="N1190" s="54">
        <v>45761</v>
      </c>
      <c r="O1190" s="54">
        <v>44028</v>
      </c>
      <c r="P1190" s="50" t="s">
        <v>554</v>
      </c>
    </row>
    <row r="1191" spans="1:16" s="50" customFormat="1" ht="76.5" x14ac:dyDescent="0.25">
      <c r="A1191" s="50" t="s">
        <v>5563</v>
      </c>
      <c r="B1191" s="50" t="s">
        <v>5564</v>
      </c>
      <c r="C1191" s="50" t="s">
        <v>2442</v>
      </c>
      <c r="D1191" s="50" t="s">
        <v>5565</v>
      </c>
      <c r="E1191" s="51" t="s">
        <v>3152</v>
      </c>
      <c r="F1191" s="50" t="s">
        <v>3153</v>
      </c>
      <c r="G1191" s="51" t="s">
        <v>130</v>
      </c>
      <c r="H1191" s="51" t="s">
        <v>131</v>
      </c>
      <c r="I1191" s="52">
        <v>0</v>
      </c>
      <c r="J1191" s="52">
        <v>15</v>
      </c>
      <c r="K1191" s="53">
        <v>79437.77</v>
      </c>
      <c r="L1191" s="51" t="s">
        <v>5566</v>
      </c>
      <c r="M1191" s="54">
        <v>43992</v>
      </c>
      <c r="N1191" s="54">
        <v>45817</v>
      </c>
      <c r="O1191" s="54">
        <v>44015</v>
      </c>
      <c r="P1191" s="50" t="s">
        <v>5567</v>
      </c>
    </row>
    <row r="1192" spans="1:16" s="50" customFormat="1" ht="63.75" x14ac:dyDescent="0.25">
      <c r="A1192" s="50" t="s">
        <v>5568</v>
      </c>
      <c r="B1192" s="50" t="s">
        <v>5569</v>
      </c>
      <c r="C1192" s="50" t="s">
        <v>2586</v>
      </c>
      <c r="D1192" s="50" t="s">
        <v>5570</v>
      </c>
      <c r="E1192" s="51" t="s">
        <v>726</v>
      </c>
      <c r="F1192" s="50" t="s">
        <v>727</v>
      </c>
      <c r="G1192" s="51" t="s">
        <v>551</v>
      </c>
      <c r="H1192" s="51" t="s">
        <v>1207</v>
      </c>
      <c r="I1192" s="52">
        <v>0</v>
      </c>
      <c r="J1192" s="52">
        <v>18</v>
      </c>
      <c r="K1192" s="53">
        <v>44294.399999999994</v>
      </c>
      <c r="L1192" s="51" t="s">
        <v>5571</v>
      </c>
      <c r="M1192" s="54">
        <v>44060</v>
      </c>
      <c r="N1192" s="54">
        <v>45885</v>
      </c>
      <c r="O1192" s="54">
        <v>44057</v>
      </c>
      <c r="P1192" s="50" t="s">
        <v>1208</v>
      </c>
    </row>
    <row r="1193" spans="1:16" s="50" customFormat="1" ht="63.75" x14ac:dyDescent="0.25">
      <c r="A1193" s="50" t="s">
        <v>5572</v>
      </c>
      <c r="B1193" s="50" t="s">
        <v>5573</v>
      </c>
      <c r="C1193" s="50" t="s">
        <v>253</v>
      </c>
      <c r="D1193" s="50" t="s">
        <v>5574</v>
      </c>
      <c r="E1193" s="51" t="s">
        <v>274</v>
      </c>
      <c r="F1193" s="50" t="s">
        <v>275</v>
      </c>
      <c r="G1193" s="51" t="s">
        <v>102</v>
      </c>
      <c r="H1193" s="51" t="s">
        <v>172</v>
      </c>
      <c r="I1193" s="52">
        <v>0</v>
      </c>
      <c r="J1193" s="52">
        <v>480</v>
      </c>
      <c r="K1193" s="53">
        <v>232238.65</v>
      </c>
      <c r="L1193" s="51" t="s">
        <v>5575</v>
      </c>
      <c r="M1193" s="54">
        <v>44084</v>
      </c>
      <c r="N1193" s="54">
        <v>45909</v>
      </c>
      <c r="O1193" s="54">
        <v>44090</v>
      </c>
      <c r="P1193" s="50" t="s">
        <v>174</v>
      </c>
    </row>
    <row r="1194" spans="1:16" s="50" customFormat="1" ht="89.25" x14ac:dyDescent="0.25">
      <c r="A1194" s="50" t="s">
        <v>5576</v>
      </c>
      <c r="B1194" s="50" t="s">
        <v>5577</v>
      </c>
      <c r="C1194" s="50" t="s">
        <v>1272</v>
      </c>
      <c r="D1194" s="50" t="s">
        <v>5578</v>
      </c>
      <c r="E1194" s="51" t="s">
        <v>5579</v>
      </c>
      <c r="F1194" s="50" t="s">
        <v>5580</v>
      </c>
      <c r="G1194" s="51" t="s">
        <v>194</v>
      </c>
      <c r="H1194" s="51" t="s">
        <v>1434</v>
      </c>
      <c r="I1194" s="52">
        <v>0</v>
      </c>
      <c r="J1194" s="52">
        <v>40</v>
      </c>
      <c r="K1194" s="53">
        <v>27292.33</v>
      </c>
      <c r="L1194" s="51" t="s">
        <v>5581</v>
      </c>
      <c r="M1194" s="54">
        <v>44144</v>
      </c>
      <c r="N1194" s="54">
        <v>45969</v>
      </c>
      <c r="O1194" s="54">
        <v>44148</v>
      </c>
      <c r="P1194" s="50" t="s">
        <v>197</v>
      </c>
    </row>
    <row r="1195" spans="1:16" s="50" customFormat="1" ht="76.5" x14ac:dyDescent="0.25">
      <c r="A1195" s="50" t="s">
        <v>5416</v>
      </c>
      <c r="B1195" s="50" t="s">
        <v>5582</v>
      </c>
      <c r="C1195" s="50" t="s">
        <v>2166</v>
      </c>
      <c r="D1195" s="50" t="s">
        <v>5583</v>
      </c>
      <c r="E1195" s="51" t="s">
        <v>141</v>
      </c>
      <c r="F1195" s="50" t="s">
        <v>142</v>
      </c>
      <c r="G1195" s="51" t="s">
        <v>130</v>
      </c>
      <c r="H1195" s="51" t="s">
        <v>131</v>
      </c>
      <c r="I1195" s="52">
        <v>0</v>
      </c>
      <c r="J1195" s="52">
        <v>15</v>
      </c>
      <c r="K1195" s="53">
        <v>80256.92</v>
      </c>
      <c r="L1195" s="51" t="s">
        <v>5584</v>
      </c>
      <c r="M1195" s="54">
        <v>44117</v>
      </c>
      <c r="N1195" s="54">
        <v>44296</v>
      </c>
      <c r="O1195" s="54">
        <v>44169</v>
      </c>
      <c r="P1195" s="50" t="s">
        <v>133</v>
      </c>
    </row>
    <row r="1196" spans="1:16" s="50" customFormat="1" ht="102" x14ac:dyDescent="0.25">
      <c r="A1196" s="50" t="s">
        <v>5585</v>
      </c>
      <c r="B1196" s="50" t="s">
        <v>5586</v>
      </c>
      <c r="C1196" s="50" t="s">
        <v>929</v>
      </c>
      <c r="D1196" s="50" t="s">
        <v>5587</v>
      </c>
      <c r="E1196" s="51" t="s">
        <v>5588</v>
      </c>
      <c r="F1196" s="50" t="s">
        <v>1109</v>
      </c>
      <c r="G1196" s="51" t="s">
        <v>248</v>
      </c>
      <c r="H1196" s="51" t="s">
        <v>249</v>
      </c>
      <c r="I1196" s="52">
        <v>0</v>
      </c>
      <c r="J1196" s="52">
        <v>10</v>
      </c>
      <c r="K1196" s="53">
        <v>105765.20999999999</v>
      </c>
      <c r="L1196" s="51" t="s">
        <v>5589</v>
      </c>
      <c r="M1196" s="54">
        <v>44105</v>
      </c>
      <c r="N1196" s="54">
        <v>45930</v>
      </c>
      <c r="O1196" s="54">
        <v>44109</v>
      </c>
      <c r="P1196" s="50" t="s">
        <v>5590</v>
      </c>
    </row>
    <row r="1197" spans="1:16" s="50" customFormat="1" ht="76.5" x14ac:dyDescent="0.25">
      <c r="A1197" s="50" t="s">
        <v>5591</v>
      </c>
      <c r="B1197" s="50" t="s">
        <v>5592</v>
      </c>
      <c r="C1197" s="50" t="s">
        <v>1279</v>
      </c>
      <c r="D1197" s="50" t="s">
        <v>5593</v>
      </c>
      <c r="E1197" s="51" t="s">
        <v>2905</v>
      </c>
      <c r="F1197" s="50" t="s">
        <v>2906</v>
      </c>
      <c r="G1197" s="51" t="s">
        <v>130</v>
      </c>
      <c r="H1197" s="51" t="s">
        <v>131</v>
      </c>
      <c r="I1197" s="52">
        <v>0</v>
      </c>
      <c r="J1197" s="52">
        <v>15</v>
      </c>
      <c r="K1197" s="53">
        <v>91525.05</v>
      </c>
      <c r="L1197" s="51" t="s">
        <v>5594</v>
      </c>
      <c r="M1197" s="54">
        <v>44120</v>
      </c>
      <c r="N1197" s="54">
        <v>45945</v>
      </c>
      <c r="O1197" s="54">
        <v>44112</v>
      </c>
      <c r="P1197" s="50" t="s">
        <v>4448</v>
      </c>
    </row>
    <row r="1198" spans="1:16" s="50" customFormat="1" ht="89.25" x14ac:dyDescent="0.25">
      <c r="A1198" s="50" t="s">
        <v>5595</v>
      </c>
      <c r="B1198" s="50" t="s">
        <v>5596</v>
      </c>
      <c r="C1198" s="50" t="s">
        <v>2442</v>
      </c>
      <c r="D1198" s="50" t="s">
        <v>5597</v>
      </c>
      <c r="E1198" s="51" t="s">
        <v>726</v>
      </c>
      <c r="F1198" s="50" t="s">
        <v>727</v>
      </c>
      <c r="G1198" s="51" t="s">
        <v>5598</v>
      </c>
      <c r="H1198" s="51" t="s">
        <v>249</v>
      </c>
      <c r="I1198" s="52">
        <v>0</v>
      </c>
      <c r="J1198" s="52">
        <v>20</v>
      </c>
      <c r="K1198" s="53">
        <v>196490.48</v>
      </c>
      <c r="L1198" s="51" t="s">
        <v>5599</v>
      </c>
      <c r="M1198" s="54">
        <v>44124</v>
      </c>
      <c r="N1198" s="54">
        <v>45949</v>
      </c>
      <c r="O1198" s="54">
        <v>44125</v>
      </c>
      <c r="P1198" s="50" t="s">
        <v>5590</v>
      </c>
    </row>
    <row r="1199" spans="1:16" s="50" customFormat="1" ht="76.5" x14ac:dyDescent="0.25">
      <c r="A1199" s="50" t="s">
        <v>5600</v>
      </c>
      <c r="B1199" s="50" t="s">
        <v>5601</v>
      </c>
      <c r="C1199" s="50" t="s">
        <v>1693</v>
      </c>
      <c r="D1199" s="50" t="s">
        <v>5602</v>
      </c>
      <c r="E1199" s="51" t="s">
        <v>214</v>
      </c>
      <c r="F1199" s="50" t="s">
        <v>215</v>
      </c>
      <c r="G1199" s="51" t="s">
        <v>130</v>
      </c>
      <c r="H1199" s="51" t="s">
        <v>131</v>
      </c>
      <c r="I1199" s="52">
        <v>0</v>
      </c>
      <c r="J1199" s="52">
        <v>15</v>
      </c>
      <c r="K1199" s="53">
        <v>90050.73000000001</v>
      </c>
      <c r="L1199" s="51" t="s">
        <v>5603</v>
      </c>
      <c r="M1199" s="54">
        <v>44106</v>
      </c>
      <c r="N1199" s="54">
        <v>45931</v>
      </c>
      <c r="O1199" s="54">
        <v>44109</v>
      </c>
      <c r="P1199" s="50" t="s">
        <v>4448</v>
      </c>
    </row>
    <row r="1200" spans="1:16" s="50" customFormat="1" ht="76.5" x14ac:dyDescent="0.25">
      <c r="A1200" s="50" t="s">
        <v>5604</v>
      </c>
      <c r="B1200" s="50" t="s">
        <v>5605</v>
      </c>
      <c r="C1200" s="50" t="s">
        <v>749</v>
      </c>
      <c r="D1200" s="50" t="s">
        <v>5606</v>
      </c>
      <c r="E1200" s="51" t="s">
        <v>1220</v>
      </c>
      <c r="F1200" s="50" t="s">
        <v>1221</v>
      </c>
      <c r="G1200" s="51" t="s">
        <v>130</v>
      </c>
      <c r="H1200" s="51" t="s">
        <v>5607</v>
      </c>
      <c r="I1200" s="52">
        <v>0</v>
      </c>
      <c r="J1200" s="52">
        <v>15</v>
      </c>
      <c r="K1200" s="53">
        <v>76995.44</v>
      </c>
      <c r="L1200" s="51" t="s">
        <v>5608</v>
      </c>
      <c r="M1200" s="54">
        <v>44151</v>
      </c>
      <c r="N1200" s="54">
        <v>45976</v>
      </c>
      <c r="O1200" s="54">
        <v>44147</v>
      </c>
      <c r="P1200" s="50" t="s">
        <v>5609</v>
      </c>
    </row>
    <row r="1201" spans="1:16" s="50" customFormat="1" ht="76.5" x14ac:dyDescent="0.25">
      <c r="A1201" s="50" t="s">
        <v>5610</v>
      </c>
      <c r="B1201" s="50" t="s">
        <v>5611</v>
      </c>
      <c r="C1201" s="50" t="s">
        <v>591</v>
      </c>
      <c r="D1201" s="50" t="s">
        <v>5612</v>
      </c>
      <c r="E1201" s="51" t="s">
        <v>604</v>
      </c>
      <c r="F1201" s="50" t="s">
        <v>605</v>
      </c>
      <c r="G1201" s="51" t="s">
        <v>130</v>
      </c>
      <c r="H1201" s="51" t="s">
        <v>131</v>
      </c>
      <c r="I1201" s="52">
        <v>0</v>
      </c>
      <c r="J1201" s="52">
        <v>15</v>
      </c>
      <c r="K1201" s="53">
        <v>89207.760000000009</v>
      </c>
      <c r="L1201" s="51" t="s">
        <v>5613</v>
      </c>
      <c r="M1201" s="54">
        <v>44144</v>
      </c>
      <c r="N1201" s="54">
        <v>45969</v>
      </c>
      <c r="O1201" s="54">
        <v>44154</v>
      </c>
      <c r="P1201" s="50" t="s">
        <v>5614</v>
      </c>
    </row>
    <row r="1202" spans="1:16" s="50" customFormat="1" ht="76.5" x14ac:dyDescent="0.25">
      <c r="A1202" s="50" t="s">
        <v>5615</v>
      </c>
      <c r="B1202" s="50" t="s">
        <v>5616</v>
      </c>
      <c r="C1202" s="50" t="s">
        <v>283</v>
      </c>
      <c r="D1202" s="50" t="s">
        <v>5617</v>
      </c>
      <c r="E1202" s="51" t="s">
        <v>3122</v>
      </c>
      <c r="F1202" s="50" t="s">
        <v>3123</v>
      </c>
      <c r="G1202" s="51" t="s">
        <v>130</v>
      </c>
      <c r="H1202" s="51" t="s">
        <v>5618</v>
      </c>
      <c r="I1202" s="52">
        <v>0</v>
      </c>
      <c r="J1202" s="52">
        <v>15</v>
      </c>
      <c r="K1202" s="53">
        <v>119589.41</v>
      </c>
      <c r="L1202" s="51" t="s">
        <v>5619</v>
      </c>
      <c r="M1202" s="54">
        <v>44151</v>
      </c>
      <c r="N1202" s="54">
        <v>45976</v>
      </c>
      <c r="O1202" s="54">
        <v>44153</v>
      </c>
      <c r="P1202" s="50" t="s">
        <v>5620</v>
      </c>
    </row>
    <row r="1203" spans="1:16" s="50" customFormat="1" ht="63.75" x14ac:dyDescent="0.25">
      <c r="A1203" s="50" t="s">
        <v>5621</v>
      </c>
      <c r="B1203" s="50" t="s">
        <v>5622</v>
      </c>
      <c r="C1203" s="50" t="s">
        <v>3280</v>
      </c>
      <c r="D1203" s="50" t="s">
        <v>5623</v>
      </c>
      <c r="E1203" s="51" t="s">
        <v>5624</v>
      </c>
      <c r="F1203" s="50" t="s">
        <v>908</v>
      </c>
      <c r="G1203" s="51" t="s">
        <v>102</v>
      </c>
      <c r="H1203" s="51" t="s">
        <v>103</v>
      </c>
      <c r="I1203" s="52">
        <v>0</v>
      </c>
      <c r="J1203" s="52">
        <v>60</v>
      </c>
      <c r="K1203" s="53">
        <v>31262.81</v>
      </c>
      <c r="L1203" s="51" t="s">
        <v>5625</v>
      </c>
      <c r="M1203" s="54">
        <v>44136</v>
      </c>
      <c r="N1203" s="54">
        <v>45961</v>
      </c>
      <c r="O1203" s="54">
        <v>44159</v>
      </c>
      <c r="P1203" s="50" t="s">
        <v>105</v>
      </c>
    </row>
    <row r="1204" spans="1:16" s="50" customFormat="1" ht="63.75" x14ac:dyDescent="0.25">
      <c r="A1204" s="50" t="s">
        <v>5626</v>
      </c>
      <c r="B1204" s="50" t="s">
        <v>5627</v>
      </c>
      <c r="C1204" s="50" t="s">
        <v>929</v>
      </c>
      <c r="D1204" s="50" t="s">
        <v>5628</v>
      </c>
      <c r="E1204" s="51" t="s">
        <v>5629</v>
      </c>
      <c r="F1204" s="50" t="s">
        <v>948</v>
      </c>
      <c r="G1204" s="51" t="s">
        <v>102</v>
      </c>
      <c r="H1204" s="51" t="s">
        <v>122</v>
      </c>
      <c r="I1204" s="52">
        <v>0</v>
      </c>
      <c r="J1204" s="52">
        <v>100</v>
      </c>
      <c r="K1204" s="53">
        <v>18262.55</v>
      </c>
      <c r="L1204" s="51" t="s">
        <v>5630</v>
      </c>
      <c r="M1204" s="54">
        <v>44151</v>
      </c>
      <c r="N1204" s="54">
        <v>45976</v>
      </c>
      <c r="O1204" s="54">
        <v>44158</v>
      </c>
      <c r="P1204" s="50" t="s">
        <v>124</v>
      </c>
    </row>
    <row r="1205" spans="1:16" s="50" customFormat="1" ht="63.75" x14ac:dyDescent="0.25">
      <c r="A1205" s="50" t="s">
        <v>5416</v>
      </c>
      <c r="B1205" s="50" t="s">
        <v>5631</v>
      </c>
      <c r="C1205" s="50" t="s">
        <v>98</v>
      </c>
      <c r="D1205" s="50" t="s">
        <v>5632</v>
      </c>
      <c r="E1205" s="51" t="s">
        <v>363</v>
      </c>
      <c r="F1205" s="50" t="s">
        <v>364</v>
      </c>
      <c r="G1205" s="51" t="s">
        <v>728</v>
      </c>
      <c r="H1205" s="51" t="s">
        <v>131</v>
      </c>
      <c r="I1205" s="52">
        <v>0</v>
      </c>
      <c r="J1205" s="52">
        <v>30</v>
      </c>
      <c r="K1205" s="53">
        <v>89747.83</v>
      </c>
      <c r="L1205" s="51" t="s">
        <v>5633</v>
      </c>
      <c r="M1205" s="54">
        <v>44132</v>
      </c>
      <c r="N1205" s="54">
        <v>44311</v>
      </c>
      <c r="O1205" s="54">
        <v>44193</v>
      </c>
      <c r="P1205" s="50" t="s">
        <v>448</v>
      </c>
    </row>
    <row r="1206" spans="1:16" s="50" customFormat="1" ht="102" x14ac:dyDescent="0.25">
      <c r="A1206" s="50" t="s">
        <v>5634</v>
      </c>
      <c r="B1206" s="50" t="s">
        <v>5635</v>
      </c>
      <c r="C1206" s="50" t="s">
        <v>306</v>
      </c>
      <c r="D1206" s="50" t="s">
        <v>5636</v>
      </c>
      <c r="E1206" s="51" t="s">
        <v>5637</v>
      </c>
      <c r="F1206" s="50" t="s">
        <v>428</v>
      </c>
      <c r="G1206" s="51" t="s">
        <v>713</v>
      </c>
      <c r="H1206" s="51" t="s">
        <v>3952</v>
      </c>
      <c r="I1206" s="52">
        <v>0</v>
      </c>
      <c r="J1206" s="52">
        <v>1500</v>
      </c>
      <c r="K1206" s="53">
        <v>211812.58</v>
      </c>
      <c r="L1206" s="51" t="s">
        <v>5638</v>
      </c>
      <c r="M1206" s="54">
        <v>44166</v>
      </c>
      <c r="N1206" s="54">
        <v>45991</v>
      </c>
      <c r="O1206" s="54">
        <v>44169</v>
      </c>
      <c r="P1206" s="50" t="s">
        <v>716</v>
      </c>
    </row>
    <row r="1207" spans="1:16" s="50" customFormat="1" ht="63.75" x14ac:dyDescent="0.25">
      <c r="A1207" s="50" t="s">
        <v>5639</v>
      </c>
      <c r="B1207" s="50" t="s">
        <v>5640</v>
      </c>
      <c r="C1207" s="50" t="s">
        <v>1189</v>
      </c>
      <c r="D1207" s="50" t="s">
        <v>5641</v>
      </c>
      <c r="E1207" s="51" t="s">
        <v>5642</v>
      </c>
      <c r="F1207" s="50" t="s">
        <v>1292</v>
      </c>
      <c r="G1207" s="51" t="s">
        <v>102</v>
      </c>
      <c r="H1207" s="51" t="s">
        <v>103</v>
      </c>
      <c r="I1207" s="52">
        <v>0</v>
      </c>
      <c r="J1207" s="52">
        <v>150</v>
      </c>
      <c r="K1207" s="53">
        <v>53680.34</v>
      </c>
      <c r="L1207" s="51" t="s">
        <v>5643</v>
      </c>
      <c r="M1207" s="54">
        <v>44166</v>
      </c>
      <c r="N1207" s="54">
        <v>45991</v>
      </c>
      <c r="O1207" s="54">
        <v>44166</v>
      </c>
      <c r="P1207" s="50" t="s">
        <v>105</v>
      </c>
    </row>
    <row r="1208" spans="1:16" s="50" customFormat="1" ht="63.75" x14ac:dyDescent="0.25">
      <c r="A1208" s="50" t="s">
        <v>5644</v>
      </c>
      <c r="B1208" s="50" t="s">
        <v>5645</v>
      </c>
      <c r="C1208" s="50" t="s">
        <v>749</v>
      </c>
      <c r="D1208" s="50" t="s">
        <v>5646</v>
      </c>
      <c r="E1208" s="51" t="s">
        <v>1226</v>
      </c>
      <c r="F1208" s="50" t="s">
        <v>1227</v>
      </c>
      <c r="G1208" s="51" t="s">
        <v>102</v>
      </c>
      <c r="H1208" s="51" t="s">
        <v>103</v>
      </c>
      <c r="I1208" s="52">
        <v>0</v>
      </c>
      <c r="J1208" s="52">
        <v>120</v>
      </c>
      <c r="K1208" s="53">
        <v>43449.61</v>
      </c>
      <c r="L1208" s="51" t="s">
        <v>5647</v>
      </c>
      <c r="M1208" s="54">
        <v>44166</v>
      </c>
      <c r="N1208" s="54">
        <v>45991</v>
      </c>
      <c r="O1208" s="54">
        <v>44168</v>
      </c>
      <c r="P1208" s="50" t="s">
        <v>105</v>
      </c>
    </row>
    <row r="1209" spans="1:16" s="50" customFormat="1" ht="76.5" x14ac:dyDescent="0.25">
      <c r="A1209" s="50" t="s">
        <v>5648</v>
      </c>
      <c r="B1209" s="50" t="s">
        <v>5649</v>
      </c>
      <c r="C1209" s="50" t="s">
        <v>5086</v>
      </c>
      <c r="D1209" s="50" t="s">
        <v>5650</v>
      </c>
      <c r="E1209" s="51" t="s">
        <v>150</v>
      </c>
      <c r="F1209" s="50" t="s">
        <v>151</v>
      </c>
      <c r="G1209" s="51" t="s">
        <v>130</v>
      </c>
      <c r="H1209" s="51" t="s">
        <v>131</v>
      </c>
      <c r="I1209" s="52">
        <v>0</v>
      </c>
      <c r="J1209" s="52">
        <v>15</v>
      </c>
      <c r="K1209" s="53">
        <v>77706.790000000008</v>
      </c>
      <c r="L1209" s="51" t="s">
        <v>5651</v>
      </c>
      <c r="M1209" s="54">
        <v>44181</v>
      </c>
      <c r="N1209" s="54">
        <v>46006</v>
      </c>
      <c r="O1209" s="54">
        <v>0</v>
      </c>
      <c r="P1209" s="50" t="s">
        <v>133</v>
      </c>
    </row>
    <row r="1210" spans="1:16" s="50" customFormat="1" ht="63.75" x14ac:dyDescent="0.25">
      <c r="A1210" s="50" t="s">
        <v>5652</v>
      </c>
      <c r="B1210" s="50" t="s">
        <v>5653</v>
      </c>
      <c r="C1210" s="50" t="s">
        <v>1678</v>
      </c>
      <c r="D1210" s="50" t="s">
        <v>5654</v>
      </c>
      <c r="E1210" s="51" t="s">
        <v>5655</v>
      </c>
      <c r="F1210" s="50" t="s">
        <v>5656</v>
      </c>
      <c r="G1210" s="51" t="s">
        <v>102</v>
      </c>
      <c r="H1210" s="51" t="s">
        <v>172</v>
      </c>
      <c r="I1210" s="52">
        <v>0</v>
      </c>
      <c r="J1210" s="52">
        <v>200</v>
      </c>
      <c r="K1210" s="53">
        <v>95996.1</v>
      </c>
      <c r="L1210" s="51" t="s">
        <v>5657</v>
      </c>
      <c r="M1210" s="54">
        <v>44200</v>
      </c>
      <c r="N1210" s="54">
        <v>46025</v>
      </c>
      <c r="O1210" s="54">
        <v>0</v>
      </c>
      <c r="P1210" s="50" t="s">
        <v>174</v>
      </c>
    </row>
    <row r="1211" spans="1:16" s="50" customFormat="1" ht="51" x14ac:dyDescent="0.25">
      <c r="A1211" s="50" t="s">
        <v>5658</v>
      </c>
      <c r="B1211" s="50" t="s">
        <v>5659</v>
      </c>
      <c r="C1211" s="50" t="s">
        <v>306</v>
      </c>
      <c r="D1211" s="50" t="s">
        <v>5660</v>
      </c>
      <c r="E1211" s="51" t="s">
        <v>333</v>
      </c>
      <c r="F1211" s="50" t="s">
        <v>334</v>
      </c>
      <c r="G1211" s="51" t="s">
        <v>143</v>
      </c>
      <c r="H1211" s="51" t="s">
        <v>336</v>
      </c>
      <c r="I1211" s="52">
        <v>0</v>
      </c>
      <c r="J1211" s="52">
        <v>260</v>
      </c>
      <c r="K1211" s="53">
        <v>359179.69</v>
      </c>
      <c r="L1211" s="51" t="s">
        <v>5661</v>
      </c>
      <c r="M1211" s="54">
        <v>44166</v>
      </c>
      <c r="N1211" s="54">
        <v>45991</v>
      </c>
      <c r="O1211" s="54">
        <v>44169</v>
      </c>
      <c r="P1211" s="50" t="s">
        <v>5662</v>
      </c>
    </row>
    <row r="1212" spans="1:16" s="50" customFormat="1" ht="63.75" x14ac:dyDescent="0.25">
      <c r="A1212" s="50" t="s">
        <v>5663</v>
      </c>
      <c r="B1212" s="50" t="s">
        <v>5664</v>
      </c>
      <c r="C1212" s="50" t="s">
        <v>1272</v>
      </c>
      <c r="D1212" s="50" t="s">
        <v>5665</v>
      </c>
      <c r="E1212" s="51" t="s">
        <v>141</v>
      </c>
      <c r="F1212" s="50" t="s">
        <v>142</v>
      </c>
      <c r="G1212" s="51" t="s">
        <v>551</v>
      </c>
      <c r="H1212" s="51" t="s">
        <v>5666</v>
      </c>
      <c r="I1212" s="52">
        <v>0</v>
      </c>
      <c r="J1212" s="52">
        <v>6</v>
      </c>
      <c r="K1212" s="53">
        <v>25206.1</v>
      </c>
      <c r="L1212" s="51" t="s">
        <v>5667</v>
      </c>
      <c r="M1212" s="54">
        <v>44172</v>
      </c>
      <c r="N1212" s="54">
        <v>45997</v>
      </c>
      <c r="O1212" s="54">
        <v>44174</v>
      </c>
      <c r="P1212" s="50" t="s">
        <v>1208</v>
      </c>
    </row>
    <row r="1213" spans="1:16" s="50" customFormat="1" ht="63.75" x14ac:dyDescent="0.25">
      <c r="A1213" s="50" t="s">
        <v>5668</v>
      </c>
      <c r="B1213" s="50" t="s">
        <v>5669</v>
      </c>
      <c r="C1213" s="50" t="s">
        <v>253</v>
      </c>
      <c r="D1213" s="50" t="s">
        <v>5670</v>
      </c>
      <c r="E1213" s="51" t="s">
        <v>150</v>
      </c>
      <c r="F1213" s="50" t="s">
        <v>151</v>
      </c>
      <c r="G1213" s="51" t="s">
        <v>551</v>
      </c>
      <c r="H1213" s="51" t="s">
        <v>5671</v>
      </c>
      <c r="I1213" s="52">
        <v>0</v>
      </c>
      <c r="J1213" s="52">
        <v>18</v>
      </c>
      <c r="K1213" s="53">
        <v>41990.86</v>
      </c>
      <c r="L1213" s="51" t="s">
        <v>5672</v>
      </c>
      <c r="M1213" s="54">
        <v>44166</v>
      </c>
      <c r="N1213" s="54">
        <v>45991</v>
      </c>
      <c r="O1213" s="54">
        <v>44168</v>
      </c>
      <c r="P1213" s="50" t="s">
        <v>1208</v>
      </c>
    </row>
    <row r="1214" spans="1:16" s="50" customFormat="1" ht="63.75" x14ac:dyDescent="0.25">
      <c r="A1214" s="50" t="s">
        <v>5673</v>
      </c>
      <c r="B1214" s="50" t="s">
        <v>5674</v>
      </c>
      <c r="C1214" s="50" t="s">
        <v>2166</v>
      </c>
      <c r="D1214" s="50" t="s">
        <v>5675</v>
      </c>
      <c r="E1214" s="51" t="s">
        <v>5676</v>
      </c>
      <c r="F1214" s="50" t="s">
        <v>605</v>
      </c>
      <c r="G1214" s="51" t="s">
        <v>5677</v>
      </c>
      <c r="H1214" s="51" t="s">
        <v>5607</v>
      </c>
      <c r="I1214" s="52">
        <v>0</v>
      </c>
      <c r="J1214" s="52">
        <v>15</v>
      </c>
      <c r="K1214" s="53">
        <v>85278.780000000013</v>
      </c>
      <c r="L1214" s="51" t="s">
        <v>5678</v>
      </c>
      <c r="M1214" s="54">
        <v>44197</v>
      </c>
      <c r="N1214" s="54">
        <v>46022</v>
      </c>
      <c r="O1214" s="54">
        <v>0</v>
      </c>
      <c r="P1214" s="50" t="s">
        <v>4448</v>
      </c>
    </row>
    <row r="1215" spans="1:16" s="50" customFormat="1" ht="51" x14ac:dyDescent="0.25">
      <c r="A1215" s="50" t="s">
        <v>5416</v>
      </c>
      <c r="B1215" s="50" t="s">
        <v>5679</v>
      </c>
      <c r="C1215" s="50" t="s">
        <v>834</v>
      </c>
      <c r="D1215" s="50" t="s">
        <v>5680</v>
      </c>
      <c r="E1215" s="51" t="s">
        <v>357</v>
      </c>
      <c r="F1215" s="50" t="s">
        <v>358</v>
      </c>
      <c r="G1215" s="51" t="s">
        <v>143</v>
      </c>
      <c r="H1215" s="51" t="s">
        <v>144</v>
      </c>
      <c r="I1215" s="52">
        <v>120</v>
      </c>
      <c r="J1215" s="52">
        <v>120</v>
      </c>
      <c r="K1215" s="53">
        <v>102654.7</v>
      </c>
      <c r="L1215" s="51" t="s">
        <v>5681</v>
      </c>
      <c r="M1215" s="54">
        <v>43912</v>
      </c>
      <c r="N1215" s="54" t="s">
        <v>5682</v>
      </c>
      <c r="O1215" s="54">
        <v>43959</v>
      </c>
      <c r="P1215" s="50" t="s">
        <v>146</v>
      </c>
    </row>
    <row r="1216" spans="1:16" s="50" customFormat="1" ht="51" x14ac:dyDescent="0.25">
      <c r="A1216" s="50" t="s">
        <v>5416</v>
      </c>
      <c r="B1216" s="50" t="s">
        <v>5683</v>
      </c>
      <c r="C1216" s="50" t="s">
        <v>3252</v>
      </c>
      <c r="D1216" s="50" t="s">
        <v>5684</v>
      </c>
      <c r="E1216" s="51" t="s">
        <v>357</v>
      </c>
      <c r="F1216" s="50" t="s">
        <v>358</v>
      </c>
      <c r="G1216" s="51" t="s">
        <v>143</v>
      </c>
      <c r="H1216" s="51" t="s">
        <v>144</v>
      </c>
      <c r="I1216" s="52">
        <v>60</v>
      </c>
      <c r="J1216" s="52">
        <v>60</v>
      </c>
      <c r="K1216" s="53">
        <v>61599.05</v>
      </c>
      <c r="L1216" s="51" t="s">
        <v>5685</v>
      </c>
      <c r="M1216" s="54">
        <v>43914</v>
      </c>
      <c r="N1216" s="54" t="s">
        <v>5682</v>
      </c>
      <c r="O1216" s="54">
        <v>43956</v>
      </c>
      <c r="P1216" s="50" t="s">
        <v>146</v>
      </c>
    </row>
    <row r="1217" spans="1:16" s="50" customFormat="1" ht="51" x14ac:dyDescent="0.25">
      <c r="A1217" s="50" t="s">
        <v>5416</v>
      </c>
      <c r="B1217" s="50" t="s">
        <v>5686</v>
      </c>
      <c r="C1217" s="50" t="s">
        <v>306</v>
      </c>
      <c r="D1217" s="50" t="s">
        <v>5687</v>
      </c>
      <c r="E1217" s="51" t="s">
        <v>357</v>
      </c>
      <c r="F1217" s="50" t="s">
        <v>358</v>
      </c>
      <c r="G1217" s="51" t="s">
        <v>143</v>
      </c>
      <c r="H1217" s="51" t="s">
        <v>144</v>
      </c>
      <c r="I1217" s="52">
        <v>60</v>
      </c>
      <c r="J1217" s="52">
        <v>60</v>
      </c>
      <c r="K1217" s="53">
        <v>61599.05</v>
      </c>
      <c r="L1217" s="51" t="s">
        <v>5688</v>
      </c>
      <c r="M1217" s="54">
        <v>43913</v>
      </c>
      <c r="N1217" s="54" t="s">
        <v>5682</v>
      </c>
      <c r="O1217" s="54">
        <v>43956</v>
      </c>
      <c r="P1217" s="50" t="s">
        <v>146</v>
      </c>
    </row>
    <row r="1218" spans="1:16" s="50" customFormat="1" ht="51" x14ac:dyDescent="0.25">
      <c r="A1218" s="50" t="s">
        <v>5416</v>
      </c>
      <c r="B1218" s="50" t="s">
        <v>5689</v>
      </c>
      <c r="C1218" s="50" t="s">
        <v>17</v>
      </c>
      <c r="D1218" s="50" t="s">
        <v>5690</v>
      </c>
      <c r="E1218" s="51" t="s">
        <v>150</v>
      </c>
      <c r="F1218" s="50" t="s">
        <v>151</v>
      </c>
      <c r="G1218" s="51" t="s">
        <v>143</v>
      </c>
      <c r="H1218" s="51" t="s">
        <v>144</v>
      </c>
      <c r="I1218" s="52">
        <v>212</v>
      </c>
      <c r="J1218" s="52">
        <v>212</v>
      </c>
      <c r="K1218" s="53">
        <v>174232.34</v>
      </c>
      <c r="L1218" s="51" t="s">
        <v>5691</v>
      </c>
      <c r="M1218" s="54">
        <v>43922</v>
      </c>
      <c r="N1218" s="54" t="s">
        <v>5682</v>
      </c>
      <c r="O1218" s="54">
        <v>43956</v>
      </c>
      <c r="P1218" s="50" t="s">
        <v>146</v>
      </c>
    </row>
    <row r="1219" spans="1:16" s="50" customFormat="1" ht="63.75" x14ac:dyDescent="0.25">
      <c r="A1219" s="50" t="s">
        <v>5416</v>
      </c>
      <c r="B1219" s="50" t="s">
        <v>5692</v>
      </c>
      <c r="C1219" s="50" t="s">
        <v>306</v>
      </c>
      <c r="D1219" s="50" t="s">
        <v>5693</v>
      </c>
      <c r="E1219" s="51" t="s">
        <v>370</v>
      </c>
      <c r="F1219" s="50" t="s">
        <v>794</v>
      </c>
      <c r="G1219" s="51" t="s">
        <v>376</v>
      </c>
      <c r="H1219" s="51" t="s">
        <v>131</v>
      </c>
      <c r="I1219" s="52">
        <v>200</v>
      </c>
      <c r="J1219" s="52">
        <v>200</v>
      </c>
      <c r="K1219" s="53">
        <v>94945.26</v>
      </c>
      <c r="L1219" s="51" t="s">
        <v>5694</v>
      </c>
      <c r="M1219" s="54">
        <v>43923</v>
      </c>
      <c r="N1219" s="54" t="s">
        <v>5682</v>
      </c>
      <c r="O1219" s="54">
        <v>43979</v>
      </c>
      <c r="P1219" s="50" t="s">
        <v>378</v>
      </c>
    </row>
    <row r="1220" spans="1:16" s="50" customFormat="1" ht="51" x14ac:dyDescent="0.25">
      <c r="A1220" s="50" t="s">
        <v>5416</v>
      </c>
      <c r="B1220" s="50" t="s">
        <v>5695</v>
      </c>
      <c r="C1220" s="50" t="s">
        <v>98</v>
      </c>
      <c r="D1220" s="50" t="s">
        <v>5696</v>
      </c>
      <c r="E1220" s="51" t="s">
        <v>150</v>
      </c>
      <c r="F1220" s="50" t="s">
        <v>151</v>
      </c>
      <c r="G1220" s="51" t="s">
        <v>143</v>
      </c>
      <c r="H1220" s="51" t="s">
        <v>144</v>
      </c>
      <c r="I1220" s="52">
        <v>260</v>
      </c>
      <c r="J1220" s="52">
        <v>260</v>
      </c>
      <c r="K1220" s="53">
        <v>190402.72</v>
      </c>
      <c r="L1220" s="51" t="s">
        <v>5697</v>
      </c>
      <c r="M1220" s="54">
        <v>43922</v>
      </c>
      <c r="N1220" s="54" t="s">
        <v>5682</v>
      </c>
      <c r="O1220" s="54">
        <v>43979</v>
      </c>
      <c r="P1220" s="50" t="s">
        <v>146</v>
      </c>
    </row>
    <row r="1221" spans="1:16" s="50" customFormat="1" ht="51" x14ac:dyDescent="0.25">
      <c r="A1221" s="50" t="s">
        <v>5416</v>
      </c>
      <c r="B1221" s="50" t="s">
        <v>5698</v>
      </c>
      <c r="C1221" s="50" t="s">
        <v>306</v>
      </c>
      <c r="D1221" s="50" t="s">
        <v>5699</v>
      </c>
      <c r="E1221" s="51" t="s">
        <v>333</v>
      </c>
      <c r="F1221" s="50" t="s">
        <v>334</v>
      </c>
      <c r="G1221" s="51" t="s">
        <v>143</v>
      </c>
      <c r="H1221" s="51" t="s">
        <v>572</v>
      </c>
      <c r="I1221" s="52">
        <v>207</v>
      </c>
      <c r="J1221" s="52">
        <v>207</v>
      </c>
      <c r="K1221" s="53">
        <v>292472.46999999997</v>
      </c>
      <c r="L1221" s="51" t="s">
        <v>5700</v>
      </c>
      <c r="M1221" s="54">
        <v>44111</v>
      </c>
      <c r="N1221" s="54" t="s">
        <v>5682</v>
      </c>
      <c r="O1221" s="54">
        <v>44118</v>
      </c>
      <c r="P1221" s="50" t="s">
        <v>338</v>
      </c>
    </row>
    <row r="1222" spans="1:16" s="50" customFormat="1" ht="63.75" x14ac:dyDescent="0.25">
      <c r="A1222" s="50" t="s">
        <v>5416</v>
      </c>
      <c r="B1222" s="50" t="s">
        <v>5701</v>
      </c>
      <c r="C1222" s="50" t="s">
        <v>4797</v>
      </c>
      <c r="D1222" s="50" t="s">
        <v>5702</v>
      </c>
      <c r="E1222" s="51" t="s">
        <v>5703</v>
      </c>
      <c r="F1222" s="50" t="s">
        <v>334</v>
      </c>
      <c r="G1222" s="51" t="s">
        <v>143</v>
      </c>
      <c r="H1222" s="51" t="s">
        <v>572</v>
      </c>
      <c r="I1222" s="52" t="s">
        <v>5704</v>
      </c>
      <c r="J1222" s="52">
        <v>30</v>
      </c>
      <c r="K1222" s="53">
        <v>65177</v>
      </c>
      <c r="L1222" s="51" t="s">
        <v>5700</v>
      </c>
      <c r="M1222" s="54">
        <v>44090</v>
      </c>
      <c r="N1222" s="54" t="s">
        <v>5682</v>
      </c>
      <c r="O1222" s="54">
        <v>44151</v>
      </c>
      <c r="P1222" s="50" t="s">
        <v>338</v>
      </c>
    </row>
    <row r="1223" spans="1:16" s="50" customFormat="1" ht="51" x14ac:dyDescent="0.25">
      <c r="A1223" s="50" t="s">
        <v>5416</v>
      </c>
      <c r="B1223" s="50" t="s">
        <v>5705</v>
      </c>
      <c r="C1223" s="50" t="s">
        <v>306</v>
      </c>
      <c r="D1223" s="50" t="s">
        <v>5706</v>
      </c>
      <c r="E1223" s="51" t="s">
        <v>150</v>
      </c>
      <c r="F1223" s="50" t="s">
        <v>151</v>
      </c>
      <c r="G1223" s="51" t="s">
        <v>143</v>
      </c>
      <c r="H1223" s="51" t="s">
        <v>572</v>
      </c>
      <c r="I1223" s="52" t="s">
        <v>5707</v>
      </c>
      <c r="J1223" s="52">
        <v>180</v>
      </c>
      <c r="K1223" s="53">
        <v>127459.2</v>
      </c>
      <c r="L1223" s="51" t="s">
        <v>5708</v>
      </c>
      <c r="M1223" s="54">
        <v>44127</v>
      </c>
      <c r="N1223" s="54" t="s">
        <v>5682</v>
      </c>
      <c r="O1223" s="54">
        <v>44181</v>
      </c>
      <c r="P1223" s="50" t="s">
        <v>338</v>
      </c>
    </row>
    <row r="1224" spans="1:16" s="50" customFormat="1" ht="76.5" x14ac:dyDescent="0.25">
      <c r="A1224" s="50" t="s">
        <v>5709</v>
      </c>
      <c r="B1224" s="50" t="s">
        <v>5710</v>
      </c>
      <c r="C1224" s="50" t="s">
        <v>1973</v>
      </c>
      <c r="D1224" s="50" t="s">
        <v>5711</v>
      </c>
      <c r="E1224" s="51" t="s">
        <v>5712</v>
      </c>
      <c r="F1224" s="50" t="s">
        <v>5713</v>
      </c>
      <c r="G1224" s="51" t="s">
        <v>229</v>
      </c>
      <c r="H1224" s="51" t="s">
        <v>131</v>
      </c>
      <c r="I1224" s="52">
        <v>0</v>
      </c>
      <c r="J1224" s="52">
        <v>1000</v>
      </c>
      <c r="K1224" s="53">
        <v>72484.460000000006</v>
      </c>
      <c r="L1224" s="51" t="s">
        <v>5714</v>
      </c>
      <c r="M1224" s="54">
        <v>44068</v>
      </c>
      <c r="N1224" s="54">
        <v>45893</v>
      </c>
      <c r="O1224" s="54">
        <v>44050</v>
      </c>
      <c r="P1224" s="50" t="s">
        <v>231</v>
      </c>
    </row>
    <row r="1225" spans="1:16" s="50" customFormat="1" ht="63.75" x14ac:dyDescent="0.25">
      <c r="A1225" s="50" t="s">
        <v>5715</v>
      </c>
      <c r="B1225" s="50" t="s">
        <v>5716</v>
      </c>
      <c r="C1225" s="50" t="s">
        <v>1973</v>
      </c>
      <c r="D1225" s="50" t="s">
        <v>5717</v>
      </c>
      <c r="E1225" s="51" t="s">
        <v>5712</v>
      </c>
      <c r="F1225" s="50" t="s">
        <v>5713</v>
      </c>
      <c r="G1225" s="51" t="s">
        <v>235</v>
      </c>
      <c r="H1225" s="51" t="s">
        <v>131</v>
      </c>
      <c r="I1225" s="52">
        <v>0</v>
      </c>
      <c r="J1225" s="52">
        <v>45</v>
      </c>
      <c r="K1225" s="53">
        <v>38648.54</v>
      </c>
      <c r="L1225" s="51" t="s">
        <v>5718</v>
      </c>
      <c r="M1225" s="54">
        <v>43346</v>
      </c>
      <c r="N1225" s="54">
        <v>45171</v>
      </c>
      <c r="O1225" s="54">
        <v>43343</v>
      </c>
      <c r="P1225" s="50" t="s">
        <v>237</v>
      </c>
    </row>
    <row r="1226" spans="1:16" s="50" customFormat="1" ht="76.5" x14ac:dyDescent="0.25">
      <c r="A1226" s="50" t="s">
        <v>5719</v>
      </c>
      <c r="B1226" s="50" t="s">
        <v>5720</v>
      </c>
      <c r="C1226" s="50" t="s">
        <v>1973</v>
      </c>
      <c r="D1226" s="50" t="s">
        <v>5721</v>
      </c>
      <c r="E1226" s="51" t="s">
        <v>5712</v>
      </c>
      <c r="F1226" s="50" t="s">
        <v>5713</v>
      </c>
      <c r="G1226" s="51" t="s">
        <v>130</v>
      </c>
      <c r="H1226" s="51" t="s">
        <v>131</v>
      </c>
      <c r="I1226" s="52">
        <v>0</v>
      </c>
      <c r="J1226" s="52">
        <v>15</v>
      </c>
      <c r="K1226" s="53">
        <v>99293.819999999992</v>
      </c>
      <c r="L1226" s="51" t="s">
        <v>5722</v>
      </c>
      <c r="M1226" s="54">
        <v>43334</v>
      </c>
      <c r="N1226" s="54">
        <v>45159</v>
      </c>
      <c r="O1226" s="54">
        <v>43343</v>
      </c>
      <c r="P1226" s="50" t="s">
        <v>133</v>
      </c>
    </row>
    <row r="1227" spans="1:16" s="50" customFormat="1" ht="63.75" x14ac:dyDescent="0.25">
      <c r="A1227" s="50" t="s">
        <v>5723</v>
      </c>
      <c r="B1227" s="50" t="s">
        <v>5724</v>
      </c>
      <c r="C1227" s="50" t="s">
        <v>1973</v>
      </c>
      <c r="D1227" s="50" t="s">
        <v>5725</v>
      </c>
      <c r="E1227" s="51" t="s">
        <v>5712</v>
      </c>
      <c r="F1227" s="50" t="s">
        <v>5713</v>
      </c>
      <c r="G1227" s="51" t="s">
        <v>460</v>
      </c>
      <c r="H1227" s="51" t="s">
        <v>131</v>
      </c>
      <c r="I1227" s="52">
        <v>0</v>
      </c>
      <c r="J1227" s="52">
        <v>120</v>
      </c>
      <c r="K1227" s="53">
        <v>43707.73</v>
      </c>
      <c r="L1227" s="51">
        <v>0</v>
      </c>
      <c r="M1227" s="54">
        <v>43115</v>
      </c>
      <c r="N1227" s="54">
        <v>44940</v>
      </c>
      <c r="O1227" s="54">
        <v>43118</v>
      </c>
      <c r="P1227" s="50" t="s">
        <v>461</v>
      </c>
    </row>
    <row r="1228" spans="1:16" s="50" customFormat="1" ht="76.5" x14ac:dyDescent="0.25">
      <c r="A1228" s="50" t="s">
        <v>5726</v>
      </c>
      <c r="B1228" s="50" t="s">
        <v>5727</v>
      </c>
      <c r="C1228" s="50" t="s">
        <v>2166</v>
      </c>
      <c r="D1228" s="50" t="s">
        <v>5728</v>
      </c>
      <c r="E1228" s="51" t="s">
        <v>5712</v>
      </c>
      <c r="F1228" s="50" t="s">
        <v>5713</v>
      </c>
      <c r="G1228" s="51" t="s">
        <v>229</v>
      </c>
      <c r="H1228" s="51" t="s">
        <v>131</v>
      </c>
      <c r="I1228" s="52">
        <v>0</v>
      </c>
      <c r="J1228" s="52">
        <v>1000</v>
      </c>
      <c r="K1228" s="53">
        <v>74371.570000000007</v>
      </c>
      <c r="L1228" s="51" t="s">
        <v>5729</v>
      </c>
      <c r="M1228" s="54">
        <v>42712</v>
      </c>
      <c r="N1228" s="54">
        <v>44537</v>
      </c>
      <c r="O1228" s="54">
        <v>42712</v>
      </c>
      <c r="P1228" s="50" t="s">
        <v>231</v>
      </c>
    </row>
    <row r="1229" spans="1:16" s="50" customFormat="1" ht="89.25" x14ac:dyDescent="0.25">
      <c r="A1229" s="50" t="s">
        <v>5730</v>
      </c>
      <c r="B1229" s="50" t="s">
        <v>5731</v>
      </c>
      <c r="C1229" s="50" t="s">
        <v>1973</v>
      </c>
      <c r="D1229" s="50" t="s">
        <v>5732</v>
      </c>
      <c r="E1229" s="51" t="s">
        <v>5712</v>
      </c>
      <c r="F1229" s="50" t="s">
        <v>5713</v>
      </c>
      <c r="G1229" s="51" t="s">
        <v>327</v>
      </c>
      <c r="H1229" s="51" t="s">
        <v>131</v>
      </c>
      <c r="I1229" s="52">
        <v>0</v>
      </c>
      <c r="J1229" s="52">
        <v>110</v>
      </c>
      <c r="K1229" s="53">
        <v>60840.32</v>
      </c>
      <c r="L1229" s="51">
        <v>0</v>
      </c>
      <c r="M1229" s="54">
        <v>43297</v>
      </c>
      <c r="N1229" s="54">
        <v>45122</v>
      </c>
      <c r="O1229" s="54">
        <v>43301</v>
      </c>
      <c r="P1229" s="50" t="s">
        <v>329</v>
      </c>
    </row>
    <row r="1230" spans="1:16" s="50" customFormat="1" ht="63.75" x14ac:dyDescent="0.25">
      <c r="A1230" s="50" t="s">
        <v>5733</v>
      </c>
      <c r="B1230" s="50" t="s">
        <v>5734</v>
      </c>
      <c r="C1230" s="50" t="s">
        <v>1973</v>
      </c>
      <c r="D1230" s="50" t="s">
        <v>5735</v>
      </c>
      <c r="E1230" s="51" t="s">
        <v>5712</v>
      </c>
      <c r="F1230" s="50" t="s">
        <v>5713</v>
      </c>
      <c r="G1230" s="51" t="s">
        <v>235</v>
      </c>
      <c r="H1230" s="51" t="s">
        <v>131</v>
      </c>
      <c r="I1230" s="52">
        <v>0</v>
      </c>
      <c r="J1230" s="52">
        <v>90</v>
      </c>
      <c r="K1230" s="53">
        <v>57805.579999999994</v>
      </c>
      <c r="L1230" s="51" t="s">
        <v>5736</v>
      </c>
      <c r="M1230" s="54">
        <v>43365</v>
      </c>
      <c r="N1230" s="54">
        <v>45190</v>
      </c>
      <c r="O1230" s="54">
        <v>43364</v>
      </c>
      <c r="P1230" s="50" t="s">
        <v>237</v>
      </c>
    </row>
    <row r="1231" spans="1:16" s="50" customFormat="1" ht="63.75" x14ac:dyDescent="0.25">
      <c r="A1231" s="50" t="s">
        <v>5737</v>
      </c>
      <c r="B1231" s="50" t="s">
        <v>5738</v>
      </c>
      <c r="C1231" s="50" t="s">
        <v>253</v>
      </c>
      <c r="D1231" s="50" t="s">
        <v>5739</v>
      </c>
      <c r="E1231" s="51" t="s">
        <v>5712</v>
      </c>
      <c r="F1231" s="50" t="s">
        <v>5713</v>
      </c>
      <c r="G1231" s="51" t="s">
        <v>460</v>
      </c>
      <c r="H1231" s="51" t="s">
        <v>131</v>
      </c>
      <c r="I1231" s="52">
        <v>0</v>
      </c>
      <c r="J1231" s="52">
        <v>120</v>
      </c>
      <c r="K1231" s="53">
        <v>34176.839999999997</v>
      </c>
      <c r="L1231" s="51" t="s">
        <v>5740</v>
      </c>
      <c r="M1231" s="54">
        <v>42650</v>
      </c>
      <c r="N1231" s="54">
        <v>44475</v>
      </c>
      <c r="O1231" s="54">
        <v>42650</v>
      </c>
      <c r="P1231" s="50" t="s">
        <v>461</v>
      </c>
    </row>
    <row r="1232" spans="1:16" x14ac:dyDescent="0.25">
      <c r="J1232" s="66"/>
      <c r="K1232" s="67"/>
    </row>
  </sheetData>
  <autoFilter ref="A1:P1231" xr:uid="{00000000-0009-0000-0000-000000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B1231"/>
  <sheetViews>
    <sheetView workbookViewId="0">
      <pane ySplit="1" topLeftCell="A2" activePane="bottomLeft" state="frozen"/>
      <selection pane="bottomLeft" activeCell="A2" sqref="A2"/>
    </sheetView>
  </sheetViews>
  <sheetFormatPr defaultRowHeight="11.25" x14ac:dyDescent="0.25"/>
  <cols>
    <col min="1" max="1" width="9.28515625" style="1" bestFit="1" customWidth="1"/>
    <col min="2" max="2" width="11.42578125" style="1" customWidth="1"/>
    <col min="3" max="3" width="16.140625" style="1" customWidth="1"/>
    <col min="4" max="4" width="19.42578125" style="1" customWidth="1"/>
    <col min="5" max="5" width="14.140625" style="1" customWidth="1"/>
    <col min="6" max="6" width="11.42578125" style="1" bestFit="1" customWidth="1"/>
    <col min="7" max="7" width="17" style="1" customWidth="1"/>
    <col min="8" max="8" width="17.7109375" style="1" customWidth="1"/>
    <col min="9" max="9" width="18.7109375" style="1" customWidth="1"/>
    <col min="10" max="10" width="20.5703125" style="1" customWidth="1"/>
    <col min="11" max="11" width="15.140625" style="1" customWidth="1"/>
    <col min="12" max="12" width="15" style="1" customWidth="1"/>
    <col min="13" max="13" width="13.7109375" style="1" customWidth="1"/>
    <col min="14" max="14" width="9.28515625" style="1" bestFit="1" customWidth="1"/>
    <col min="15" max="15" width="10.5703125" style="1" customWidth="1"/>
    <col min="16" max="16" width="15.140625" style="1" customWidth="1"/>
    <col min="17" max="17" width="17.5703125" style="1" customWidth="1"/>
    <col min="18" max="18" width="19.140625" style="1" customWidth="1"/>
    <col min="19" max="19" width="11" style="1" customWidth="1"/>
    <col min="20" max="21" width="11.28515625" style="1" bestFit="1" customWidth="1"/>
    <col min="22" max="22" width="12.5703125" style="1" bestFit="1" customWidth="1"/>
    <col min="23" max="23" width="9.85546875" style="1" customWidth="1"/>
    <col min="24" max="24" width="15.85546875" style="1" customWidth="1"/>
    <col min="25" max="25" width="18.28515625" style="1" customWidth="1"/>
    <col min="26" max="26" width="22.28515625" style="1" customWidth="1"/>
    <col min="27" max="27" width="21.28515625" style="1" customWidth="1"/>
    <col min="28" max="28" width="23.7109375" style="1" customWidth="1"/>
    <col min="29" max="16384" width="9.140625" style="1"/>
  </cols>
  <sheetData>
    <row r="1" spans="1:28" s="3" customFormat="1" ht="56.25" x14ac:dyDescent="0.25">
      <c r="A1" s="32" t="s">
        <v>19</v>
      </c>
      <c r="B1" s="33" t="s">
        <v>2</v>
      </c>
      <c r="C1" s="33" t="s">
        <v>20</v>
      </c>
      <c r="D1" s="33" t="s">
        <v>21</v>
      </c>
      <c r="E1" s="33" t="s">
        <v>22</v>
      </c>
      <c r="F1" s="33" t="s">
        <v>23</v>
      </c>
      <c r="G1" s="33" t="s">
        <v>24</v>
      </c>
      <c r="H1" s="33" t="s">
        <v>25</v>
      </c>
      <c r="I1" s="34" t="s">
        <v>6</v>
      </c>
      <c r="J1" s="34" t="s">
        <v>7</v>
      </c>
      <c r="K1" s="33" t="s">
        <v>26</v>
      </c>
      <c r="L1" s="35" t="s">
        <v>27</v>
      </c>
      <c r="M1" s="35" t="s">
        <v>28</v>
      </c>
      <c r="N1" s="36" t="s">
        <v>29</v>
      </c>
      <c r="O1" s="36" t="s">
        <v>30</v>
      </c>
      <c r="P1" s="34" t="s">
        <v>11</v>
      </c>
      <c r="Q1" s="34" t="s">
        <v>31</v>
      </c>
      <c r="R1" s="34" t="s">
        <v>32</v>
      </c>
      <c r="S1" s="34" t="s">
        <v>33</v>
      </c>
      <c r="T1" s="37" t="s">
        <v>12</v>
      </c>
      <c r="U1" s="37" t="s">
        <v>13</v>
      </c>
      <c r="V1" s="38" t="s">
        <v>34</v>
      </c>
      <c r="W1" s="38" t="s">
        <v>35</v>
      </c>
      <c r="X1" s="39" t="s">
        <v>36</v>
      </c>
      <c r="Y1" s="40" t="s">
        <v>37</v>
      </c>
      <c r="Z1" s="41" t="s">
        <v>38</v>
      </c>
      <c r="AA1" s="41" t="s">
        <v>39</v>
      </c>
      <c r="AB1" s="42" t="s">
        <v>15</v>
      </c>
    </row>
    <row r="2" spans="1:28" s="55" customFormat="1" ht="67.5" x14ac:dyDescent="0.25">
      <c r="A2" s="55" t="s">
        <v>5741</v>
      </c>
      <c r="B2" s="55" t="s">
        <v>98</v>
      </c>
      <c r="C2" s="55" t="s">
        <v>5742</v>
      </c>
      <c r="D2" s="55" t="s">
        <v>96</v>
      </c>
      <c r="E2" s="55" t="s">
        <v>99</v>
      </c>
      <c r="F2" s="55" t="s">
        <v>5743</v>
      </c>
      <c r="G2" s="55" t="s">
        <v>97</v>
      </c>
      <c r="H2" s="56" t="s">
        <v>100</v>
      </c>
      <c r="I2" s="56" t="s">
        <v>102</v>
      </c>
      <c r="J2" s="56" t="s">
        <v>103</v>
      </c>
      <c r="K2" s="55">
        <v>120</v>
      </c>
      <c r="L2" s="57">
        <v>0</v>
      </c>
      <c r="M2" s="57">
        <v>120</v>
      </c>
      <c r="N2" s="57">
        <v>0</v>
      </c>
      <c r="O2" s="57">
        <v>0</v>
      </c>
      <c r="P2" s="56" t="s">
        <v>104</v>
      </c>
      <c r="Q2" s="56" t="s">
        <v>5744</v>
      </c>
      <c r="R2" s="56" t="s">
        <v>5745</v>
      </c>
      <c r="S2" s="56" t="s">
        <v>5746</v>
      </c>
      <c r="T2" s="58">
        <v>43313</v>
      </c>
      <c r="U2" s="58">
        <v>45138</v>
      </c>
      <c r="V2" s="59">
        <v>0</v>
      </c>
      <c r="W2" s="59">
        <v>0</v>
      </c>
      <c r="X2" s="59">
        <v>44639.98</v>
      </c>
      <c r="Y2" s="59">
        <v>44639.98</v>
      </c>
      <c r="Z2" s="59">
        <v>0</v>
      </c>
      <c r="AA2" s="59">
        <v>44639.98</v>
      </c>
      <c r="AB2" s="55" t="s">
        <v>105</v>
      </c>
    </row>
    <row r="3" spans="1:28" s="55" customFormat="1" ht="67.5" x14ac:dyDescent="0.25">
      <c r="A3" s="55" t="s">
        <v>5741</v>
      </c>
      <c r="B3" s="55" t="s">
        <v>98</v>
      </c>
      <c r="C3" s="55" t="s">
        <v>5747</v>
      </c>
      <c r="D3" s="55" t="s">
        <v>106</v>
      </c>
      <c r="E3" s="55" t="s">
        <v>108</v>
      </c>
      <c r="F3" s="55" t="s">
        <v>5743</v>
      </c>
      <c r="G3" s="55" t="s">
        <v>107</v>
      </c>
      <c r="H3" s="56" t="s">
        <v>109</v>
      </c>
      <c r="I3" s="56" t="s">
        <v>102</v>
      </c>
      <c r="J3" s="56" t="s">
        <v>103</v>
      </c>
      <c r="K3" s="55">
        <v>180</v>
      </c>
      <c r="L3" s="57">
        <v>0</v>
      </c>
      <c r="M3" s="57">
        <v>180</v>
      </c>
      <c r="N3" s="57">
        <v>0</v>
      </c>
      <c r="O3" s="57">
        <v>0</v>
      </c>
      <c r="P3" s="56" t="s">
        <v>111</v>
      </c>
      <c r="Q3" s="56" t="s">
        <v>5744</v>
      </c>
      <c r="R3" s="56" t="s">
        <v>5748</v>
      </c>
      <c r="S3" s="56" t="s">
        <v>5746</v>
      </c>
      <c r="T3" s="58">
        <v>43282</v>
      </c>
      <c r="U3" s="58">
        <v>45107</v>
      </c>
      <c r="V3" s="59">
        <v>0</v>
      </c>
      <c r="W3" s="59">
        <v>0</v>
      </c>
      <c r="X3" s="59">
        <v>59800.79</v>
      </c>
      <c r="Y3" s="59">
        <v>59800.79</v>
      </c>
      <c r="Z3" s="59">
        <v>0</v>
      </c>
      <c r="AA3" s="59">
        <v>59800.79</v>
      </c>
      <c r="AB3" s="55" t="s">
        <v>105</v>
      </c>
    </row>
    <row r="4" spans="1:28" s="55" customFormat="1" ht="67.5" x14ac:dyDescent="0.25">
      <c r="A4" s="55" t="s">
        <v>5741</v>
      </c>
      <c r="B4" s="55" t="s">
        <v>98</v>
      </c>
      <c r="C4" s="55" t="s">
        <v>5749</v>
      </c>
      <c r="D4" s="55" t="s">
        <v>112</v>
      </c>
      <c r="E4" s="55" t="s">
        <v>114</v>
      </c>
      <c r="F4" s="55" t="s">
        <v>5743</v>
      </c>
      <c r="G4" s="55" t="s">
        <v>113</v>
      </c>
      <c r="H4" s="56" t="s">
        <v>115</v>
      </c>
      <c r="I4" s="56" t="s">
        <v>102</v>
      </c>
      <c r="J4" s="56" t="s">
        <v>103</v>
      </c>
      <c r="K4" s="55">
        <v>180</v>
      </c>
      <c r="L4" s="57">
        <v>0</v>
      </c>
      <c r="M4" s="57">
        <v>180</v>
      </c>
      <c r="N4" s="57">
        <v>0</v>
      </c>
      <c r="O4" s="57">
        <v>0</v>
      </c>
      <c r="P4" s="56" t="s">
        <v>117</v>
      </c>
      <c r="Q4" s="56" t="s">
        <v>5744</v>
      </c>
      <c r="R4" s="56" t="s">
        <v>5750</v>
      </c>
      <c r="S4" s="56" t="s">
        <v>5746</v>
      </c>
      <c r="T4" s="58">
        <v>43252</v>
      </c>
      <c r="U4" s="58">
        <v>45077</v>
      </c>
      <c r="V4" s="59">
        <v>0</v>
      </c>
      <c r="W4" s="59">
        <v>0</v>
      </c>
      <c r="X4" s="59">
        <v>59800.79</v>
      </c>
      <c r="Y4" s="59">
        <v>59800.79</v>
      </c>
      <c r="Z4" s="59">
        <v>0</v>
      </c>
      <c r="AA4" s="59">
        <v>59800.79</v>
      </c>
      <c r="AB4" s="55" t="s">
        <v>105</v>
      </c>
    </row>
    <row r="5" spans="1:28" s="55" customFormat="1" ht="56.25" x14ac:dyDescent="0.25">
      <c r="A5" s="55" t="s">
        <v>5741</v>
      </c>
      <c r="B5" s="55" t="s">
        <v>98</v>
      </c>
      <c r="C5" s="55" t="s">
        <v>5751</v>
      </c>
      <c r="D5" s="55" t="s">
        <v>118</v>
      </c>
      <c r="E5" s="55" t="s">
        <v>120</v>
      </c>
      <c r="F5" s="55" t="s">
        <v>5743</v>
      </c>
      <c r="G5" s="55" t="s">
        <v>119</v>
      </c>
      <c r="H5" s="56" t="s">
        <v>115</v>
      </c>
      <c r="I5" s="56" t="s">
        <v>102</v>
      </c>
      <c r="J5" s="56" t="s">
        <v>122</v>
      </c>
      <c r="K5" s="55">
        <v>200</v>
      </c>
      <c r="L5" s="57">
        <v>0</v>
      </c>
      <c r="M5" s="57">
        <v>200</v>
      </c>
      <c r="N5" s="57">
        <v>0</v>
      </c>
      <c r="O5" s="57">
        <v>0</v>
      </c>
      <c r="P5" s="56" t="s">
        <v>123</v>
      </c>
      <c r="Q5" s="56" t="s">
        <v>5744</v>
      </c>
      <c r="R5" s="56" t="s">
        <v>5752</v>
      </c>
      <c r="S5" s="56" t="s">
        <v>5746</v>
      </c>
      <c r="T5" s="58">
        <v>43132</v>
      </c>
      <c r="U5" s="58">
        <v>44957</v>
      </c>
      <c r="V5" s="59">
        <v>0</v>
      </c>
      <c r="W5" s="59">
        <v>0</v>
      </c>
      <c r="X5" s="59">
        <v>38695.29</v>
      </c>
      <c r="Y5" s="59">
        <v>38695.29</v>
      </c>
      <c r="Z5" s="59">
        <v>0</v>
      </c>
      <c r="AA5" s="59">
        <v>38695.29</v>
      </c>
      <c r="AB5" s="55" t="s">
        <v>124</v>
      </c>
    </row>
    <row r="6" spans="1:28" s="55" customFormat="1" ht="146.25" x14ac:dyDescent="0.25">
      <c r="A6" s="55" t="s">
        <v>5753</v>
      </c>
      <c r="B6" s="55" t="s">
        <v>98</v>
      </c>
      <c r="C6" s="55" t="s">
        <v>5754</v>
      </c>
      <c r="D6" s="55" t="s">
        <v>125</v>
      </c>
      <c r="E6" s="55" t="s">
        <v>127</v>
      </c>
      <c r="F6" s="55" t="s">
        <v>5743</v>
      </c>
      <c r="G6" s="55" t="s">
        <v>126</v>
      </c>
      <c r="H6" s="56" t="s">
        <v>128</v>
      </c>
      <c r="I6" s="56" t="s">
        <v>130</v>
      </c>
      <c r="J6" s="56" t="s">
        <v>131</v>
      </c>
      <c r="K6" s="55">
        <v>15</v>
      </c>
      <c r="L6" s="57">
        <v>0</v>
      </c>
      <c r="M6" s="57">
        <v>15</v>
      </c>
      <c r="N6" s="57">
        <v>0</v>
      </c>
      <c r="O6" s="57">
        <v>0</v>
      </c>
      <c r="P6" s="56" t="s">
        <v>132</v>
      </c>
      <c r="Q6" s="56" t="s">
        <v>5744</v>
      </c>
      <c r="R6" s="56" t="s">
        <v>5755</v>
      </c>
      <c r="S6" s="56" t="s">
        <v>5746</v>
      </c>
      <c r="T6" s="58">
        <v>43983</v>
      </c>
      <c r="U6" s="58">
        <v>45808</v>
      </c>
      <c r="V6" s="59">
        <v>0</v>
      </c>
      <c r="W6" s="59">
        <v>0</v>
      </c>
      <c r="X6" s="59">
        <v>95328.76</v>
      </c>
      <c r="Y6" s="59">
        <v>95328.76</v>
      </c>
      <c r="Z6" s="59">
        <v>0</v>
      </c>
      <c r="AA6" s="59">
        <v>95328.76</v>
      </c>
      <c r="AB6" s="55" t="s">
        <v>133</v>
      </c>
    </row>
    <row r="7" spans="1:28" s="55" customFormat="1" ht="180" x14ac:dyDescent="0.25">
      <c r="A7" s="55" t="s">
        <v>5741</v>
      </c>
      <c r="B7" s="55" t="s">
        <v>98</v>
      </c>
      <c r="C7" s="55" t="s">
        <v>5756</v>
      </c>
      <c r="D7" s="55" t="s">
        <v>134</v>
      </c>
      <c r="E7" s="55" t="s">
        <v>136</v>
      </c>
      <c r="F7" s="55" t="s">
        <v>5743</v>
      </c>
      <c r="G7" s="55" t="s">
        <v>135</v>
      </c>
      <c r="H7" s="56" t="s">
        <v>128</v>
      </c>
      <c r="I7" s="56" t="s">
        <v>102</v>
      </c>
      <c r="J7" s="56" t="s">
        <v>122</v>
      </c>
      <c r="K7" s="55">
        <v>130</v>
      </c>
      <c r="L7" s="57">
        <v>0</v>
      </c>
      <c r="M7" s="57">
        <v>130</v>
      </c>
      <c r="N7" s="57">
        <v>0</v>
      </c>
      <c r="O7" s="57">
        <v>0</v>
      </c>
      <c r="P7" s="56" t="s">
        <v>137</v>
      </c>
      <c r="Q7" s="56" t="s">
        <v>5744</v>
      </c>
      <c r="R7" s="56" t="s">
        <v>5757</v>
      </c>
      <c r="S7" s="56" t="s">
        <v>5746</v>
      </c>
      <c r="T7" s="58">
        <v>43827</v>
      </c>
      <c r="U7" s="58">
        <v>45653</v>
      </c>
      <c r="V7" s="59">
        <v>0</v>
      </c>
      <c r="W7" s="59">
        <v>0</v>
      </c>
      <c r="X7" s="59">
        <v>34363.74</v>
      </c>
      <c r="Y7" s="59">
        <v>34363.74</v>
      </c>
      <c r="Z7" s="59">
        <v>0</v>
      </c>
      <c r="AA7" s="59">
        <v>34363.74</v>
      </c>
      <c r="AB7" s="55" t="s">
        <v>124</v>
      </c>
    </row>
    <row r="8" spans="1:28" s="55" customFormat="1" ht="45" x14ac:dyDescent="0.25">
      <c r="A8" s="55" t="s">
        <v>5753</v>
      </c>
      <c r="B8" s="55" t="s">
        <v>98</v>
      </c>
      <c r="C8" s="55" t="s">
        <v>5758</v>
      </c>
      <c r="D8" s="55" t="s">
        <v>138</v>
      </c>
      <c r="E8" s="55" t="s">
        <v>140</v>
      </c>
      <c r="F8" s="55" t="s">
        <v>5743</v>
      </c>
      <c r="G8" s="55" t="s">
        <v>139</v>
      </c>
      <c r="H8" s="56" t="s">
        <v>141</v>
      </c>
      <c r="I8" s="56" t="s">
        <v>143</v>
      </c>
      <c r="J8" s="56" t="s">
        <v>144</v>
      </c>
      <c r="K8" s="55">
        <v>490</v>
      </c>
      <c r="L8" s="57">
        <v>390</v>
      </c>
      <c r="M8" s="57">
        <v>880</v>
      </c>
      <c r="N8" s="57">
        <v>440</v>
      </c>
      <c r="O8" s="57">
        <v>440</v>
      </c>
      <c r="P8" s="56" t="s">
        <v>145</v>
      </c>
      <c r="Q8" s="56" t="s">
        <v>5759</v>
      </c>
      <c r="R8" s="56" t="s">
        <v>5760</v>
      </c>
      <c r="S8" s="56" t="s">
        <v>5746</v>
      </c>
      <c r="T8" s="58">
        <v>43257</v>
      </c>
      <c r="U8" s="58">
        <v>45082</v>
      </c>
      <c r="V8" s="59">
        <v>0</v>
      </c>
      <c r="W8" s="59">
        <v>0</v>
      </c>
      <c r="X8" s="59">
        <v>287383.55</v>
      </c>
      <c r="Y8" s="59">
        <v>287383.55</v>
      </c>
      <c r="Z8" s="59">
        <v>137140.53</v>
      </c>
      <c r="AA8" s="59">
        <v>424524.07999999996</v>
      </c>
      <c r="AB8" s="55" t="s">
        <v>146</v>
      </c>
    </row>
    <row r="9" spans="1:28" s="55" customFormat="1" ht="78.75" x14ac:dyDescent="0.25">
      <c r="A9" s="55" t="s">
        <v>5753</v>
      </c>
      <c r="B9" s="55" t="s">
        <v>98</v>
      </c>
      <c r="C9" s="55" t="s">
        <v>5761</v>
      </c>
      <c r="D9" s="55" t="s">
        <v>147</v>
      </c>
      <c r="E9" s="55" t="s">
        <v>149</v>
      </c>
      <c r="F9" s="55" t="s">
        <v>5743</v>
      </c>
      <c r="G9" s="55" t="s">
        <v>148</v>
      </c>
      <c r="H9" s="56" t="s">
        <v>150</v>
      </c>
      <c r="I9" s="56" t="s">
        <v>152</v>
      </c>
      <c r="J9" s="56" t="s">
        <v>131</v>
      </c>
      <c r="K9" s="55">
        <v>20</v>
      </c>
      <c r="L9" s="57">
        <v>0</v>
      </c>
      <c r="M9" s="57">
        <v>20</v>
      </c>
      <c r="N9" s="57">
        <v>0</v>
      </c>
      <c r="O9" s="57">
        <v>0</v>
      </c>
      <c r="P9" s="56" t="s">
        <v>153</v>
      </c>
      <c r="Q9" s="56" t="s">
        <v>5762</v>
      </c>
      <c r="R9" s="56" t="s">
        <v>5763</v>
      </c>
      <c r="S9" s="56" t="s">
        <v>5746</v>
      </c>
      <c r="T9" s="58">
        <v>43417</v>
      </c>
      <c r="U9" s="58">
        <v>45242</v>
      </c>
      <c r="V9" s="59">
        <v>0</v>
      </c>
      <c r="W9" s="59">
        <v>0</v>
      </c>
      <c r="X9" s="59">
        <v>88366.96</v>
      </c>
      <c r="Y9" s="59">
        <v>88366.96</v>
      </c>
      <c r="Z9" s="59">
        <v>0</v>
      </c>
      <c r="AA9" s="59">
        <v>88366.96</v>
      </c>
      <c r="AB9" s="55" t="s">
        <v>133</v>
      </c>
    </row>
    <row r="10" spans="1:28" s="55" customFormat="1" ht="67.5" x14ac:dyDescent="0.25">
      <c r="A10" s="55" t="s">
        <v>5741</v>
      </c>
      <c r="B10" s="55" t="s">
        <v>156</v>
      </c>
      <c r="C10" s="55" t="s">
        <v>5764</v>
      </c>
      <c r="D10" s="55" t="s">
        <v>154</v>
      </c>
      <c r="E10" s="55" t="s">
        <v>157</v>
      </c>
      <c r="F10" s="55" t="s">
        <v>5743</v>
      </c>
      <c r="G10" s="55" t="s">
        <v>155</v>
      </c>
      <c r="H10" s="56" t="s">
        <v>158</v>
      </c>
      <c r="I10" s="56" t="s">
        <v>102</v>
      </c>
      <c r="J10" s="56" t="s">
        <v>103</v>
      </c>
      <c r="K10" s="55">
        <v>240</v>
      </c>
      <c r="L10" s="57">
        <v>0</v>
      </c>
      <c r="M10" s="57">
        <v>240</v>
      </c>
      <c r="N10" s="57">
        <v>0</v>
      </c>
      <c r="O10" s="57">
        <v>0</v>
      </c>
      <c r="P10" s="56" t="s">
        <v>160</v>
      </c>
      <c r="Q10" s="56" t="s">
        <v>5744</v>
      </c>
      <c r="R10" s="56" t="s">
        <v>5765</v>
      </c>
      <c r="S10" s="56" t="s">
        <v>5766</v>
      </c>
      <c r="T10" s="58">
        <v>43374</v>
      </c>
      <c r="U10" s="58">
        <v>45199</v>
      </c>
      <c r="V10" s="59">
        <v>0</v>
      </c>
      <c r="W10" s="59">
        <v>0</v>
      </c>
      <c r="X10" s="59">
        <v>78842.539999999994</v>
      </c>
      <c r="Y10" s="59">
        <v>78842.539999999994</v>
      </c>
      <c r="Z10" s="59">
        <v>0</v>
      </c>
      <c r="AA10" s="59">
        <v>78842.539999999994</v>
      </c>
      <c r="AB10" s="55" t="s">
        <v>105</v>
      </c>
    </row>
    <row r="11" spans="1:28" s="55" customFormat="1" ht="67.5" x14ac:dyDescent="0.25">
      <c r="A11" s="55" t="s">
        <v>5741</v>
      </c>
      <c r="B11" s="55" t="s">
        <v>156</v>
      </c>
      <c r="C11" s="55" t="s">
        <v>5767</v>
      </c>
      <c r="D11" s="55" t="s">
        <v>161</v>
      </c>
      <c r="E11" s="55" t="s">
        <v>163</v>
      </c>
      <c r="F11" s="55" t="s">
        <v>5743</v>
      </c>
      <c r="G11" s="55" t="s">
        <v>162</v>
      </c>
      <c r="H11" s="56" t="s">
        <v>164</v>
      </c>
      <c r="I11" s="56" t="s">
        <v>102</v>
      </c>
      <c r="J11" s="56" t="s">
        <v>103</v>
      </c>
      <c r="K11" s="55">
        <v>90</v>
      </c>
      <c r="L11" s="57">
        <v>0</v>
      </c>
      <c r="M11" s="57">
        <v>90</v>
      </c>
      <c r="N11" s="57">
        <v>0</v>
      </c>
      <c r="O11" s="57">
        <v>0</v>
      </c>
      <c r="P11" s="56" t="s">
        <v>166</v>
      </c>
      <c r="Q11" s="56" t="s">
        <v>5768</v>
      </c>
      <c r="R11" s="56" t="s">
        <v>5769</v>
      </c>
      <c r="S11" s="56" t="s">
        <v>5766</v>
      </c>
      <c r="T11" s="58">
        <v>43191</v>
      </c>
      <c r="U11" s="58">
        <v>45016</v>
      </c>
      <c r="V11" s="59">
        <v>0</v>
      </c>
      <c r="W11" s="59">
        <v>0</v>
      </c>
      <c r="X11" s="59">
        <v>32672.47</v>
      </c>
      <c r="Y11" s="59">
        <v>32672.47</v>
      </c>
      <c r="Z11" s="59">
        <v>0</v>
      </c>
      <c r="AA11" s="59">
        <v>32672.47</v>
      </c>
      <c r="AB11" s="55" t="s">
        <v>105</v>
      </c>
    </row>
    <row r="12" spans="1:28" s="55" customFormat="1" ht="78.75" x14ac:dyDescent="0.25">
      <c r="A12" s="55" t="s">
        <v>5741</v>
      </c>
      <c r="B12" s="55" t="s">
        <v>156</v>
      </c>
      <c r="C12" s="55" t="s">
        <v>5770</v>
      </c>
      <c r="D12" s="55" t="s">
        <v>167</v>
      </c>
      <c r="E12" s="55" t="s">
        <v>169</v>
      </c>
      <c r="F12" s="55" t="s">
        <v>5743</v>
      </c>
      <c r="G12" s="55" t="s">
        <v>168</v>
      </c>
      <c r="H12" s="56" t="s">
        <v>170</v>
      </c>
      <c r="I12" s="56" t="s">
        <v>102</v>
      </c>
      <c r="J12" s="56" t="s">
        <v>172</v>
      </c>
      <c r="K12" s="55">
        <v>120</v>
      </c>
      <c r="L12" s="57">
        <v>0</v>
      </c>
      <c r="M12" s="57">
        <v>120</v>
      </c>
      <c r="N12" s="57">
        <v>0</v>
      </c>
      <c r="O12" s="57">
        <v>0</v>
      </c>
      <c r="P12" s="56" t="s">
        <v>173</v>
      </c>
      <c r="Q12" s="56" t="s">
        <v>5744</v>
      </c>
      <c r="R12" s="56" t="s">
        <v>5765</v>
      </c>
      <c r="S12" s="56" t="s">
        <v>5766</v>
      </c>
      <c r="T12" s="58">
        <v>43766</v>
      </c>
      <c r="U12" s="58">
        <v>45592</v>
      </c>
      <c r="V12" s="59">
        <v>0</v>
      </c>
      <c r="W12" s="59">
        <v>0</v>
      </c>
      <c r="X12" s="59">
        <v>74595.740000000005</v>
      </c>
      <c r="Y12" s="59">
        <v>74595.740000000005</v>
      </c>
      <c r="Z12" s="59">
        <v>0</v>
      </c>
      <c r="AA12" s="59">
        <v>74595.740000000005</v>
      </c>
      <c r="AB12" s="55" t="s">
        <v>174</v>
      </c>
    </row>
    <row r="13" spans="1:28" s="55" customFormat="1" ht="67.5" x14ac:dyDescent="0.25">
      <c r="A13" s="55" t="s">
        <v>5741</v>
      </c>
      <c r="B13" s="55" t="s">
        <v>177</v>
      </c>
      <c r="C13" s="55" t="s">
        <v>5771</v>
      </c>
      <c r="D13" s="55" t="s">
        <v>175</v>
      </c>
      <c r="E13" s="55" t="s">
        <v>178</v>
      </c>
      <c r="F13" s="55" t="s">
        <v>5743</v>
      </c>
      <c r="G13" s="55" t="s">
        <v>176</v>
      </c>
      <c r="H13" s="56" t="s">
        <v>179</v>
      </c>
      <c r="I13" s="56" t="s">
        <v>102</v>
      </c>
      <c r="J13" s="56" t="s">
        <v>103</v>
      </c>
      <c r="K13" s="55">
        <v>120</v>
      </c>
      <c r="L13" s="57">
        <v>0</v>
      </c>
      <c r="M13" s="57">
        <v>120</v>
      </c>
      <c r="N13" s="57">
        <v>0</v>
      </c>
      <c r="O13" s="57">
        <v>0</v>
      </c>
      <c r="P13" s="56" t="s">
        <v>181</v>
      </c>
      <c r="Q13" s="56" t="s">
        <v>5772</v>
      </c>
      <c r="R13" s="56" t="s">
        <v>5773</v>
      </c>
      <c r="S13" s="56" t="s">
        <v>5774</v>
      </c>
      <c r="T13" s="58">
        <v>43311</v>
      </c>
      <c r="U13" s="58">
        <v>45136</v>
      </c>
      <c r="V13" s="59">
        <v>5000</v>
      </c>
      <c r="W13" s="59">
        <v>0</v>
      </c>
      <c r="X13" s="59">
        <v>40922.32</v>
      </c>
      <c r="Y13" s="59">
        <v>45922.32</v>
      </c>
      <c r="Z13" s="59">
        <v>0</v>
      </c>
      <c r="AA13" s="59">
        <v>45922.32</v>
      </c>
      <c r="AB13" s="55" t="s">
        <v>105</v>
      </c>
    </row>
    <row r="14" spans="1:28" s="55" customFormat="1" ht="67.5" x14ac:dyDescent="0.25">
      <c r="A14" s="55" t="s">
        <v>5741</v>
      </c>
      <c r="B14" s="55" t="s">
        <v>177</v>
      </c>
      <c r="C14" s="55" t="s">
        <v>5775</v>
      </c>
      <c r="D14" s="55" t="s">
        <v>182</v>
      </c>
      <c r="E14" s="55" t="s">
        <v>184</v>
      </c>
      <c r="F14" s="55" t="s">
        <v>5743</v>
      </c>
      <c r="G14" s="55" t="s">
        <v>183</v>
      </c>
      <c r="H14" s="56" t="s">
        <v>185</v>
      </c>
      <c r="I14" s="56" t="s">
        <v>102</v>
      </c>
      <c r="J14" s="56" t="s">
        <v>187</v>
      </c>
      <c r="K14" s="55">
        <v>60</v>
      </c>
      <c r="L14" s="57">
        <v>0</v>
      </c>
      <c r="M14" s="57">
        <v>60</v>
      </c>
      <c r="N14" s="57">
        <v>0</v>
      </c>
      <c r="O14" s="57">
        <v>0</v>
      </c>
      <c r="P14" s="56" t="s">
        <v>188</v>
      </c>
      <c r="Q14" s="56" t="s">
        <v>5772</v>
      </c>
      <c r="R14" s="56" t="s">
        <v>5776</v>
      </c>
      <c r="S14" s="56" t="s">
        <v>5774</v>
      </c>
      <c r="T14" s="58">
        <v>43937</v>
      </c>
      <c r="U14" s="58">
        <v>45762</v>
      </c>
      <c r="V14" s="59">
        <v>3972.81</v>
      </c>
      <c r="W14" s="59">
        <v>314.54000000000002</v>
      </c>
      <c r="X14" s="59">
        <v>35336</v>
      </c>
      <c r="Y14" s="59">
        <v>39623.35</v>
      </c>
      <c r="Z14" s="59">
        <v>0</v>
      </c>
      <c r="AA14" s="59">
        <v>39623.35</v>
      </c>
      <c r="AB14" s="55" t="s">
        <v>105</v>
      </c>
    </row>
    <row r="15" spans="1:28" s="55" customFormat="1" ht="90" x14ac:dyDescent="0.25">
      <c r="A15" s="55" t="s">
        <v>5777</v>
      </c>
      <c r="B15" s="55" t="s">
        <v>177</v>
      </c>
      <c r="C15" s="55" t="s">
        <v>5778</v>
      </c>
      <c r="D15" s="55" t="s">
        <v>189</v>
      </c>
      <c r="E15" s="55" t="s">
        <v>191</v>
      </c>
      <c r="F15" s="55" t="s">
        <v>5743</v>
      </c>
      <c r="G15" s="55" t="s">
        <v>190</v>
      </c>
      <c r="H15" s="56" t="s">
        <v>192</v>
      </c>
      <c r="I15" s="56" t="s">
        <v>194</v>
      </c>
      <c r="J15" s="56" t="s">
        <v>195</v>
      </c>
      <c r="K15" s="55">
        <v>60</v>
      </c>
      <c r="L15" s="57">
        <v>0</v>
      </c>
      <c r="M15" s="57">
        <v>60</v>
      </c>
      <c r="N15" s="57">
        <v>0</v>
      </c>
      <c r="O15" s="57">
        <v>0</v>
      </c>
      <c r="P15" s="56" t="s">
        <v>196</v>
      </c>
      <c r="Q15" s="56" t="s">
        <v>5772</v>
      </c>
      <c r="R15" s="56" t="s">
        <v>5779</v>
      </c>
      <c r="S15" s="56" t="s">
        <v>5774</v>
      </c>
      <c r="T15" s="58">
        <v>43862</v>
      </c>
      <c r="U15" s="58">
        <v>45688</v>
      </c>
      <c r="V15" s="59">
        <v>3900.77</v>
      </c>
      <c r="W15" s="59">
        <v>345.56</v>
      </c>
      <c r="X15" s="59">
        <v>46086.49</v>
      </c>
      <c r="Y15" s="59">
        <v>50332.819999999992</v>
      </c>
      <c r="Z15" s="59">
        <v>0</v>
      </c>
      <c r="AA15" s="59">
        <v>50332.819999999992</v>
      </c>
      <c r="AB15" s="55" t="s">
        <v>197</v>
      </c>
    </row>
    <row r="16" spans="1:28" s="55" customFormat="1" ht="67.5" x14ac:dyDescent="0.25">
      <c r="A16" s="55" t="s">
        <v>5741</v>
      </c>
      <c r="B16" s="55" t="s">
        <v>177</v>
      </c>
      <c r="C16" s="55" t="s">
        <v>5780</v>
      </c>
      <c r="D16" s="55" t="s">
        <v>198</v>
      </c>
      <c r="E16" s="55" t="s">
        <v>200</v>
      </c>
      <c r="F16" s="55" t="s">
        <v>5743</v>
      </c>
      <c r="G16" s="55" t="s">
        <v>199</v>
      </c>
      <c r="H16" s="56" t="s">
        <v>192</v>
      </c>
      <c r="I16" s="56" t="s">
        <v>102</v>
      </c>
      <c r="J16" s="56" t="s">
        <v>103</v>
      </c>
      <c r="K16" s="55">
        <v>120</v>
      </c>
      <c r="L16" s="57">
        <v>0</v>
      </c>
      <c r="M16" s="57">
        <v>120</v>
      </c>
      <c r="N16" s="57">
        <v>0</v>
      </c>
      <c r="O16" s="57">
        <v>0</v>
      </c>
      <c r="P16" s="56" t="s">
        <v>201</v>
      </c>
      <c r="Q16" s="56" t="s">
        <v>5772</v>
      </c>
      <c r="R16" s="56" t="s">
        <v>5781</v>
      </c>
      <c r="S16" s="56" t="s">
        <v>5774</v>
      </c>
      <c r="T16" s="58">
        <v>43272</v>
      </c>
      <c r="U16" s="58">
        <v>45097</v>
      </c>
      <c r="V16" s="59">
        <v>3500</v>
      </c>
      <c r="W16" s="59">
        <v>0</v>
      </c>
      <c r="X16" s="59">
        <v>44639.98</v>
      </c>
      <c r="Y16" s="59">
        <v>48139.98</v>
      </c>
      <c r="Z16" s="59">
        <v>0</v>
      </c>
      <c r="AA16" s="59">
        <v>48139.98</v>
      </c>
      <c r="AB16" s="55" t="s">
        <v>105</v>
      </c>
    </row>
    <row r="17" spans="1:28" s="55" customFormat="1" ht="67.5" x14ac:dyDescent="0.25">
      <c r="A17" s="55" t="s">
        <v>5741</v>
      </c>
      <c r="B17" s="55" t="s">
        <v>177</v>
      </c>
      <c r="C17" s="55" t="s">
        <v>5782</v>
      </c>
      <c r="D17" s="55" t="s">
        <v>202</v>
      </c>
      <c r="E17" s="55" t="s">
        <v>204</v>
      </c>
      <c r="F17" s="55" t="s">
        <v>5743</v>
      </c>
      <c r="G17" s="55" t="s">
        <v>203</v>
      </c>
      <c r="H17" s="56" t="s">
        <v>192</v>
      </c>
      <c r="I17" s="56" t="s">
        <v>102</v>
      </c>
      <c r="J17" s="56" t="s">
        <v>103</v>
      </c>
      <c r="K17" s="55">
        <v>120</v>
      </c>
      <c r="L17" s="57">
        <v>0</v>
      </c>
      <c r="M17" s="57">
        <v>120</v>
      </c>
      <c r="N17" s="57">
        <v>0</v>
      </c>
      <c r="O17" s="57">
        <v>0</v>
      </c>
      <c r="P17" s="56" t="s">
        <v>205</v>
      </c>
      <c r="Q17" s="56" t="s">
        <v>5744</v>
      </c>
      <c r="R17" s="56" t="s">
        <v>5783</v>
      </c>
      <c r="S17" s="56" t="s">
        <v>5774</v>
      </c>
      <c r="T17" s="58">
        <v>43191</v>
      </c>
      <c r="U17" s="58">
        <v>45016</v>
      </c>
      <c r="V17" s="59">
        <v>0</v>
      </c>
      <c r="W17" s="59">
        <v>0</v>
      </c>
      <c r="X17" s="59">
        <v>44639.98</v>
      </c>
      <c r="Y17" s="59">
        <v>44639.98</v>
      </c>
      <c r="Z17" s="59">
        <v>0</v>
      </c>
      <c r="AA17" s="59">
        <v>44639.98</v>
      </c>
      <c r="AB17" s="55" t="s">
        <v>105</v>
      </c>
    </row>
    <row r="18" spans="1:28" s="55" customFormat="1" ht="67.5" x14ac:dyDescent="0.25">
      <c r="A18" s="55" t="s">
        <v>5741</v>
      </c>
      <c r="B18" s="55" t="s">
        <v>177</v>
      </c>
      <c r="C18" s="55" t="s">
        <v>5784</v>
      </c>
      <c r="D18" s="55" t="s">
        <v>206</v>
      </c>
      <c r="E18" s="55" t="s">
        <v>208</v>
      </c>
      <c r="F18" s="55" t="s">
        <v>5743</v>
      </c>
      <c r="G18" s="55" t="s">
        <v>207</v>
      </c>
      <c r="H18" s="56" t="s">
        <v>192</v>
      </c>
      <c r="I18" s="56" t="s">
        <v>102</v>
      </c>
      <c r="J18" s="56" t="s">
        <v>103</v>
      </c>
      <c r="K18" s="55">
        <v>120</v>
      </c>
      <c r="L18" s="57">
        <v>0</v>
      </c>
      <c r="M18" s="57">
        <v>120</v>
      </c>
      <c r="N18" s="57">
        <v>0</v>
      </c>
      <c r="O18" s="57">
        <v>0</v>
      </c>
      <c r="P18" s="56" t="s">
        <v>209</v>
      </c>
      <c r="Q18" s="56" t="s">
        <v>5768</v>
      </c>
      <c r="R18" s="56" t="s">
        <v>5785</v>
      </c>
      <c r="S18" s="56" t="s">
        <v>5774</v>
      </c>
      <c r="T18" s="58">
        <v>42626</v>
      </c>
      <c r="U18" s="58">
        <v>44451</v>
      </c>
      <c r="V18" s="59">
        <v>0</v>
      </c>
      <c r="W18" s="59">
        <v>0</v>
      </c>
      <c r="X18" s="59">
        <v>42793.66</v>
      </c>
      <c r="Y18" s="59">
        <v>42793.66</v>
      </c>
      <c r="Z18" s="59">
        <v>0</v>
      </c>
      <c r="AA18" s="59">
        <v>42793.66</v>
      </c>
      <c r="AB18" s="55" t="s">
        <v>105</v>
      </c>
    </row>
    <row r="19" spans="1:28" s="55" customFormat="1" ht="90" x14ac:dyDescent="0.25">
      <c r="A19" s="55" t="s">
        <v>5741</v>
      </c>
      <c r="B19" s="55" t="s">
        <v>212</v>
      </c>
      <c r="C19" s="55" t="s">
        <v>5786</v>
      </c>
      <c r="D19" s="55" t="s">
        <v>210</v>
      </c>
      <c r="E19" s="55" t="s">
        <v>213</v>
      </c>
      <c r="F19" s="55" t="s">
        <v>210</v>
      </c>
      <c r="G19" s="55" t="s">
        <v>211</v>
      </c>
      <c r="H19" s="56" t="s">
        <v>214</v>
      </c>
      <c r="I19" s="56" t="s">
        <v>102</v>
      </c>
      <c r="J19" s="56" t="s">
        <v>103</v>
      </c>
      <c r="K19" s="55">
        <v>120</v>
      </c>
      <c r="L19" s="57">
        <v>0</v>
      </c>
      <c r="M19" s="57">
        <v>120</v>
      </c>
      <c r="N19" s="57">
        <v>0</v>
      </c>
      <c r="O19" s="57">
        <v>0</v>
      </c>
      <c r="P19" s="56" t="s">
        <v>216</v>
      </c>
      <c r="Q19" s="56" t="s">
        <v>5772</v>
      </c>
      <c r="R19" s="56" t="s">
        <v>5787</v>
      </c>
      <c r="S19" s="56" t="s">
        <v>212</v>
      </c>
      <c r="T19" s="58">
        <v>44136</v>
      </c>
      <c r="U19" s="58">
        <v>45961</v>
      </c>
      <c r="V19" s="59">
        <v>3321.75</v>
      </c>
      <c r="W19" s="59">
        <v>69.959999999999994</v>
      </c>
      <c r="X19" s="59">
        <v>40922.32</v>
      </c>
      <c r="Y19" s="59">
        <v>44314.03</v>
      </c>
      <c r="Z19" s="59">
        <v>0</v>
      </c>
      <c r="AA19" s="59">
        <v>44314.03</v>
      </c>
      <c r="AB19" s="55" t="s">
        <v>105</v>
      </c>
    </row>
    <row r="20" spans="1:28" s="55" customFormat="1" ht="67.5" x14ac:dyDescent="0.25">
      <c r="A20" s="55" t="s">
        <v>5741</v>
      </c>
      <c r="B20" s="55" t="s">
        <v>212</v>
      </c>
      <c r="C20" s="55" t="s">
        <v>5788</v>
      </c>
      <c r="D20" s="55" t="s">
        <v>210</v>
      </c>
      <c r="E20" s="55" t="s">
        <v>218</v>
      </c>
      <c r="F20" s="55" t="s">
        <v>210</v>
      </c>
      <c r="G20" s="55" t="s">
        <v>217</v>
      </c>
      <c r="H20" s="56" t="s">
        <v>219</v>
      </c>
      <c r="I20" s="56" t="s">
        <v>102</v>
      </c>
      <c r="J20" s="56" t="s">
        <v>103</v>
      </c>
      <c r="K20" s="55">
        <v>120</v>
      </c>
      <c r="L20" s="57">
        <v>0</v>
      </c>
      <c r="M20" s="57">
        <v>120</v>
      </c>
      <c r="N20" s="57">
        <v>0</v>
      </c>
      <c r="O20" s="57">
        <v>0</v>
      </c>
      <c r="P20" s="56" t="s">
        <v>221</v>
      </c>
      <c r="Q20" s="56" t="s">
        <v>5772</v>
      </c>
      <c r="R20" s="56" t="s">
        <v>5789</v>
      </c>
      <c r="S20" s="56" t="s">
        <v>212</v>
      </c>
      <c r="T20" s="58">
        <v>44032</v>
      </c>
      <c r="U20" s="58">
        <v>45857</v>
      </c>
      <c r="V20" s="59">
        <v>2733.75</v>
      </c>
      <c r="W20" s="59">
        <v>95.23</v>
      </c>
      <c r="X20" s="59">
        <v>40922.32</v>
      </c>
      <c r="Y20" s="59">
        <v>43751.3</v>
      </c>
      <c r="Z20" s="59">
        <v>0</v>
      </c>
      <c r="AA20" s="59">
        <v>43751.3</v>
      </c>
      <c r="AB20" s="55" t="s">
        <v>105</v>
      </c>
    </row>
    <row r="21" spans="1:28" s="55" customFormat="1" ht="45" x14ac:dyDescent="0.25">
      <c r="A21" s="55" t="s">
        <v>5753</v>
      </c>
      <c r="B21" s="55" t="s">
        <v>212</v>
      </c>
      <c r="C21" s="55" t="s">
        <v>5790</v>
      </c>
      <c r="D21" s="55" t="s">
        <v>222</v>
      </c>
      <c r="E21" s="55" t="s">
        <v>224</v>
      </c>
      <c r="F21" s="55" t="s">
        <v>5743</v>
      </c>
      <c r="G21" s="55" t="s">
        <v>223</v>
      </c>
      <c r="H21" s="56" t="s">
        <v>141</v>
      </c>
      <c r="I21" s="56" t="s">
        <v>143</v>
      </c>
      <c r="J21" s="56" t="s">
        <v>144</v>
      </c>
      <c r="K21" s="55">
        <v>300</v>
      </c>
      <c r="L21" s="57">
        <v>100</v>
      </c>
      <c r="M21" s="57">
        <v>400</v>
      </c>
      <c r="N21" s="57">
        <v>200</v>
      </c>
      <c r="O21" s="57">
        <v>200</v>
      </c>
      <c r="P21" s="56" t="s">
        <v>225</v>
      </c>
      <c r="Q21" s="56" t="s">
        <v>5791</v>
      </c>
      <c r="R21" s="56" t="s">
        <v>5792</v>
      </c>
      <c r="S21" s="56" t="s">
        <v>212</v>
      </c>
      <c r="T21" s="58">
        <v>43113</v>
      </c>
      <c r="U21" s="58">
        <v>44938</v>
      </c>
      <c r="V21" s="59">
        <v>0</v>
      </c>
      <c r="W21" s="59">
        <v>0</v>
      </c>
      <c r="X21" s="59">
        <v>200307.88</v>
      </c>
      <c r="Y21" s="59">
        <v>200307.88</v>
      </c>
      <c r="Z21" s="59">
        <v>49729.87</v>
      </c>
      <c r="AA21" s="59">
        <v>250037.75</v>
      </c>
      <c r="AB21" s="55" t="s">
        <v>146</v>
      </c>
    </row>
    <row r="22" spans="1:28" s="55" customFormat="1" ht="56.25" x14ac:dyDescent="0.25">
      <c r="A22" s="55" t="s">
        <v>5741</v>
      </c>
      <c r="B22" s="55" t="s">
        <v>212</v>
      </c>
      <c r="C22" s="55" t="s">
        <v>5793</v>
      </c>
      <c r="D22" s="55" t="s">
        <v>226</v>
      </c>
      <c r="E22" s="55" t="s">
        <v>228</v>
      </c>
      <c r="F22" s="55" t="s">
        <v>5743</v>
      </c>
      <c r="G22" s="55" t="s">
        <v>227</v>
      </c>
      <c r="H22" s="56" t="s">
        <v>219</v>
      </c>
      <c r="I22" s="56" t="s">
        <v>229</v>
      </c>
      <c r="J22" s="56" t="s">
        <v>131</v>
      </c>
      <c r="K22" s="55">
        <v>1000</v>
      </c>
      <c r="L22" s="57">
        <v>0</v>
      </c>
      <c r="M22" s="57">
        <v>1000</v>
      </c>
      <c r="N22" s="57">
        <v>0</v>
      </c>
      <c r="O22" s="57">
        <v>0</v>
      </c>
      <c r="P22" s="56" t="s">
        <v>230</v>
      </c>
      <c r="Q22" s="56" t="s">
        <v>5772</v>
      </c>
      <c r="R22" s="56" t="s">
        <v>5794</v>
      </c>
      <c r="S22" s="56" t="s">
        <v>212</v>
      </c>
      <c r="T22" s="58">
        <v>42491</v>
      </c>
      <c r="U22" s="58">
        <v>44316</v>
      </c>
      <c r="V22" s="59">
        <v>6369.78</v>
      </c>
      <c r="W22" s="59">
        <v>0</v>
      </c>
      <c r="X22" s="59">
        <v>60380.639999999999</v>
      </c>
      <c r="Y22" s="59">
        <v>66750.42</v>
      </c>
      <c r="Z22" s="59">
        <v>0</v>
      </c>
      <c r="AA22" s="59">
        <v>66750.42</v>
      </c>
      <c r="AB22" s="55" t="s">
        <v>231</v>
      </c>
    </row>
    <row r="23" spans="1:28" s="55" customFormat="1" ht="90" x14ac:dyDescent="0.25">
      <c r="A23" s="55" t="s">
        <v>5777</v>
      </c>
      <c r="B23" s="55" t="s">
        <v>212</v>
      </c>
      <c r="C23" s="55" t="s">
        <v>5795</v>
      </c>
      <c r="D23" s="55" t="s">
        <v>232</v>
      </c>
      <c r="E23" s="55" t="s">
        <v>234</v>
      </c>
      <c r="F23" s="55" t="s">
        <v>5743</v>
      </c>
      <c r="G23" s="55" t="s">
        <v>233</v>
      </c>
      <c r="H23" s="56" t="s">
        <v>214</v>
      </c>
      <c r="I23" s="56" t="s">
        <v>235</v>
      </c>
      <c r="J23" s="56" t="s">
        <v>131</v>
      </c>
      <c r="K23" s="55">
        <v>60</v>
      </c>
      <c r="L23" s="57">
        <v>0</v>
      </c>
      <c r="M23" s="57">
        <v>60</v>
      </c>
      <c r="N23" s="57">
        <v>0</v>
      </c>
      <c r="O23" s="57">
        <v>0</v>
      </c>
      <c r="P23" s="56" t="s">
        <v>236</v>
      </c>
      <c r="Q23" s="56" t="s">
        <v>5772</v>
      </c>
      <c r="R23" s="56" t="s">
        <v>5796</v>
      </c>
      <c r="S23" s="56" t="s">
        <v>5797</v>
      </c>
      <c r="T23" s="58">
        <v>44026</v>
      </c>
      <c r="U23" s="58">
        <v>45851</v>
      </c>
      <c r="V23" s="59">
        <v>2519.14</v>
      </c>
      <c r="W23" s="59">
        <v>89.84</v>
      </c>
      <c r="X23" s="59">
        <v>40605.019999999997</v>
      </c>
      <c r="Y23" s="59">
        <v>43213.999999999993</v>
      </c>
      <c r="Z23" s="59">
        <v>0</v>
      </c>
      <c r="AA23" s="59">
        <v>43213.999999999993</v>
      </c>
      <c r="AB23" s="55" t="s">
        <v>237</v>
      </c>
    </row>
    <row r="24" spans="1:28" s="55" customFormat="1" ht="56.25" x14ac:dyDescent="0.25">
      <c r="A24" s="55" t="s">
        <v>5753</v>
      </c>
      <c r="B24" s="55" t="s">
        <v>212</v>
      </c>
      <c r="C24" s="55" t="s">
        <v>5798</v>
      </c>
      <c r="D24" s="55" t="s">
        <v>238</v>
      </c>
      <c r="E24" s="55" t="s">
        <v>240</v>
      </c>
      <c r="F24" s="55" t="s">
        <v>5743</v>
      </c>
      <c r="G24" s="55" t="s">
        <v>239</v>
      </c>
      <c r="H24" s="56" t="s">
        <v>219</v>
      </c>
      <c r="I24" s="56" t="s">
        <v>241</v>
      </c>
      <c r="J24" s="56" t="s">
        <v>131</v>
      </c>
      <c r="K24" s="55">
        <v>20</v>
      </c>
      <c r="L24" s="57">
        <v>0</v>
      </c>
      <c r="M24" s="57">
        <v>20</v>
      </c>
      <c r="N24" s="57">
        <v>0</v>
      </c>
      <c r="O24" s="57">
        <v>0</v>
      </c>
      <c r="P24" s="56" t="s">
        <v>242</v>
      </c>
      <c r="Q24" s="56" t="s">
        <v>5772</v>
      </c>
      <c r="R24" s="56" t="s">
        <v>5799</v>
      </c>
      <c r="S24" s="56" t="s">
        <v>5800</v>
      </c>
      <c r="T24" s="58">
        <v>43466</v>
      </c>
      <c r="U24" s="58">
        <v>45291</v>
      </c>
      <c r="V24" s="59">
        <v>4484.42</v>
      </c>
      <c r="W24" s="59">
        <v>319.70999999999998</v>
      </c>
      <c r="X24" s="59">
        <v>42033.29</v>
      </c>
      <c r="Y24" s="59">
        <v>46837.42</v>
      </c>
      <c r="Z24" s="59">
        <v>0</v>
      </c>
      <c r="AA24" s="59">
        <v>46837.42</v>
      </c>
      <c r="AB24" s="55" t="s">
        <v>243</v>
      </c>
    </row>
    <row r="25" spans="1:28" s="55" customFormat="1" ht="78.75" x14ac:dyDescent="0.25">
      <c r="A25" s="55" t="s">
        <v>5753</v>
      </c>
      <c r="B25" s="55" t="s">
        <v>212</v>
      </c>
      <c r="C25" s="55" t="s">
        <v>5801</v>
      </c>
      <c r="D25" s="55" t="s">
        <v>210</v>
      </c>
      <c r="E25" s="55" t="s">
        <v>245</v>
      </c>
      <c r="F25" s="55" t="s">
        <v>210</v>
      </c>
      <c r="G25" s="55" t="s">
        <v>244</v>
      </c>
      <c r="H25" s="56" t="s">
        <v>246</v>
      </c>
      <c r="I25" s="56" t="s">
        <v>248</v>
      </c>
      <c r="J25" s="56" t="s">
        <v>249</v>
      </c>
      <c r="K25" s="55">
        <v>20</v>
      </c>
      <c r="L25" s="57">
        <v>0</v>
      </c>
      <c r="M25" s="57">
        <v>20</v>
      </c>
      <c r="N25" s="57">
        <v>0</v>
      </c>
      <c r="O25" s="57">
        <v>0</v>
      </c>
      <c r="P25" s="56" t="s">
        <v>250</v>
      </c>
      <c r="Q25" s="56" t="s">
        <v>5762</v>
      </c>
      <c r="R25" s="56" t="s">
        <v>5802</v>
      </c>
      <c r="S25" s="56" t="s">
        <v>5803</v>
      </c>
      <c r="T25" s="58">
        <v>44197</v>
      </c>
      <c r="U25" s="58">
        <v>46022</v>
      </c>
      <c r="V25" s="59">
        <v>0</v>
      </c>
      <c r="W25" s="59">
        <v>0</v>
      </c>
      <c r="X25" s="59">
        <v>154757.28</v>
      </c>
      <c r="Y25" s="59">
        <v>154757.28</v>
      </c>
      <c r="Z25" s="59">
        <v>0</v>
      </c>
      <c r="AA25" s="59">
        <v>154757.28</v>
      </c>
      <c r="AB25" s="55" t="s">
        <v>197</v>
      </c>
    </row>
    <row r="26" spans="1:28" s="55" customFormat="1" ht="67.5" x14ac:dyDescent="0.25">
      <c r="A26" s="55" t="s">
        <v>5741</v>
      </c>
      <c r="B26" s="55" t="s">
        <v>253</v>
      </c>
      <c r="C26" s="55" t="s">
        <v>5804</v>
      </c>
      <c r="D26" s="55" t="s">
        <v>251</v>
      </c>
      <c r="E26" s="55" t="s">
        <v>254</v>
      </c>
      <c r="F26" s="55" t="s">
        <v>5743</v>
      </c>
      <c r="G26" s="55" t="s">
        <v>252</v>
      </c>
      <c r="H26" s="56" t="s">
        <v>255</v>
      </c>
      <c r="I26" s="56" t="s">
        <v>102</v>
      </c>
      <c r="J26" s="56" t="s">
        <v>103</v>
      </c>
      <c r="K26" s="55">
        <v>120</v>
      </c>
      <c r="L26" s="57">
        <v>0</v>
      </c>
      <c r="M26" s="57">
        <v>120</v>
      </c>
      <c r="N26" s="57">
        <v>0</v>
      </c>
      <c r="O26" s="57">
        <v>0</v>
      </c>
      <c r="P26" s="56" t="s">
        <v>257</v>
      </c>
      <c r="Q26" s="56" t="s">
        <v>5772</v>
      </c>
      <c r="R26" s="56" t="s">
        <v>5805</v>
      </c>
      <c r="S26" s="56" t="s">
        <v>5806</v>
      </c>
      <c r="T26" s="58">
        <v>42370</v>
      </c>
      <c r="U26" s="58" t="s">
        <v>258</v>
      </c>
      <c r="V26" s="59">
        <v>4105.6499999999996</v>
      </c>
      <c r="W26" s="59">
        <v>952.21</v>
      </c>
      <c r="X26" s="59">
        <v>40922.32</v>
      </c>
      <c r="Y26" s="59">
        <v>45980.18</v>
      </c>
      <c r="Z26" s="59">
        <v>0</v>
      </c>
      <c r="AA26" s="59">
        <v>45980.18</v>
      </c>
      <c r="AB26" s="55" t="s">
        <v>105</v>
      </c>
    </row>
    <row r="27" spans="1:28" s="55" customFormat="1" ht="78.75" x14ac:dyDescent="0.25">
      <c r="A27" s="55" t="s">
        <v>5741</v>
      </c>
      <c r="B27" s="55" t="s">
        <v>253</v>
      </c>
      <c r="C27" s="55" t="s">
        <v>5807</v>
      </c>
      <c r="D27" s="55" t="s">
        <v>259</v>
      </c>
      <c r="E27" s="55" t="s">
        <v>261</v>
      </c>
      <c r="F27" s="55" t="s">
        <v>5743</v>
      </c>
      <c r="G27" s="55" t="s">
        <v>260</v>
      </c>
      <c r="H27" s="56" t="s">
        <v>262</v>
      </c>
      <c r="I27" s="56" t="s">
        <v>102</v>
      </c>
      <c r="J27" s="56" t="s">
        <v>103</v>
      </c>
      <c r="K27" s="55">
        <v>120</v>
      </c>
      <c r="L27" s="57">
        <v>0</v>
      </c>
      <c r="M27" s="57">
        <v>120</v>
      </c>
      <c r="N27" s="57">
        <v>0</v>
      </c>
      <c r="O27" s="57">
        <v>0</v>
      </c>
      <c r="P27" s="56" t="s">
        <v>264</v>
      </c>
      <c r="Q27" s="56" t="s">
        <v>5772</v>
      </c>
      <c r="R27" s="56" t="s">
        <v>5808</v>
      </c>
      <c r="S27" s="56" t="s">
        <v>5806</v>
      </c>
      <c r="T27" s="58">
        <v>43164</v>
      </c>
      <c r="U27" s="58">
        <v>44989</v>
      </c>
      <c r="V27" s="59">
        <v>2850.79</v>
      </c>
      <c r="W27" s="59">
        <v>53.62</v>
      </c>
      <c r="X27" s="59">
        <v>40922.32</v>
      </c>
      <c r="Y27" s="59">
        <v>43826.73</v>
      </c>
      <c r="Z27" s="59">
        <v>0</v>
      </c>
      <c r="AA27" s="59">
        <v>43826.73</v>
      </c>
      <c r="AB27" s="55" t="s">
        <v>105</v>
      </c>
    </row>
    <row r="28" spans="1:28" s="55" customFormat="1" ht="56.25" x14ac:dyDescent="0.25">
      <c r="A28" s="55" t="s">
        <v>5741</v>
      </c>
      <c r="B28" s="55" t="s">
        <v>253</v>
      </c>
      <c r="C28" s="55" t="s">
        <v>5809</v>
      </c>
      <c r="D28" s="55" t="s">
        <v>265</v>
      </c>
      <c r="E28" s="55" t="s">
        <v>267</v>
      </c>
      <c r="F28" s="55" t="s">
        <v>5743</v>
      </c>
      <c r="G28" s="55" t="s">
        <v>266</v>
      </c>
      <c r="H28" s="56" t="s">
        <v>268</v>
      </c>
      <c r="I28" s="56" t="s">
        <v>102</v>
      </c>
      <c r="J28" s="56" t="s">
        <v>122</v>
      </c>
      <c r="K28" s="55">
        <v>130</v>
      </c>
      <c r="L28" s="57">
        <v>0</v>
      </c>
      <c r="M28" s="57">
        <v>130</v>
      </c>
      <c r="N28" s="57">
        <v>0</v>
      </c>
      <c r="O28" s="57">
        <v>0</v>
      </c>
      <c r="P28" s="56" t="s">
        <v>270</v>
      </c>
      <c r="Q28" s="56" t="s">
        <v>5744</v>
      </c>
      <c r="R28" s="56" t="s">
        <v>5810</v>
      </c>
      <c r="S28" s="56" t="s">
        <v>5806</v>
      </c>
      <c r="T28" s="58">
        <v>43313</v>
      </c>
      <c r="U28" s="58">
        <v>45138</v>
      </c>
      <c r="V28" s="59">
        <v>0</v>
      </c>
      <c r="W28" s="59">
        <v>0</v>
      </c>
      <c r="X28" s="59">
        <v>24392.38</v>
      </c>
      <c r="Y28" s="59">
        <v>24392.38</v>
      </c>
      <c r="Z28" s="59">
        <v>0</v>
      </c>
      <c r="AA28" s="59">
        <v>24392.38</v>
      </c>
      <c r="AB28" s="55" t="s">
        <v>124</v>
      </c>
    </row>
    <row r="29" spans="1:28" s="55" customFormat="1" ht="67.5" x14ac:dyDescent="0.25">
      <c r="A29" s="55" t="s">
        <v>5741</v>
      </c>
      <c r="B29" s="55" t="s">
        <v>253</v>
      </c>
      <c r="C29" s="55" t="s">
        <v>5811</v>
      </c>
      <c r="D29" s="55" t="s">
        <v>271</v>
      </c>
      <c r="E29" s="55" t="s">
        <v>273</v>
      </c>
      <c r="F29" s="55" t="s">
        <v>5743</v>
      </c>
      <c r="G29" s="55" t="s">
        <v>272</v>
      </c>
      <c r="H29" s="56" t="s">
        <v>274</v>
      </c>
      <c r="I29" s="56" t="s">
        <v>102</v>
      </c>
      <c r="J29" s="56" t="s">
        <v>103</v>
      </c>
      <c r="K29" s="55">
        <v>420</v>
      </c>
      <c r="L29" s="57">
        <v>0</v>
      </c>
      <c r="M29" s="57">
        <v>420</v>
      </c>
      <c r="N29" s="57">
        <v>0</v>
      </c>
      <c r="O29" s="57">
        <v>0</v>
      </c>
      <c r="P29" s="56" t="s">
        <v>276</v>
      </c>
      <c r="Q29" s="56" t="s">
        <v>5744</v>
      </c>
      <c r="R29" s="56" t="s">
        <v>5812</v>
      </c>
      <c r="S29" s="56" t="s">
        <v>5806</v>
      </c>
      <c r="T29" s="58">
        <v>43282</v>
      </c>
      <c r="U29" s="58">
        <v>45107</v>
      </c>
      <c r="V29" s="59">
        <v>0</v>
      </c>
      <c r="W29" s="59">
        <v>0</v>
      </c>
      <c r="X29" s="59">
        <v>118131.44</v>
      </c>
      <c r="Y29" s="59">
        <v>118131.44</v>
      </c>
      <c r="Z29" s="59">
        <v>0</v>
      </c>
      <c r="AA29" s="59">
        <v>118131.44</v>
      </c>
      <c r="AB29" s="55" t="s">
        <v>105</v>
      </c>
    </row>
    <row r="30" spans="1:28" s="55" customFormat="1" ht="67.5" x14ac:dyDescent="0.25">
      <c r="A30" s="55" t="s">
        <v>5741</v>
      </c>
      <c r="B30" s="55" t="s">
        <v>253</v>
      </c>
      <c r="C30" s="55" t="s">
        <v>5813</v>
      </c>
      <c r="D30" s="55" t="s">
        <v>277</v>
      </c>
      <c r="E30" s="55" t="s">
        <v>279</v>
      </c>
      <c r="F30" s="55" t="s">
        <v>5743</v>
      </c>
      <c r="G30" s="55" t="s">
        <v>278</v>
      </c>
      <c r="H30" s="56" t="s">
        <v>274</v>
      </c>
      <c r="I30" s="56" t="s">
        <v>102</v>
      </c>
      <c r="J30" s="56" t="s">
        <v>103</v>
      </c>
      <c r="K30" s="55">
        <v>120</v>
      </c>
      <c r="L30" s="57">
        <v>0</v>
      </c>
      <c r="M30" s="57">
        <v>120</v>
      </c>
      <c r="N30" s="57">
        <v>0</v>
      </c>
      <c r="O30" s="57">
        <v>0</v>
      </c>
      <c r="P30" s="56" t="s">
        <v>280</v>
      </c>
      <c r="Q30" s="56" t="s">
        <v>5744</v>
      </c>
      <c r="R30" s="56" t="s">
        <v>5814</v>
      </c>
      <c r="S30" s="56" t="s">
        <v>5806</v>
      </c>
      <c r="T30" s="58">
        <v>43191</v>
      </c>
      <c r="U30" s="58">
        <v>45016</v>
      </c>
      <c r="V30" s="59">
        <v>0</v>
      </c>
      <c r="W30" s="59">
        <v>0</v>
      </c>
      <c r="X30" s="59">
        <v>40922.32</v>
      </c>
      <c r="Y30" s="59">
        <v>40922.32</v>
      </c>
      <c r="Z30" s="59">
        <v>0</v>
      </c>
      <c r="AA30" s="59">
        <v>40922.32</v>
      </c>
      <c r="AB30" s="55" t="s">
        <v>105</v>
      </c>
    </row>
    <row r="31" spans="1:28" s="55" customFormat="1" ht="56.25" x14ac:dyDescent="0.25">
      <c r="A31" s="55" t="s">
        <v>5741</v>
      </c>
      <c r="B31" s="55" t="s">
        <v>283</v>
      </c>
      <c r="C31" s="55" t="s">
        <v>5815</v>
      </c>
      <c r="D31" s="55" t="s">
        <v>281</v>
      </c>
      <c r="E31" s="55" t="s">
        <v>284</v>
      </c>
      <c r="F31" s="55" t="s">
        <v>5743</v>
      </c>
      <c r="G31" s="55" t="s">
        <v>282</v>
      </c>
      <c r="H31" s="56" t="s">
        <v>285</v>
      </c>
      <c r="I31" s="56" t="s">
        <v>102</v>
      </c>
      <c r="J31" s="56" t="s">
        <v>122</v>
      </c>
      <c r="K31" s="55">
        <v>200</v>
      </c>
      <c r="L31" s="57">
        <v>0</v>
      </c>
      <c r="M31" s="57">
        <v>200</v>
      </c>
      <c r="N31" s="57">
        <v>0</v>
      </c>
      <c r="O31" s="57">
        <v>0</v>
      </c>
      <c r="P31" s="56" t="s">
        <v>287</v>
      </c>
      <c r="Q31" s="56" t="s">
        <v>5744</v>
      </c>
      <c r="R31" s="56" t="s">
        <v>5816</v>
      </c>
      <c r="S31" s="56" t="s">
        <v>5817</v>
      </c>
      <c r="T31" s="58">
        <v>43252</v>
      </c>
      <c r="U31" s="58">
        <v>45077</v>
      </c>
      <c r="V31" s="59">
        <v>0</v>
      </c>
      <c r="W31" s="59">
        <v>0</v>
      </c>
      <c r="X31" s="59">
        <v>38695.29</v>
      </c>
      <c r="Y31" s="59">
        <v>38695.29</v>
      </c>
      <c r="Z31" s="59">
        <v>0</v>
      </c>
      <c r="AA31" s="59">
        <v>38695.29</v>
      </c>
      <c r="AB31" s="55" t="s">
        <v>124</v>
      </c>
    </row>
    <row r="32" spans="1:28" s="55" customFormat="1" ht="67.5" x14ac:dyDescent="0.25">
      <c r="A32" s="55" t="s">
        <v>5741</v>
      </c>
      <c r="B32" s="55" t="s">
        <v>283</v>
      </c>
      <c r="C32" s="55" t="s">
        <v>5818</v>
      </c>
      <c r="D32" s="55" t="s">
        <v>288</v>
      </c>
      <c r="E32" s="55" t="s">
        <v>290</v>
      </c>
      <c r="F32" s="55" t="s">
        <v>5743</v>
      </c>
      <c r="G32" s="55" t="s">
        <v>289</v>
      </c>
      <c r="H32" s="56" t="s">
        <v>291</v>
      </c>
      <c r="I32" s="56" t="s">
        <v>102</v>
      </c>
      <c r="J32" s="56" t="s">
        <v>103</v>
      </c>
      <c r="K32" s="55">
        <v>120</v>
      </c>
      <c r="L32" s="57">
        <v>0</v>
      </c>
      <c r="M32" s="57">
        <v>120</v>
      </c>
      <c r="N32" s="57">
        <v>0</v>
      </c>
      <c r="O32" s="57">
        <v>0</v>
      </c>
      <c r="P32" s="56" t="s">
        <v>293</v>
      </c>
      <c r="Q32" s="56" t="s">
        <v>5744</v>
      </c>
      <c r="R32" s="56" t="s">
        <v>5819</v>
      </c>
      <c r="S32" s="56" t="s">
        <v>5817</v>
      </c>
      <c r="T32" s="58">
        <v>43252</v>
      </c>
      <c r="U32" s="58">
        <v>45077</v>
      </c>
      <c r="V32" s="59">
        <v>0</v>
      </c>
      <c r="W32" s="59">
        <v>0</v>
      </c>
      <c r="X32" s="59">
        <v>40922.32</v>
      </c>
      <c r="Y32" s="59">
        <v>40922.32</v>
      </c>
      <c r="Z32" s="59">
        <v>0</v>
      </c>
      <c r="AA32" s="59">
        <v>40922.32</v>
      </c>
      <c r="AB32" s="55" t="s">
        <v>105</v>
      </c>
    </row>
    <row r="33" spans="1:28" s="55" customFormat="1" ht="67.5" x14ac:dyDescent="0.25">
      <c r="A33" s="55" t="s">
        <v>5741</v>
      </c>
      <c r="B33" s="55" t="s">
        <v>283</v>
      </c>
      <c r="C33" s="55" t="s">
        <v>5820</v>
      </c>
      <c r="D33" s="55" t="s">
        <v>294</v>
      </c>
      <c r="E33" s="55" t="s">
        <v>296</v>
      </c>
      <c r="F33" s="55" t="s">
        <v>5743</v>
      </c>
      <c r="G33" s="55" t="s">
        <v>295</v>
      </c>
      <c r="H33" s="56" t="s">
        <v>297</v>
      </c>
      <c r="I33" s="56" t="s">
        <v>102</v>
      </c>
      <c r="J33" s="56" t="s">
        <v>103</v>
      </c>
      <c r="K33" s="55">
        <v>180</v>
      </c>
      <c r="L33" s="57">
        <v>0</v>
      </c>
      <c r="M33" s="57">
        <v>180</v>
      </c>
      <c r="N33" s="57">
        <v>0</v>
      </c>
      <c r="O33" s="57">
        <v>0</v>
      </c>
      <c r="P33" s="56" t="s">
        <v>299</v>
      </c>
      <c r="Q33" s="56" t="s">
        <v>5744</v>
      </c>
      <c r="R33" s="56" t="s">
        <v>5821</v>
      </c>
      <c r="S33" s="56" t="s">
        <v>5817</v>
      </c>
      <c r="T33" s="58">
        <v>43206</v>
      </c>
      <c r="U33" s="58">
        <v>45031</v>
      </c>
      <c r="V33" s="59">
        <v>0</v>
      </c>
      <c r="W33" s="59">
        <v>0</v>
      </c>
      <c r="X33" s="59">
        <v>59800.79</v>
      </c>
      <c r="Y33" s="59">
        <v>59800.79</v>
      </c>
      <c r="Z33" s="59">
        <v>0</v>
      </c>
      <c r="AA33" s="59">
        <v>59800.79</v>
      </c>
      <c r="AB33" s="55" t="s">
        <v>105</v>
      </c>
    </row>
    <row r="34" spans="1:28" s="55" customFormat="1" ht="78.75" x14ac:dyDescent="0.25">
      <c r="A34" s="55" t="s">
        <v>5741</v>
      </c>
      <c r="B34" s="55" t="s">
        <v>283</v>
      </c>
      <c r="C34" s="55" t="s">
        <v>5822</v>
      </c>
      <c r="D34" s="55" t="s">
        <v>300</v>
      </c>
      <c r="E34" s="55" t="s">
        <v>302</v>
      </c>
      <c r="F34" s="55" t="s">
        <v>5743</v>
      </c>
      <c r="G34" s="55" t="s">
        <v>301</v>
      </c>
      <c r="H34" s="56" t="s">
        <v>291</v>
      </c>
      <c r="I34" s="56" t="s">
        <v>102</v>
      </c>
      <c r="J34" s="56" t="s">
        <v>172</v>
      </c>
      <c r="K34" s="55">
        <v>160</v>
      </c>
      <c r="L34" s="57">
        <v>0</v>
      </c>
      <c r="M34" s="57">
        <v>160</v>
      </c>
      <c r="N34" s="57">
        <v>0</v>
      </c>
      <c r="O34" s="57">
        <v>0</v>
      </c>
      <c r="P34" s="56" t="s">
        <v>303</v>
      </c>
      <c r="Q34" s="56" t="s">
        <v>5744</v>
      </c>
      <c r="R34" s="56" t="s">
        <v>5819</v>
      </c>
      <c r="S34" s="56" t="s">
        <v>5817</v>
      </c>
      <c r="T34" s="58">
        <v>43780</v>
      </c>
      <c r="U34" s="58">
        <v>45606</v>
      </c>
      <c r="V34" s="59">
        <v>0</v>
      </c>
      <c r="W34" s="59">
        <v>0</v>
      </c>
      <c r="X34" s="59">
        <v>87764.74</v>
      </c>
      <c r="Y34" s="59">
        <v>87764.74</v>
      </c>
      <c r="Z34" s="59">
        <v>0</v>
      </c>
      <c r="AA34" s="59">
        <v>87764.74</v>
      </c>
      <c r="AB34" s="55" t="s">
        <v>174</v>
      </c>
    </row>
    <row r="35" spans="1:28" s="55" customFormat="1" ht="67.5" x14ac:dyDescent="0.25">
      <c r="A35" s="55" t="s">
        <v>5741</v>
      </c>
      <c r="B35" s="55" t="s">
        <v>306</v>
      </c>
      <c r="C35" s="55" t="s">
        <v>5823</v>
      </c>
      <c r="D35" s="55" t="s">
        <v>304</v>
      </c>
      <c r="E35" s="55" t="s">
        <v>307</v>
      </c>
      <c r="F35" s="55" t="s">
        <v>5743</v>
      </c>
      <c r="G35" s="55" t="s">
        <v>305</v>
      </c>
      <c r="H35" s="56" t="s">
        <v>141</v>
      </c>
      <c r="I35" s="56" t="s">
        <v>229</v>
      </c>
      <c r="J35" s="56" t="s">
        <v>131</v>
      </c>
      <c r="K35" s="55">
        <v>1000</v>
      </c>
      <c r="L35" s="57">
        <v>0</v>
      </c>
      <c r="M35" s="57">
        <v>1000</v>
      </c>
      <c r="N35" s="57">
        <v>0</v>
      </c>
      <c r="O35" s="57">
        <v>0</v>
      </c>
      <c r="P35" s="56" t="s">
        <v>308</v>
      </c>
      <c r="Q35" s="56" t="s">
        <v>5772</v>
      </c>
      <c r="R35" s="56" t="s">
        <v>5824</v>
      </c>
      <c r="S35" s="56" t="s">
        <v>5825</v>
      </c>
      <c r="T35" s="58">
        <v>43955</v>
      </c>
      <c r="U35" s="58">
        <v>45780</v>
      </c>
      <c r="V35" s="59">
        <v>7421.17</v>
      </c>
      <c r="W35" s="59">
        <v>2578.83</v>
      </c>
      <c r="X35" s="59">
        <v>66328.17</v>
      </c>
      <c r="Y35" s="59">
        <v>76328.17</v>
      </c>
      <c r="Z35" s="59">
        <v>0</v>
      </c>
      <c r="AA35" s="59">
        <v>76328.17</v>
      </c>
      <c r="AB35" s="55" t="s">
        <v>231</v>
      </c>
    </row>
    <row r="36" spans="1:28" s="55" customFormat="1" ht="56.25" x14ac:dyDescent="0.25">
      <c r="A36" s="55" t="s">
        <v>5777</v>
      </c>
      <c r="B36" s="55" t="s">
        <v>306</v>
      </c>
      <c r="C36" s="55" t="s">
        <v>5826</v>
      </c>
      <c r="D36" s="55" t="s">
        <v>309</v>
      </c>
      <c r="E36" s="55" t="s">
        <v>311</v>
      </c>
      <c r="F36" s="55" t="s">
        <v>5743</v>
      </c>
      <c r="G36" s="55" t="s">
        <v>310</v>
      </c>
      <c r="H36" s="56" t="s">
        <v>312</v>
      </c>
      <c r="I36" s="56" t="s">
        <v>314</v>
      </c>
      <c r="J36" s="56" t="s">
        <v>131</v>
      </c>
      <c r="K36" s="55">
        <v>150</v>
      </c>
      <c r="L36" s="57">
        <v>0</v>
      </c>
      <c r="M36" s="57">
        <v>150</v>
      </c>
      <c r="N36" s="57">
        <v>0</v>
      </c>
      <c r="O36" s="57">
        <v>0</v>
      </c>
      <c r="P36" s="56" t="s">
        <v>315</v>
      </c>
      <c r="Q36" s="56" t="s">
        <v>5772</v>
      </c>
      <c r="R36" s="56" t="s">
        <v>5827</v>
      </c>
      <c r="S36" s="56" t="s">
        <v>5825</v>
      </c>
      <c r="T36" s="58">
        <v>42767</v>
      </c>
      <c r="U36" s="58">
        <v>44592</v>
      </c>
      <c r="V36" s="59">
        <v>4936.8200000000006</v>
      </c>
      <c r="W36" s="59">
        <v>692.86</v>
      </c>
      <c r="X36" s="59">
        <v>40324.22</v>
      </c>
      <c r="Y36" s="59">
        <v>45953.9</v>
      </c>
      <c r="Z36" s="59">
        <v>0</v>
      </c>
      <c r="AA36" s="59">
        <v>45953.9</v>
      </c>
      <c r="AB36" s="55" t="s">
        <v>243</v>
      </c>
    </row>
    <row r="37" spans="1:28" s="55" customFormat="1" ht="67.5" x14ac:dyDescent="0.25">
      <c r="A37" s="55" t="s">
        <v>5741</v>
      </c>
      <c r="B37" s="55" t="s">
        <v>306</v>
      </c>
      <c r="C37" s="55" t="s">
        <v>5828</v>
      </c>
      <c r="D37" s="55" t="s">
        <v>316</v>
      </c>
      <c r="E37" s="55" t="s">
        <v>318</v>
      </c>
      <c r="F37" s="55" t="s">
        <v>5743</v>
      </c>
      <c r="G37" s="55" t="s">
        <v>317</v>
      </c>
      <c r="H37" s="56" t="s">
        <v>319</v>
      </c>
      <c r="I37" s="56" t="s">
        <v>102</v>
      </c>
      <c r="J37" s="56" t="s">
        <v>103</v>
      </c>
      <c r="K37" s="55">
        <v>120</v>
      </c>
      <c r="L37" s="57">
        <v>0</v>
      </c>
      <c r="M37" s="57">
        <v>120</v>
      </c>
      <c r="N37" s="57">
        <v>0</v>
      </c>
      <c r="O37" s="57">
        <v>0</v>
      </c>
      <c r="P37" s="56" t="s">
        <v>321</v>
      </c>
      <c r="Q37" s="56" t="s">
        <v>5772</v>
      </c>
      <c r="R37" s="56" t="s">
        <v>5829</v>
      </c>
      <c r="S37" s="56" t="s">
        <v>5825</v>
      </c>
      <c r="T37" s="58">
        <v>43405</v>
      </c>
      <c r="U37" s="58">
        <v>45230</v>
      </c>
      <c r="V37" s="59">
        <v>4850</v>
      </c>
      <c r="W37" s="59">
        <v>552.49</v>
      </c>
      <c r="X37" s="59">
        <v>40922.32</v>
      </c>
      <c r="Y37" s="59">
        <v>46324.81</v>
      </c>
      <c r="Z37" s="59">
        <v>0</v>
      </c>
      <c r="AA37" s="59">
        <v>46324.81</v>
      </c>
      <c r="AB37" s="55" t="s">
        <v>105</v>
      </c>
    </row>
    <row r="38" spans="1:28" s="55" customFormat="1" ht="67.5" x14ac:dyDescent="0.25">
      <c r="A38" s="55" t="s">
        <v>5777</v>
      </c>
      <c r="B38" s="55" t="s">
        <v>306</v>
      </c>
      <c r="C38" s="55" t="s">
        <v>5830</v>
      </c>
      <c r="D38" s="55" t="s">
        <v>322</v>
      </c>
      <c r="E38" s="55" t="s">
        <v>324</v>
      </c>
      <c r="F38" s="55" t="s">
        <v>5743</v>
      </c>
      <c r="G38" s="55" t="s">
        <v>323</v>
      </c>
      <c r="H38" s="56" t="s">
        <v>325</v>
      </c>
      <c r="I38" s="56" t="s">
        <v>327</v>
      </c>
      <c r="J38" s="56" t="s">
        <v>131</v>
      </c>
      <c r="K38" s="55">
        <v>60</v>
      </c>
      <c r="L38" s="57">
        <v>0</v>
      </c>
      <c r="M38" s="57">
        <v>60</v>
      </c>
      <c r="N38" s="57">
        <v>0</v>
      </c>
      <c r="O38" s="57">
        <v>0</v>
      </c>
      <c r="P38" s="56" t="s">
        <v>328</v>
      </c>
      <c r="Q38" s="56" t="s">
        <v>5772</v>
      </c>
      <c r="R38" s="56" t="s">
        <v>5831</v>
      </c>
      <c r="S38" s="56" t="s">
        <v>5825</v>
      </c>
      <c r="T38" s="58">
        <v>43938</v>
      </c>
      <c r="U38" s="58">
        <v>45763</v>
      </c>
      <c r="V38" s="59">
        <v>3347.01</v>
      </c>
      <c r="W38" s="59">
        <v>185.81</v>
      </c>
      <c r="X38" s="59">
        <v>33459.629999999997</v>
      </c>
      <c r="Y38" s="59">
        <v>36992.449999999997</v>
      </c>
      <c r="Z38" s="59">
        <v>0</v>
      </c>
      <c r="AA38" s="59">
        <v>36992.449999999997</v>
      </c>
      <c r="AB38" s="55" t="s">
        <v>329</v>
      </c>
    </row>
    <row r="39" spans="1:28" s="55" customFormat="1" ht="45" x14ac:dyDescent="0.25">
      <c r="A39" s="55" t="s">
        <v>5753</v>
      </c>
      <c r="B39" s="55" t="s">
        <v>306</v>
      </c>
      <c r="C39" s="55" t="s">
        <v>5832</v>
      </c>
      <c r="D39" s="55" t="s">
        <v>330</v>
      </c>
      <c r="E39" s="55" t="s">
        <v>332</v>
      </c>
      <c r="F39" s="55" t="s">
        <v>5743</v>
      </c>
      <c r="G39" s="55" t="s">
        <v>331</v>
      </c>
      <c r="H39" s="56" t="s">
        <v>333</v>
      </c>
      <c r="I39" s="56" t="s">
        <v>335</v>
      </c>
      <c r="J39" s="56" t="s">
        <v>336</v>
      </c>
      <c r="K39" s="55">
        <v>30</v>
      </c>
      <c r="L39" s="57">
        <v>0</v>
      </c>
      <c r="M39" s="57">
        <v>30</v>
      </c>
      <c r="N39" s="57">
        <v>0</v>
      </c>
      <c r="O39" s="57">
        <v>0</v>
      </c>
      <c r="P39" s="56" t="s">
        <v>337</v>
      </c>
      <c r="Q39" s="56" t="s">
        <v>5762</v>
      </c>
      <c r="R39" s="56" t="s">
        <v>5833</v>
      </c>
      <c r="S39" s="56" t="s">
        <v>5825</v>
      </c>
      <c r="T39" s="58">
        <v>43375</v>
      </c>
      <c r="U39" s="58">
        <v>45200</v>
      </c>
      <c r="V39" s="59">
        <v>0</v>
      </c>
      <c r="W39" s="59">
        <v>0</v>
      </c>
      <c r="X39" s="59">
        <v>65171.6</v>
      </c>
      <c r="Y39" s="59">
        <v>65171.6</v>
      </c>
      <c r="Z39" s="59">
        <v>0</v>
      </c>
      <c r="AA39" s="59">
        <v>65171.6</v>
      </c>
      <c r="AB39" s="55" t="s">
        <v>338</v>
      </c>
    </row>
    <row r="40" spans="1:28" s="55" customFormat="1" ht="67.5" x14ac:dyDescent="0.25">
      <c r="A40" s="55" t="s">
        <v>5741</v>
      </c>
      <c r="B40" s="55" t="s">
        <v>306</v>
      </c>
      <c r="C40" s="55" t="s">
        <v>5834</v>
      </c>
      <c r="D40" s="55" t="s">
        <v>339</v>
      </c>
      <c r="E40" s="55" t="s">
        <v>341</v>
      </c>
      <c r="F40" s="55" t="s">
        <v>5743</v>
      </c>
      <c r="G40" s="55" t="s">
        <v>340</v>
      </c>
      <c r="H40" s="56" t="s">
        <v>342</v>
      </c>
      <c r="I40" s="56" t="s">
        <v>102</v>
      </c>
      <c r="J40" s="56" t="s">
        <v>103</v>
      </c>
      <c r="K40" s="55">
        <v>270</v>
      </c>
      <c r="L40" s="57">
        <v>0</v>
      </c>
      <c r="M40" s="57">
        <v>270</v>
      </c>
      <c r="N40" s="57">
        <v>0</v>
      </c>
      <c r="O40" s="57">
        <v>0</v>
      </c>
      <c r="P40" s="56" t="s">
        <v>344</v>
      </c>
      <c r="Q40" s="56" t="s">
        <v>5744</v>
      </c>
      <c r="R40" s="56" t="s">
        <v>5835</v>
      </c>
      <c r="S40" s="56" t="s">
        <v>5825</v>
      </c>
      <c r="T40" s="58">
        <v>43282</v>
      </c>
      <c r="U40" s="58">
        <v>45107</v>
      </c>
      <c r="V40" s="59">
        <v>0</v>
      </c>
      <c r="W40" s="59">
        <v>0</v>
      </c>
      <c r="X40" s="59">
        <v>81596.789999999994</v>
      </c>
      <c r="Y40" s="59">
        <v>81596.789999999994</v>
      </c>
      <c r="Z40" s="59">
        <v>0</v>
      </c>
      <c r="AA40" s="59">
        <v>81596.789999999994</v>
      </c>
      <c r="AB40" s="55" t="s">
        <v>105</v>
      </c>
    </row>
    <row r="41" spans="1:28" s="55" customFormat="1" ht="67.5" x14ac:dyDescent="0.25">
      <c r="A41" s="55" t="s">
        <v>5741</v>
      </c>
      <c r="B41" s="55" t="s">
        <v>306</v>
      </c>
      <c r="C41" s="55" t="s">
        <v>5836</v>
      </c>
      <c r="D41" s="55" t="s">
        <v>345</v>
      </c>
      <c r="E41" s="55" t="s">
        <v>347</v>
      </c>
      <c r="F41" s="55" t="s">
        <v>5743</v>
      </c>
      <c r="G41" s="55" t="s">
        <v>346</v>
      </c>
      <c r="H41" s="56" t="s">
        <v>348</v>
      </c>
      <c r="I41" s="56" t="s">
        <v>102</v>
      </c>
      <c r="J41" s="56" t="s">
        <v>103</v>
      </c>
      <c r="K41" s="55">
        <v>300</v>
      </c>
      <c r="L41" s="57">
        <v>0</v>
      </c>
      <c r="M41" s="57">
        <v>300</v>
      </c>
      <c r="N41" s="57">
        <v>0</v>
      </c>
      <c r="O41" s="57">
        <v>0</v>
      </c>
      <c r="P41" s="56" t="s">
        <v>350</v>
      </c>
      <c r="Q41" s="56" t="s">
        <v>5744</v>
      </c>
      <c r="R41" s="56" t="s">
        <v>5837</v>
      </c>
      <c r="S41" s="56" t="s">
        <v>5825</v>
      </c>
      <c r="T41" s="58">
        <v>43282</v>
      </c>
      <c r="U41" s="58">
        <v>45107</v>
      </c>
      <c r="V41" s="59">
        <v>0</v>
      </c>
      <c r="W41" s="59">
        <v>0</v>
      </c>
      <c r="X41" s="59">
        <v>89854.82</v>
      </c>
      <c r="Y41" s="59">
        <v>89854.82</v>
      </c>
      <c r="Z41" s="59">
        <v>0</v>
      </c>
      <c r="AA41" s="59">
        <v>89854.82</v>
      </c>
      <c r="AB41" s="55" t="s">
        <v>105</v>
      </c>
    </row>
    <row r="42" spans="1:28" s="55" customFormat="1" ht="56.25" x14ac:dyDescent="0.25">
      <c r="A42" s="55" t="s">
        <v>5741</v>
      </c>
      <c r="B42" s="55" t="s">
        <v>306</v>
      </c>
      <c r="C42" s="55" t="s">
        <v>5838</v>
      </c>
      <c r="D42" s="55" t="s">
        <v>351</v>
      </c>
      <c r="E42" s="55" t="s">
        <v>353</v>
      </c>
      <c r="F42" s="55" t="s">
        <v>5743</v>
      </c>
      <c r="G42" s="55" t="s">
        <v>352</v>
      </c>
      <c r="H42" s="56" t="s">
        <v>348</v>
      </c>
      <c r="I42" s="56" t="s">
        <v>102</v>
      </c>
      <c r="J42" s="56" t="s">
        <v>122</v>
      </c>
      <c r="K42" s="55">
        <v>130</v>
      </c>
      <c r="L42" s="57">
        <v>0</v>
      </c>
      <c r="M42" s="57">
        <v>130</v>
      </c>
      <c r="N42" s="57">
        <v>0</v>
      </c>
      <c r="O42" s="57">
        <v>0</v>
      </c>
      <c r="P42" s="56" t="s">
        <v>354</v>
      </c>
      <c r="Q42" s="56" t="s">
        <v>5744</v>
      </c>
      <c r="R42" s="56" t="s">
        <v>5839</v>
      </c>
      <c r="S42" s="56" t="s">
        <v>5825</v>
      </c>
      <c r="T42" s="58">
        <v>43132</v>
      </c>
      <c r="U42" s="58">
        <v>44957</v>
      </c>
      <c r="V42" s="59">
        <v>0</v>
      </c>
      <c r="W42" s="59">
        <v>0</v>
      </c>
      <c r="X42" s="59">
        <v>22716.63</v>
      </c>
      <c r="Y42" s="59">
        <v>22716.63</v>
      </c>
      <c r="Z42" s="59">
        <v>0</v>
      </c>
      <c r="AA42" s="59">
        <v>22716.63</v>
      </c>
      <c r="AB42" s="55" t="s">
        <v>124</v>
      </c>
    </row>
    <row r="43" spans="1:28" s="55" customFormat="1" ht="67.5" x14ac:dyDescent="0.25">
      <c r="A43" s="55" t="s">
        <v>5753</v>
      </c>
      <c r="B43" s="55" t="s">
        <v>306</v>
      </c>
      <c r="C43" s="55" t="s">
        <v>5840</v>
      </c>
      <c r="D43" s="55" t="s">
        <v>210</v>
      </c>
      <c r="E43" s="55" t="s">
        <v>356</v>
      </c>
      <c r="F43" s="55" t="s">
        <v>210</v>
      </c>
      <c r="G43" s="55" t="s">
        <v>355</v>
      </c>
      <c r="H43" s="56" t="s">
        <v>357</v>
      </c>
      <c r="I43" s="56" t="s">
        <v>130</v>
      </c>
      <c r="J43" s="56" t="s">
        <v>131</v>
      </c>
      <c r="K43" s="55">
        <v>15</v>
      </c>
      <c r="L43" s="57">
        <v>0</v>
      </c>
      <c r="M43" s="57">
        <v>15</v>
      </c>
      <c r="N43" s="57">
        <v>0</v>
      </c>
      <c r="O43" s="57">
        <v>0</v>
      </c>
      <c r="P43" s="56" t="s">
        <v>359</v>
      </c>
      <c r="Q43" s="56" t="s">
        <v>5762</v>
      </c>
      <c r="R43" s="56" t="s">
        <v>5841</v>
      </c>
      <c r="S43" s="56" t="s">
        <v>5825</v>
      </c>
      <c r="T43" s="58">
        <v>44035</v>
      </c>
      <c r="U43" s="58">
        <v>45860</v>
      </c>
      <c r="V43" s="59">
        <v>0</v>
      </c>
      <c r="W43" s="59">
        <v>0</v>
      </c>
      <c r="X43" s="59">
        <v>80256.92</v>
      </c>
      <c r="Y43" s="59">
        <v>80256.92</v>
      </c>
      <c r="Z43" s="59">
        <v>0</v>
      </c>
      <c r="AA43" s="59">
        <v>80256.92</v>
      </c>
      <c r="AB43" s="55" t="s">
        <v>133</v>
      </c>
    </row>
    <row r="44" spans="1:28" s="55" customFormat="1" ht="90" x14ac:dyDescent="0.25">
      <c r="A44" s="55" t="s">
        <v>5753</v>
      </c>
      <c r="B44" s="55" t="s">
        <v>306</v>
      </c>
      <c r="C44" s="55" t="s">
        <v>5842</v>
      </c>
      <c r="D44" s="55" t="s">
        <v>360</v>
      </c>
      <c r="E44" s="55" t="s">
        <v>362</v>
      </c>
      <c r="F44" s="55" t="s">
        <v>5743</v>
      </c>
      <c r="G44" s="55" t="s">
        <v>361</v>
      </c>
      <c r="H44" s="56" t="s">
        <v>363</v>
      </c>
      <c r="I44" s="56" t="s">
        <v>335</v>
      </c>
      <c r="J44" s="56" t="s">
        <v>365</v>
      </c>
      <c r="K44" s="55">
        <v>140</v>
      </c>
      <c r="L44" s="57">
        <v>0</v>
      </c>
      <c r="M44" s="57">
        <v>140</v>
      </c>
      <c r="N44" s="57">
        <v>0</v>
      </c>
      <c r="O44" s="57">
        <v>0</v>
      </c>
      <c r="P44" s="56" t="s">
        <v>366</v>
      </c>
      <c r="Q44" s="56" t="s">
        <v>5762</v>
      </c>
      <c r="R44" s="56" t="s">
        <v>5843</v>
      </c>
      <c r="S44" s="56" t="s">
        <v>5825</v>
      </c>
      <c r="T44" s="58">
        <v>43922</v>
      </c>
      <c r="U44" s="58">
        <v>45747</v>
      </c>
      <c r="V44" s="59">
        <v>0</v>
      </c>
      <c r="W44" s="59">
        <v>0</v>
      </c>
      <c r="X44" s="59">
        <v>166711</v>
      </c>
      <c r="Y44" s="59">
        <v>166711</v>
      </c>
      <c r="Z44" s="59">
        <v>0</v>
      </c>
      <c r="AA44" s="59">
        <v>166711</v>
      </c>
      <c r="AB44" s="55" t="s">
        <v>338</v>
      </c>
    </row>
    <row r="45" spans="1:28" s="55" customFormat="1" ht="45" x14ac:dyDescent="0.25">
      <c r="A45" s="55" t="s">
        <v>5753</v>
      </c>
      <c r="B45" s="55" t="s">
        <v>306</v>
      </c>
      <c r="C45" s="55" t="s">
        <v>5844</v>
      </c>
      <c r="D45" s="55" t="s">
        <v>367</v>
      </c>
      <c r="E45" s="55" t="s">
        <v>369</v>
      </c>
      <c r="F45" s="55" t="s">
        <v>5743</v>
      </c>
      <c r="G45" s="55" t="s">
        <v>368</v>
      </c>
      <c r="H45" s="56" t="s">
        <v>370</v>
      </c>
      <c r="I45" s="56" t="s">
        <v>143</v>
      </c>
      <c r="J45" s="56" t="s">
        <v>144</v>
      </c>
      <c r="K45" s="55">
        <v>190</v>
      </c>
      <c r="L45" s="57">
        <v>30</v>
      </c>
      <c r="M45" s="57">
        <v>220</v>
      </c>
      <c r="N45" s="57">
        <v>110</v>
      </c>
      <c r="O45" s="57">
        <v>110</v>
      </c>
      <c r="P45" s="56" t="s">
        <v>372</v>
      </c>
      <c r="Q45" s="56" t="s">
        <v>5744</v>
      </c>
      <c r="R45" s="56" t="s">
        <v>5845</v>
      </c>
      <c r="S45" s="56" t="s">
        <v>5825</v>
      </c>
      <c r="T45" s="58">
        <v>43706</v>
      </c>
      <c r="U45" s="58">
        <v>45532</v>
      </c>
      <c r="V45" s="59">
        <v>0</v>
      </c>
      <c r="W45" s="59">
        <v>0</v>
      </c>
      <c r="X45" s="59">
        <v>119069.69</v>
      </c>
      <c r="Y45" s="59">
        <v>119069.69</v>
      </c>
      <c r="Z45" s="59">
        <v>7618.15</v>
      </c>
      <c r="AA45" s="59">
        <v>126687.84</v>
      </c>
      <c r="AB45" s="55" t="s">
        <v>146</v>
      </c>
    </row>
    <row r="46" spans="1:28" s="55" customFormat="1" ht="112.5" x14ac:dyDescent="0.25">
      <c r="A46" s="55" t="s">
        <v>5777</v>
      </c>
      <c r="B46" s="55" t="s">
        <v>306</v>
      </c>
      <c r="C46" s="55" t="s">
        <v>5846</v>
      </c>
      <c r="D46" s="55" t="s">
        <v>373</v>
      </c>
      <c r="E46" s="55" t="s">
        <v>375</v>
      </c>
      <c r="F46" s="55" t="s">
        <v>5743</v>
      </c>
      <c r="G46" s="55" t="s">
        <v>374</v>
      </c>
      <c r="H46" s="56" t="s">
        <v>319</v>
      </c>
      <c r="I46" s="56" t="s">
        <v>376</v>
      </c>
      <c r="J46" s="56" t="s">
        <v>131</v>
      </c>
      <c r="K46" s="55">
        <v>300</v>
      </c>
      <c r="L46" s="57">
        <v>0</v>
      </c>
      <c r="M46" s="57">
        <v>300</v>
      </c>
      <c r="N46" s="57">
        <v>0</v>
      </c>
      <c r="O46" s="57">
        <v>0</v>
      </c>
      <c r="P46" s="56" t="s">
        <v>377</v>
      </c>
      <c r="Q46" s="56" t="s">
        <v>5847</v>
      </c>
      <c r="R46" s="56" t="s">
        <v>5848</v>
      </c>
      <c r="S46" s="56" t="s">
        <v>5825</v>
      </c>
      <c r="T46" s="58">
        <v>43916</v>
      </c>
      <c r="U46" s="58">
        <v>45741</v>
      </c>
      <c r="V46" s="59">
        <v>0</v>
      </c>
      <c r="W46" s="59">
        <v>0</v>
      </c>
      <c r="X46" s="59">
        <v>109513.93</v>
      </c>
      <c r="Y46" s="59">
        <v>109513.93</v>
      </c>
      <c r="Z46" s="59">
        <v>33235.17</v>
      </c>
      <c r="AA46" s="59">
        <v>142749.09999999998</v>
      </c>
      <c r="AB46" s="55" t="s">
        <v>378</v>
      </c>
    </row>
    <row r="47" spans="1:28" s="55" customFormat="1" ht="146.25" x14ac:dyDescent="0.25">
      <c r="A47" s="55" t="s">
        <v>5753</v>
      </c>
      <c r="B47" s="55" t="s">
        <v>306</v>
      </c>
      <c r="C47" s="55" t="s">
        <v>5849</v>
      </c>
      <c r="D47" s="55" t="s">
        <v>379</v>
      </c>
      <c r="E47" s="55" t="s">
        <v>381</v>
      </c>
      <c r="F47" s="55" t="s">
        <v>5743</v>
      </c>
      <c r="G47" s="55" t="s">
        <v>380</v>
      </c>
      <c r="H47" s="56" t="s">
        <v>382</v>
      </c>
      <c r="I47" s="56" t="s">
        <v>143</v>
      </c>
      <c r="J47" s="56" t="s">
        <v>384</v>
      </c>
      <c r="K47" s="55">
        <v>13</v>
      </c>
      <c r="L47" s="57">
        <v>0</v>
      </c>
      <c r="M47" s="57">
        <v>13</v>
      </c>
      <c r="N47" s="57">
        <v>0</v>
      </c>
      <c r="O47" s="57">
        <v>0</v>
      </c>
      <c r="P47" s="56" t="s">
        <v>385</v>
      </c>
      <c r="Q47" s="56" t="s">
        <v>5744</v>
      </c>
      <c r="R47" s="56" t="s">
        <v>5850</v>
      </c>
      <c r="S47" s="56" t="s">
        <v>5825</v>
      </c>
      <c r="T47" s="58">
        <v>43785</v>
      </c>
      <c r="U47" s="58">
        <v>45611</v>
      </c>
      <c r="V47" s="59">
        <v>0</v>
      </c>
      <c r="W47" s="59">
        <v>0</v>
      </c>
      <c r="X47" s="59">
        <v>46188.81</v>
      </c>
      <c r="Y47" s="59">
        <v>46188.81</v>
      </c>
      <c r="Z47" s="59">
        <v>0</v>
      </c>
      <c r="AA47" s="59">
        <v>46188.81</v>
      </c>
      <c r="AB47" s="55" t="s">
        <v>338</v>
      </c>
    </row>
    <row r="48" spans="1:28" s="55" customFormat="1" ht="45" x14ac:dyDescent="0.25">
      <c r="A48" s="55" t="s">
        <v>5777</v>
      </c>
      <c r="B48" s="55" t="s">
        <v>306</v>
      </c>
      <c r="C48" s="55" t="s">
        <v>5851</v>
      </c>
      <c r="D48" s="55" t="s">
        <v>386</v>
      </c>
      <c r="E48" s="55" t="s">
        <v>388</v>
      </c>
      <c r="F48" s="55" t="s">
        <v>5743</v>
      </c>
      <c r="G48" s="55" t="s">
        <v>387</v>
      </c>
      <c r="H48" s="56" t="s">
        <v>348</v>
      </c>
      <c r="I48" s="56" t="s">
        <v>376</v>
      </c>
      <c r="J48" s="56" t="s">
        <v>131</v>
      </c>
      <c r="K48" s="55">
        <v>190</v>
      </c>
      <c r="L48" s="57">
        <v>0</v>
      </c>
      <c r="M48" s="57">
        <v>190</v>
      </c>
      <c r="N48" s="57">
        <v>0</v>
      </c>
      <c r="O48" s="57">
        <v>0</v>
      </c>
      <c r="P48" s="56" t="s">
        <v>389</v>
      </c>
      <c r="Q48" s="56" t="s">
        <v>5744</v>
      </c>
      <c r="R48" s="56" t="s">
        <v>5852</v>
      </c>
      <c r="S48" s="56" t="s">
        <v>5825</v>
      </c>
      <c r="T48" s="58">
        <v>43736</v>
      </c>
      <c r="U48" s="58">
        <v>45562</v>
      </c>
      <c r="V48" s="59">
        <v>0</v>
      </c>
      <c r="W48" s="59">
        <v>0</v>
      </c>
      <c r="X48" s="59">
        <v>89207.24</v>
      </c>
      <c r="Y48" s="59">
        <v>89207.24</v>
      </c>
      <c r="Z48" s="59">
        <v>0</v>
      </c>
      <c r="AA48" s="59">
        <v>89207.24</v>
      </c>
      <c r="AB48" s="55" t="s">
        <v>378</v>
      </c>
    </row>
    <row r="49" spans="1:28" s="55" customFormat="1" ht="67.5" x14ac:dyDescent="0.25">
      <c r="A49" s="55" t="s">
        <v>5753</v>
      </c>
      <c r="B49" s="55" t="s">
        <v>306</v>
      </c>
      <c r="C49" s="55" t="s">
        <v>5853</v>
      </c>
      <c r="D49" s="55" t="s">
        <v>390</v>
      </c>
      <c r="E49" s="55" t="s">
        <v>392</v>
      </c>
      <c r="F49" s="55" t="s">
        <v>5743</v>
      </c>
      <c r="G49" s="55" t="s">
        <v>391</v>
      </c>
      <c r="H49" s="56" t="s">
        <v>393</v>
      </c>
      <c r="I49" s="56" t="s">
        <v>130</v>
      </c>
      <c r="J49" s="56" t="s">
        <v>131</v>
      </c>
      <c r="K49" s="55">
        <v>15</v>
      </c>
      <c r="L49" s="57">
        <v>0</v>
      </c>
      <c r="M49" s="57">
        <v>15</v>
      </c>
      <c r="N49" s="57">
        <v>0</v>
      </c>
      <c r="O49" s="57">
        <v>0</v>
      </c>
      <c r="P49" s="56" t="s">
        <v>395</v>
      </c>
      <c r="Q49" s="56" t="s">
        <v>5762</v>
      </c>
      <c r="R49" s="56" t="s">
        <v>5854</v>
      </c>
      <c r="S49" s="56" t="s">
        <v>5825</v>
      </c>
      <c r="T49" s="58">
        <v>43933</v>
      </c>
      <c r="U49" s="58">
        <v>45758</v>
      </c>
      <c r="V49" s="59">
        <v>0</v>
      </c>
      <c r="W49" s="59">
        <v>0</v>
      </c>
      <c r="X49" s="59">
        <v>80256.92</v>
      </c>
      <c r="Y49" s="59">
        <v>80256.92</v>
      </c>
      <c r="Z49" s="59">
        <v>0</v>
      </c>
      <c r="AA49" s="59">
        <v>80256.92</v>
      </c>
      <c r="AB49" s="55" t="s">
        <v>133</v>
      </c>
    </row>
    <row r="50" spans="1:28" s="55" customFormat="1" ht="67.5" x14ac:dyDescent="0.25">
      <c r="A50" s="55" t="s">
        <v>5753</v>
      </c>
      <c r="B50" s="55" t="s">
        <v>98</v>
      </c>
      <c r="C50" s="55" t="s">
        <v>5855</v>
      </c>
      <c r="D50" s="55" t="s">
        <v>396</v>
      </c>
      <c r="E50" s="55" t="s">
        <v>398</v>
      </c>
      <c r="F50" s="55" t="s">
        <v>5743</v>
      </c>
      <c r="G50" s="55" t="s">
        <v>397</v>
      </c>
      <c r="H50" s="56" t="s">
        <v>128</v>
      </c>
      <c r="I50" s="56" t="s">
        <v>130</v>
      </c>
      <c r="J50" s="56" t="s">
        <v>131</v>
      </c>
      <c r="K50" s="55">
        <v>15</v>
      </c>
      <c r="L50" s="57">
        <v>0</v>
      </c>
      <c r="M50" s="57">
        <v>15</v>
      </c>
      <c r="N50" s="57">
        <v>0</v>
      </c>
      <c r="O50" s="57">
        <v>0</v>
      </c>
      <c r="P50" s="56" t="s">
        <v>399</v>
      </c>
      <c r="Q50" s="56" t="s">
        <v>5772</v>
      </c>
      <c r="R50" s="56" t="s">
        <v>5856</v>
      </c>
      <c r="S50" s="56" t="s">
        <v>5857</v>
      </c>
      <c r="T50" s="58">
        <v>42675</v>
      </c>
      <c r="U50" s="58">
        <v>44500</v>
      </c>
      <c r="V50" s="59">
        <v>5000</v>
      </c>
      <c r="W50" s="59">
        <v>266.68</v>
      </c>
      <c r="X50" s="59">
        <v>81742.67</v>
      </c>
      <c r="Y50" s="59">
        <v>87009.349999999991</v>
      </c>
      <c r="Z50" s="59">
        <v>0</v>
      </c>
      <c r="AA50" s="59">
        <v>87009.349999999991</v>
      </c>
      <c r="AB50" s="55" t="s">
        <v>133</v>
      </c>
    </row>
    <row r="51" spans="1:28" s="55" customFormat="1" ht="67.5" x14ac:dyDescent="0.25">
      <c r="A51" s="55" t="s">
        <v>5753</v>
      </c>
      <c r="B51" s="55" t="s">
        <v>98</v>
      </c>
      <c r="C51" s="55" t="s">
        <v>5858</v>
      </c>
      <c r="D51" s="55" t="s">
        <v>400</v>
      </c>
      <c r="E51" s="55" t="s">
        <v>402</v>
      </c>
      <c r="F51" s="55" t="s">
        <v>5743</v>
      </c>
      <c r="G51" s="55" t="s">
        <v>401</v>
      </c>
      <c r="H51" s="56" t="s">
        <v>128</v>
      </c>
      <c r="I51" s="56" t="s">
        <v>403</v>
      </c>
      <c r="J51" s="56" t="s">
        <v>131</v>
      </c>
      <c r="K51" s="55">
        <v>20</v>
      </c>
      <c r="L51" s="57">
        <v>0</v>
      </c>
      <c r="M51" s="57">
        <v>20</v>
      </c>
      <c r="N51" s="57">
        <v>0</v>
      </c>
      <c r="O51" s="57">
        <v>0</v>
      </c>
      <c r="P51" s="56" t="s">
        <v>404</v>
      </c>
      <c r="Q51" s="56" t="s">
        <v>5772</v>
      </c>
      <c r="R51" s="56" t="s">
        <v>5859</v>
      </c>
      <c r="S51" s="56" t="s">
        <v>5857</v>
      </c>
      <c r="T51" s="58">
        <v>42552</v>
      </c>
      <c r="U51" s="58">
        <v>44377</v>
      </c>
      <c r="V51" s="59">
        <v>4514.04</v>
      </c>
      <c r="W51" s="59">
        <v>262.69</v>
      </c>
      <c r="X51" s="59">
        <v>97990.43</v>
      </c>
      <c r="Y51" s="59">
        <v>102767.15999999999</v>
      </c>
      <c r="Z51" s="59">
        <v>0</v>
      </c>
      <c r="AA51" s="59">
        <v>102767.15999999999</v>
      </c>
      <c r="AB51" s="55" t="s">
        <v>133</v>
      </c>
    </row>
    <row r="52" spans="1:28" s="55" customFormat="1" ht="45" x14ac:dyDescent="0.25">
      <c r="A52" s="55" t="s">
        <v>5753</v>
      </c>
      <c r="B52" s="55" t="s">
        <v>306</v>
      </c>
      <c r="C52" s="55" t="s">
        <v>5860</v>
      </c>
      <c r="D52" s="55" t="s">
        <v>405</v>
      </c>
      <c r="E52" s="55" t="s">
        <v>407</v>
      </c>
      <c r="F52" s="55" t="s">
        <v>5743</v>
      </c>
      <c r="G52" s="55" t="s">
        <v>406</v>
      </c>
      <c r="H52" s="56" t="s">
        <v>333</v>
      </c>
      <c r="I52" s="56" t="s">
        <v>143</v>
      </c>
      <c r="J52" s="56" t="s">
        <v>144</v>
      </c>
      <c r="K52" s="55">
        <v>300</v>
      </c>
      <c r="L52" s="57">
        <v>0</v>
      </c>
      <c r="M52" s="57">
        <v>300</v>
      </c>
      <c r="N52" s="57">
        <v>150</v>
      </c>
      <c r="O52" s="57">
        <v>150</v>
      </c>
      <c r="P52" s="56" t="s">
        <v>408</v>
      </c>
      <c r="Q52" s="56" t="s">
        <v>5762</v>
      </c>
      <c r="R52" s="56" t="s">
        <v>5861</v>
      </c>
      <c r="S52" s="56" t="s">
        <v>5857</v>
      </c>
      <c r="T52" s="58">
        <v>43252</v>
      </c>
      <c r="U52" s="58">
        <v>45077</v>
      </c>
      <c r="V52" s="59">
        <v>0</v>
      </c>
      <c r="W52" s="59">
        <v>0</v>
      </c>
      <c r="X52" s="59">
        <v>191407.49</v>
      </c>
      <c r="Y52" s="59">
        <v>191407.49</v>
      </c>
      <c r="Z52" s="59">
        <v>3962.92</v>
      </c>
      <c r="AA52" s="59">
        <v>195370.41</v>
      </c>
      <c r="AB52" s="55" t="s">
        <v>146</v>
      </c>
    </row>
    <row r="53" spans="1:28" s="55" customFormat="1" ht="67.5" x14ac:dyDescent="0.25">
      <c r="A53" s="55" t="s">
        <v>5753</v>
      </c>
      <c r="B53" s="55" t="s">
        <v>98</v>
      </c>
      <c r="C53" s="55" t="s">
        <v>5862</v>
      </c>
      <c r="D53" s="55" t="s">
        <v>409</v>
      </c>
      <c r="E53" s="55" t="s">
        <v>411</v>
      </c>
      <c r="F53" s="55" t="s">
        <v>5743</v>
      </c>
      <c r="G53" s="55" t="s">
        <v>410</v>
      </c>
      <c r="H53" s="56" t="s">
        <v>128</v>
      </c>
      <c r="I53" s="56" t="s">
        <v>130</v>
      </c>
      <c r="J53" s="56" t="s">
        <v>131</v>
      </c>
      <c r="K53" s="55">
        <v>15</v>
      </c>
      <c r="L53" s="57">
        <v>0</v>
      </c>
      <c r="M53" s="57">
        <v>15</v>
      </c>
      <c r="N53" s="57">
        <v>0</v>
      </c>
      <c r="O53" s="57">
        <v>0</v>
      </c>
      <c r="P53" s="56" t="s">
        <v>412</v>
      </c>
      <c r="Q53" s="56" t="s">
        <v>5744</v>
      </c>
      <c r="R53" s="56" t="s">
        <v>5863</v>
      </c>
      <c r="S53" s="56" t="s">
        <v>5857</v>
      </c>
      <c r="T53" s="58">
        <v>42654</v>
      </c>
      <c r="U53" s="58">
        <v>44479</v>
      </c>
      <c r="V53" s="59">
        <v>0</v>
      </c>
      <c r="W53" s="59">
        <v>0</v>
      </c>
      <c r="X53" s="59">
        <v>79463.94</v>
      </c>
      <c r="Y53" s="59">
        <v>79463.94</v>
      </c>
      <c r="Z53" s="59">
        <v>0</v>
      </c>
      <c r="AA53" s="59">
        <v>79463.94</v>
      </c>
      <c r="AB53" s="55" t="s">
        <v>133</v>
      </c>
    </row>
    <row r="54" spans="1:28" s="55" customFormat="1" ht="67.5" x14ac:dyDescent="0.25">
      <c r="A54" s="55" t="s">
        <v>5753</v>
      </c>
      <c r="B54" s="55" t="s">
        <v>98</v>
      </c>
      <c r="C54" s="55" t="s">
        <v>5864</v>
      </c>
      <c r="D54" s="55" t="s">
        <v>210</v>
      </c>
      <c r="E54" s="55" t="s">
        <v>414</v>
      </c>
      <c r="F54" s="55" t="s">
        <v>210</v>
      </c>
      <c r="G54" s="55" t="s">
        <v>413</v>
      </c>
      <c r="H54" s="56" t="s">
        <v>128</v>
      </c>
      <c r="I54" s="56" t="s">
        <v>143</v>
      </c>
      <c r="J54" s="56" t="s">
        <v>144</v>
      </c>
      <c r="K54" s="55">
        <v>162</v>
      </c>
      <c r="L54" s="57">
        <v>70</v>
      </c>
      <c r="M54" s="57">
        <v>232</v>
      </c>
      <c r="N54" s="57">
        <v>116</v>
      </c>
      <c r="O54" s="57">
        <v>116</v>
      </c>
      <c r="P54" s="56" t="s">
        <v>415</v>
      </c>
      <c r="Q54" s="56" t="s">
        <v>5744</v>
      </c>
      <c r="R54" s="56" t="s">
        <v>5865</v>
      </c>
      <c r="S54" s="56" t="s">
        <v>5857</v>
      </c>
      <c r="T54" s="58">
        <v>44151</v>
      </c>
      <c r="U54" s="58">
        <v>45976</v>
      </c>
      <c r="V54" s="59">
        <v>0</v>
      </c>
      <c r="W54" s="59">
        <v>0</v>
      </c>
      <c r="X54" s="59">
        <v>112518.3</v>
      </c>
      <c r="Y54" s="59">
        <v>112518.3</v>
      </c>
      <c r="Z54" s="59">
        <v>27351.61</v>
      </c>
      <c r="AA54" s="59">
        <v>139869.91</v>
      </c>
      <c r="AB54" s="55" t="s">
        <v>146</v>
      </c>
    </row>
    <row r="55" spans="1:28" s="55" customFormat="1" ht="67.5" x14ac:dyDescent="0.25">
      <c r="A55" s="55" t="s">
        <v>5741</v>
      </c>
      <c r="B55" s="55" t="s">
        <v>98</v>
      </c>
      <c r="C55" s="55" t="s">
        <v>5866</v>
      </c>
      <c r="D55" s="55" t="s">
        <v>416</v>
      </c>
      <c r="E55" s="55" t="s">
        <v>418</v>
      </c>
      <c r="F55" s="55" t="s">
        <v>5743</v>
      </c>
      <c r="G55" s="55" t="s">
        <v>417</v>
      </c>
      <c r="H55" s="56" t="s">
        <v>128</v>
      </c>
      <c r="I55" s="56" t="s">
        <v>102</v>
      </c>
      <c r="J55" s="56" t="s">
        <v>103</v>
      </c>
      <c r="K55" s="55">
        <v>120</v>
      </c>
      <c r="L55" s="57">
        <v>0</v>
      </c>
      <c r="M55" s="57">
        <v>120</v>
      </c>
      <c r="N55" s="57">
        <v>0</v>
      </c>
      <c r="O55" s="57">
        <v>0</v>
      </c>
      <c r="P55" s="56" t="s">
        <v>419</v>
      </c>
      <c r="Q55" s="56" t="s">
        <v>5772</v>
      </c>
      <c r="R55" s="56" t="s">
        <v>5867</v>
      </c>
      <c r="S55" s="56" t="s">
        <v>5868</v>
      </c>
      <c r="T55" s="58">
        <v>42704</v>
      </c>
      <c r="U55" s="58">
        <v>44529</v>
      </c>
      <c r="V55" s="59">
        <v>5600</v>
      </c>
      <c r="W55" s="59">
        <v>0</v>
      </c>
      <c r="X55" s="59">
        <v>40922.32</v>
      </c>
      <c r="Y55" s="59">
        <v>46522.32</v>
      </c>
      <c r="Z55" s="59">
        <v>0</v>
      </c>
      <c r="AA55" s="59">
        <v>46522.32</v>
      </c>
      <c r="AB55" s="55" t="s">
        <v>105</v>
      </c>
    </row>
    <row r="56" spans="1:28" s="55" customFormat="1" ht="33.75" x14ac:dyDescent="0.25">
      <c r="A56" s="55" t="s">
        <v>5753</v>
      </c>
      <c r="B56" s="55" t="s">
        <v>98</v>
      </c>
      <c r="C56" s="55" t="s">
        <v>5869</v>
      </c>
      <c r="D56" s="55" t="s">
        <v>420</v>
      </c>
      <c r="E56" s="55" t="s">
        <v>422</v>
      </c>
      <c r="F56" s="55" t="s">
        <v>5743</v>
      </c>
      <c r="G56" s="55" t="s">
        <v>421</v>
      </c>
      <c r="H56" s="56" t="s">
        <v>285</v>
      </c>
      <c r="I56" s="56" t="s">
        <v>143</v>
      </c>
      <c r="J56" s="56" t="s">
        <v>365</v>
      </c>
      <c r="K56" s="55">
        <v>82</v>
      </c>
      <c r="L56" s="57">
        <v>0</v>
      </c>
      <c r="M56" s="57">
        <v>82</v>
      </c>
      <c r="N56" s="57">
        <v>0</v>
      </c>
      <c r="O56" s="57">
        <v>0</v>
      </c>
      <c r="P56" s="56" t="s">
        <v>423</v>
      </c>
      <c r="Q56" s="56" t="s">
        <v>5762</v>
      </c>
      <c r="R56" s="56" t="s">
        <v>5870</v>
      </c>
      <c r="S56" s="56" t="s">
        <v>5868</v>
      </c>
      <c r="T56" s="58">
        <v>43405</v>
      </c>
      <c r="U56" s="58">
        <v>45230</v>
      </c>
      <c r="V56" s="59">
        <v>0</v>
      </c>
      <c r="W56" s="59">
        <v>0</v>
      </c>
      <c r="X56" s="59">
        <v>109417.26</v>
      </c>
      <c r="Y56" s="59">
        <v>109417.26</v>
      </c>
      <c r="Z56" s="59">
        <v>0</v>
      </c>
      <c r="AA56" s="59">
        <v>109417.26</v>
      </c>
      <c r="AB56" s="55" t="s">
        <v>338</v>
      </c>
    </row>
    <row r="57" spans="1:28" s="55" customFormat="1" ht="45" x14ac:dyDescent="0.25">
      <c r="A57" s="55" t="s">
        <v>5777</v>
      </c>
      <c r="B57" s="55" t="s">
        <v>98</v>
      </c>
      <c r="C57" s="55" t="s">
        <v>5871</v>
      </c>
      <c r="D57" s="55" t="s">
        <v>424</v>
      </c>
      <c r="E57" s="55" t="s">
        <v>426</v>
      </c>
      <c r="F57" s="55" t="s">
        <v>5743</v>
      </c>
      <c r="G57" s="55" t="s">
        <v>425</v>
      </c>
      <c r="H57" s="56" t="s">
        <v>427</v>
      </c>
      <c r="I57" s="56" t="s">
        <v>376</v>
      </c>
      <c r="J57" s="56" t="s">
        <v>131</v>
      </c>
      <c r="K57" s="55">
        <v>400</v>
      </c>
      <c r="L57" s="57">
        <v>0</v>
      </c>
      <c r="M57" s="57">
        <v>400</v>
      </c>
      <c r="N57" s="57">
        <v>0</v>
      </c>
      <c r="O57" s="57">
        <v>0</v>
      </c>
      <c r="P57" s="56" t="s">
        <v>429</v>
      </c>
      <c r="Q57" s="56" t="s">
        <v>5762</v>
      </c>
      <c r="R57" s="56" t="s">
        <v>5872</v>
      </c>
      <c r="S57" s="56" t="s">
        <v>5868</v>
      </c>
      <c r="T57" s="58">
        <v>43282</v>
      </c>
      <c r="U57" s="58">
        <v>45107</v>
      </c>
      <c r="V57" s="59">
        <v>0</v>
      </c>
      <c r="W57" s="59">
        <v>0</v>
      </c>
      <c r="X57" s="59">
        <v>199749.45</v>
      </c>
      <c r="Y57" s="59">
        <v>199749.45</v>
      </c>
      <c r="Z57" s="59">
        <v>1585.16</v>
      </c>
      <c r="AA57" s="59">
        <v>201334.61000000002</v>
      </c>
      <c r="AB57" s="55" t="s">
        <v>378</v>
      </c>
    </row>
    <row r="58" spans="1:28" s="55" customFormat="1" ht="67.5" x14ac:dyDescent="0.25">
      <c r="A58" s="55" t="s">
        <v>5753</v>
      </c>
      <c r="B58" s="55" t="s">
        <v>98</v>
      </c>
      <c r="C58" s="55" t="s">
        <v>5873</v>
      </c>
      <c r="D58" s="55" t="s">
        <v>430</v>
      </c>
      <c r="E58" s="55" t="s">
        <v>432</v>
      </c>
      <c r="F58" s="55" t="s">
        <v>5743</v>
      </c>
      <c r="G58" s="55" t="s">
        <v>431</v>
      </c>
      <c r="H58" s="56" t="s">
        <v>128</v>
      </c>
      <c r="I58" s="56" t="s">
        <v>130</v>
      </c>
      <c r="J58" s="56" t="s">
        <v>131</v>
      </c>
      <c r="K58" s="55">
        <v>15</v>
      </c>
      <c r="L58" s="57">
        <v>0</v>
      </c>
      <c r="M58" s="57">
        <v>15</v>
      </c>
      <c r="N58" s="57">
        <v>0</v>
      </c>
      <c r="O58" s="57">
        <v>0</v>
      </c>
      <c r="P58" s="56" t="s">
        <v>433</v>
      </c>
      <c r="Q58" s="56" t="s">
        <v>5874</v>
      </c>
      <c r="R58" s="56" t="s">
        <v>5875</v>
      </c>
      <c r="S58" s="56" t="s">
        <v>5868</v>
      </c>
      <c r="T58" s="58">
        <v>43212</v>
      </c>
      <c r="U58" s="58">
        <v>45037</v>
      </c>
      <c r="V58" s="59">
        <v>0</v>
      </c>
      <c r="W58" s="59">
        <v>0</v>
      </c>
      <c r="X58" s="59">
        <v>95328.76</v>
      </c>
      <c r="Y58" s="59">
        <v>95328.76</v>
      </c>
      <c r="Z58" s="59">
        <v>0</v>
      </c>
      <c r="AA58" s="59">
        <v>95328.76</v>
      </c>
      <c r="AB58" s="55" t="s">
        <v>133</v>
      </c>
    </row>
    <row r="59" spans="1:28" s="55" customFormat="1" ht="67.5" x14ac:dyDescent="0.25">
      <c r="A59" s="55" t="s">
        <v>5741</v>
      </c>
      <c r="B59" s="55" t="s">
        <v>98</v>
      </c>
      <c r="C59" s="55" t="s">
        <v>5876</v>
      </c>
      <c r="D59" s="55" t="s">
        <v>434</v>
      </c>
      <c r="E59" s="55" t="s">
        <v>436</v>
      </c>
      <c r="F59" s="55" t="s">
        <v>5743</v>
      </c>
      <c r="G59" s="55" t="s">
        <v>435</v>
      </c>
      <c r="H59" s="56" t="s">
        <v>128</v>
      </c>
      <c r="I59" s="56" t="s">
        <v>102</v>
      </c>
      <c r="J59" s="56" t="s">
        <v>103</v>
      </c>
      <c r="K59" s="55">
        <v>120</v>
      </c>
      <c r="L59" s="57">
        <v>0</v>
      </c>
      <c r="M59" s="57">
        <v>120</v>
      </c>
      <c r="N59" s="57">
        <v>0</v>
      </c>
      <c r="O59" s="57">
        <v>0</v>
      </c>
      <c r="P59" s="56" t="s">
        <v>437</v>
      </c>
      <c r="Q59" s="56" t="s">
        <v>5744</v>
      </c>
      <c r="R59" s="56" t="s">
        <v>5877</v>
      </c>
      <c r="S59" s="56" t="s">
        <v>5868</v>
      </c>
      <c r="T59" s="58">
        <v>43191</v>
      </c>
      <c r="U59" s="58">
        <v>45077</v>
      </c>
      <c r="V59" s="59">
        <v>0</v>
      </c>
      <c r="W59" s="59">
        <v>0</v>
      </c>
      <c r="X59" s="59">
        <v>40922.32</v>
      </c>
      <c r="Y59" s="59">
        <v>40922.32</v>
      </c>
      <c r="Z59" s="59">
        <v>0</v>
      </c>
      <c r="AA59" s="59">
        <v>40922.32</v>
      </c>
      <c r="AB59" s="55" t="s">
        <v>105</v>
      </c>
    </row>
    <row r="60" spans="1:28" s="55" customFormat="1" ht="90" x14ac:dyDescent="0.25">
      <c r="A60" s="55" t="s">
        <v>5777</v>
      </c>
      <c r="B60" s="55" t="s">
        <v>98</v>
      </c>
      <c r="C60" s="55" t="s">
        <v>5878</v>
      </c>
      <c r="D60" s="55" t="s">
        <v>438</v>
      </c>
      <c r="E60" s="55" t="s">
        <v>440</v>
      </c>
      <c r="F60" s="55" t="s">
        <v>5743</v>
      </c>
      <c r="G60" s="55" t="s">
        <v>439</v>
      </c>
      <c r="H60" s="56" t="s">
        <v>128</v>
      </c>
      <c r="I60" s="56" t="s">
        <v>376</v>
      </c>
      <c r="J60" s="56" t="s">
        <v>131</v>
      </c>
      <c r="K60" s="55">
        <v>600</v>
      </c>
      <c r="L60" s="57">
        <v>200</v>
      </c>
      <c r="M60" s="57">
        <v>800</v>
      </c>
      <c r="N60" s="57">
        <v>0</v>
      </c>
      <c r="O60" s="57">
        <v>0</v>
      </c>
      <c r="P60" s="56" t="s">
        <v>441</v>
      </c>
      <c r="Q60" s="56" t="s">
        <v>5762</v>
      </c>
      <c r="R60" s="56" t="s">
        <v>5879</v>
      </c>
      <c r="S60" s="56" t="s">
        <v>5868</v>
      </c>
      <c r="T60" s="58">
        <v>43771</v>
      </c>
      <c r="U60" s="58">
        <v>45597</v>
      </c>
      <c r="V60" s="59">
        <v>0</v>
      </c>
      <c r="W60" s="59">
        <v>0</v>
      </c>
      <c r="X60" s="59">
        <v>251501.87</v>
      </c>
      <c r="Y60" s="59">
        <v>251501.87</v>
      </c>
      <c r="Z60" s="59">
        <v>80882.06</v>
      </c>
      <c r="AA60" s="59">
        <v>332383.93</v>
      </c>
      <c r="AB60" s="55" t="s">
        <v>378</v>
      </c>
    </row>
    <row r="61" spans="1:28" s="55" customFormat="1" ht="56.25" x14ac:dyDescent="0.25">
      <c r="A61" s="55" t="s">
        <v>5777</v>
      </c>
      <c r="B61" s="55" t="s">
        <v>98</v>
      </c>
      <c r="C61" s="55" t="s">
        <v>5880</v>
      </c>
      <c r="D61" s="55" t="s">
        <v>442</v>
      </c>
      <c r="E61" s="55" t="s">
        <v>444</v>
      </c>
      <c r="F61" s="55" t="s">
        <v>5743</v>
      </c>
      <c r="G61" s="55" t="s">
        <v>443</v>
      </c>
      <c r="H61" s="56" t="s">
        <v>370</v>
      </c>
      <c r="I61" s="56" t="s">
        <v>446</v>
      </c>
      <c r="J61" s="56" t="s">
        <v>131</v>
      </c>
      <c r="K61" s="55">
        <v>30</v>
      </c>
      <c r="L61" s="57">
        <v>0</v>
      </c>
      <c r="M61" s="57">
        <v>30</v>
      </c>
      <c r="N61" s="57">
        <v>0</v>
      </c>
      <c r="O61" s="57">
        <v>0</v>
      </c>
      <c r="P61" s="56" t="s">
        <v>447</v>
      </c>
      <c r="Q61" s="56" t="s">
        <v>5744</v>
      </c>
      <c r="R61" s="56" t="s">
        <v>5881</v>
      </c>
      <c r="S61" s="56" t="s">
        <v>5868</v>
      </c>
      <c r="T61" s="58">
        <v>42522</v>
      </c>
      <c r="U61" s="58">
        <v>44347</v>
      </c>
      <c r="V61" s="59">
        <v>0</v>
      </c>
      <c r="W61" s="59">
        <v>0</v>
      </c>
      <c r="X61" s="59">
        <v>83568.17</v>
      </c>
      <c r="Y61" s="59">
        <v>83568.17</v>
      </c>
      <c r="Z61" s="59">
        <v>0</v>
      </c>
      <c r="AA61" s="59">
        <v>83568.17</v>
      </c>
      <c r="AB61" s="55" t="s">
        <v>448</v>
      </c>
    </row>
    <row r="62" spans="1:28" s="55" customFormat="1" ht="56.25" x14ac:dyDescent="0.25">
      <c r="A62" s="55" t="s">
        <v>5753</v>
      </c>
      <c r="B62" s="55" t="s">
        <v>306</v>
      </c>
      <c r="C62" s="55" t="s">
        <v>5882</v>
      </c>
      <c r="D62" s="55" t="s">
        <v>449</v>
      </c>
      <c r="E62" s="55" t="s">
        <v>451</v>
      </c>
      <c r="F62" s="55" t="s">
        <v>5743</v>
      </c>
      <c r="G62" s="55" t="s">
        <v>450</v>
      </c>
      <c r="H62" s="56" t="s">
        <v>363</v>
      </c>
      <c r="I62" s="56" t="s">
        <v>143</v>
      </c>
      <c r="J62" s="56" t="s">
        <v>144</v>
      </c>
      <c r="K62" s="55">
        <v>282</v>
      </c>
      <c r="L62" s="57">
        <v>162</v>
      </c>
      <c r="M62" s="57">
        <v>444</v>
      </c>
      <c r="N62" s="57">
        <v>222</v>
      </c>
      <c r="O62" s="57">
        <v>222</v>
      </c>
      <c r="P62" s="56" t="s">
        <v>452</v>
      </c>
      <c r="Q62" s="56" t="s">
        <v>5772</v>
      </c>
      <c r="R62" s="56" t="s">
        <v>5883</v>
      </c>
      <c r="S62" s="56" t="s">
        <v>5884</v>
      </c>
      <c r="T62" s="58">
        <v>43344</v>
      </c>
      <c r="U62" s="58">
        <v>45169</v>
      </c>
      <c r="V62" s="59">
        <v>21129.599999999999</v>
      </c>
      <c r="W62" s="59">
        <v>2626.88</v>
      </c>
      <c r="X62" s="59">
        <v>207033.86</v>
      </c>
      <c r="Y62" s="59">
        <v>230790.34</v>
      </c>
      <c r="Z62" s="59">
        <v>67045.73</v>
      </c>
      <c r="AA62" s="59">
        <v>297836.07</v>
      </c>
      <c r="AB62" s="55" t="s">
        <v>146</v>
      </c>
    </row>
    <row r="63" spans="1:28" s="55" customFormat="1" ht="112.5" x14ac:dyDescent="0.25">
      <c r="A63" s="55" t="s">
        <v>5777</v>
      </c>
      <c r="B63" s="55" t="s">
        <v>306</v>
      </c>
      <c r="C63" s="55" t="s">
        <v>5885</v>
      </c>
      <c r="D63" s="55" t="s">
        <v>453</v>
      </c>
      <c r="E63" s="55" t="s">
        <v>455</v>
      </c>
      <c r="F63" s="55" t="s">
        <v>5743</v>
      </c>
      <c r="G63" s="55" t="s">
        <v>454</v>
      </c>
      <c r="H63" s="56" t="s">
        <v>427</v>
      </c>
      <c r="I63" s="56" t="s">
        <v>235</v>
      </c>
      <c r="J63" s="56" t="s">
        <v>131</v>
      </c>
      <c r="K63" s="55">
        <v>105</v>
      </c>
      <c r="L63" s="57">
        <v>0</v>
      </c>
      <c r="M63" s="57">
        <v>105</v>
      </c>
      <c r="N63" s="57">
        <v>0</v>
      </c>
      <c r="O63" s="57">
        <v>0</v>
      </c>
      <c r="P63" s="56" t="s">
        <v>456</v>
      </c>
      <c r="Q63" s="56" t="s">
        <v>5886</v>
      </c>
      <c r="R63" s="56" t="s">
        <v>5887</v>
      </c>
      <c r="S63" s="56" t="s">
        <v>5884</v>
      </c>
      <c r="T63" s="58">
        <v>43924</v>
      </c>
      <c r="U63" s="58">
        <v>45749</v>
      </c>
      <c r="V63" s="59">
        <v>0</v>
      </c>
      <c r="W63" s="59">
        <v>0</v>
      </c>
      <c r="X63" s="59">
        <v>53580.1</v>
      </c>
      <c r="Y63" s="59">
        <v>53580.1</v>
      </c>
      <c r="Z63" s="59">
        <v>0</v>
      </c>
      <c r="AA63" s="59">
        <v>53580.1</v>
      </c>
      <c r="AB63" s="55" t="s">
        <v>237</v>
      </c>
    </row>
    <row r="64" spans="1:28" s="55" customFormat="1" ht="45" x14ac:dyDescent="0.25">
      <c r="A64" s="55" t="s">
        <v>5777</v>
      </c>
      <c r="B64" s="55" t="s">
        <v>306</v>
      </c>
      <c r="C64" s="55" t="s">
        <v>5888</v>
      </c>
      <c r="D64" s="55" t="s">
        <v>457</v>
      </c>
      <c r="E64" s="55" t="s">
        <v>459</v>
      </c>
      <c r="F64" s="55" t="s">
        <v>5743</v>
      </c>
      <c r="G64" s="55" t="s">
        <v>458</v>
      </c>
      <c r="H64" s="56" t="s">
        <v>427</v>
      </c>
      <c r="I64" s="56" t="s">
        <v>460</v>
      </c>
      <c r="J64" s="56" t="s">
        <v>131</v>
      </c>
      <c r="K64" s="55">
        <v>120</v>
      </c>
      <c r="L64" s="57">
        <v>0</v>
      </c>
      <c r="M64" s="57">
        <v>120</v>
      </c>
      <c r="N64" s="57">
        <v>0</v>
      </c>
      <c r="O64" s="57">
        <v>0</v>
      </c>
      <c r="P64" s="56">
        <v>0</v>
      </c>
      <c r="Q64" s="56" t="s">
        <v>5847</v>
      </c>
      <c r="R64" s="56" t="s">
        <v>5889</v>
      </c>
      <c r="S64" s="56" t="s">
        <v>5884</v>
      </c>
      <c r="T64" s="58">
        <v>43617</v>
      </c>
      <c r="U64" s="58">
        <v>45443</v>
      </c>
      <c r="V64" s="59">
        <v>0</v>
      </c>
      <c r="W64" s="59">
        <v>0</v>
      </c>
      <c r="X64" s="59">
        <v>28750.98</v>
      </c>
      <c r="Y64" s="59">
        <v>28750.98</v>
      </c>
      <c r="Z64" s="59">
        <v>0</v>
      </c>
      <c r="AA64" s="59">
        <v>28750.98</v>
      </c>
      <c r="AB64" s="55" t="s">
        <v>461</v>
      </c>
    </row>
    <row r="65" spans="1:28" s="55" customFormat="1" ht="67.5" x14ac:dyDescent="0.25">
      <c r="A65" s="55" t="s">
        <v>5777</v>
      </c>
      <c r="B65" s="55" t="s">
        <v>306</v>
      </c>
      <c r="C65" s="55" t="s">
        <v>5890</v>
      </c>
      <c r="D65" s="55" t="s">
        <v>462</v>
      </c>
      <c r="E65" s="55" t="s">
        <v>464</v>
      </c>
      <c r="F65" s="55" t="s">
        <v>5743</v>
      </c>
      <c r="G65" s="55" t="s">
        <v>463</v>
      </c>
      <c r="H65" s="56" t="s">
        <v>465</v>
      </c>
      <c r="I65" s="56" t="s">
        <v>235</v>
      </c>
      <c r="J65" s="56" t="s">
        <v>131</v>
      </c>
      <c r="K65" s="55">
        <v>60</v>
      </c>
      <c r="L65" s="57">
        <v>0</v>
      </c>
      <c r="M65" s="57">
        <v>60</v>
      </c>
      <c r="N65" s="57">
        <v>0</v>
      </c>
      <c r="O65" s="57">
        <v>0</v>
      </c>
      <c r="P65" s="56" t="s">
        <v>467</v>
      </c>
      <c r="Q65" s="56" t="s">
        <v>5772</v>
      </c>
      <c r="R65" s="56" t="s">
        <v>5891</v>
      </c>
      <c r="S65" s="56" t="s">
        <v>5884</v>
      </c>
      <c r="T65" s="58">
        <v>43934</v>
      </c>
      <c r="U65" s="58">
        <v>45759</v>
      </c>
      <c r="V65" s="59">
        <v>2244.9499999999998</v>
      </c>
      <c r="W65" s="59">
        <v>17.760000000000002</v>
      </c>
      <c r="X65" s="59">
        <v>40605.019999999997</v>
      </c>
      <c r="Y65" s="59">
        <v>42867.729999999996</v>
      </c>
      <c r="Z65" s="59">
        <v>0</v>
      </c>
      <c r="AA65" s="59">
        <v>42867.729999999996</v>
      </c>
      <c r="AB65" s="55" t="s">
        <v>237</v>
      </c>
    </row>
    <row r="66" spans="1:28" s="55" customFormat="1" ht="45" x14ac:dyDescent="0.25">
      <c r="A66" s="55" t="s">
        <v>5777</v>
      </c>
      <c r="B66" s="55" t="s">
        <v>306</v>
      </c>
      <c r="C66" s="55" t="s">
        <v>5892</v>
      </c>
      <c r="D66" s="55" t="s">
        <v>468</v>
      </c>
      <c r="E66" s="55" t="s">
        <v>470</v>
      </c>
      <c r="F66" s="55" t="s">
        <v>5743</v>
      </c>
      <c r="G66" s="55" t="s">
        <v>469</v>
      </c>
      <c r="H66" s="56" t="s">
        <v>471</v>
      </c>
      <c r="I66" s="56" t="s">
        <v>376</v>
      </c>
      <c r="J66" s="56" t="s">
        <v>131</v>
      </c>
      <c r="K66" s="55">
        <v>132</v>
      </c>
      <c r="L66" s="57">
        <v>0</v>
      </c>
      <c r="M66" s="57">
        <v>132</v>
      </c>
      <c r="N66" s="57">
        <v>0</v>
      </c>
      <c r="O66" s="57">
        <v>0</v>
      </c>
      <c r="P66" s="56" t="s">
        <v>473</v>
      </c>
      <c r="Q66" s="56" t="s">
        <v>5768</v>
      </c>
      <c r="R66" s="56" t="s">
        <v>5893</v>
      </c>
      <c r="S66" s="56" t="s">
        <v>5884</v>
      </c>
      <c r="T66" s="58">
        <v>43405</v>
      </c>
      <c r="U66" s="58">
        <v>45230</v>
      </c>
      <c r="V66" s="59">
        <v>0</v>
      </c>
      <c r="W66" s="59">
        <v>0</v>
      </c>
      <c r="X66" s="59">
        <v>56593.24</v>
      </c>
      <c r="Y66" s="59">
        <v>56593.24</v>
      </c>
      <c r="Z66" s="59">
        <v>20563.22</v>
      </c>
      <c r="AA66" s="59">
        <v>77156.459999999992</v>
      </c>
      <c r="AB66" s="55" t="s">
        <v>378</v>
      </c>
    </row>
    <row r="67" spans="1:28" s="55" customFormat="1" ht="33.75" x14ac:dyDescent="0.25">
      <c r="A67" s="55" t="s">
        <v>5777</v>
      </c>
      <c r="B67" s="55" t="s">
        <v>306</v>
      </c>
      <c r="C67" s="55" t="s">
        <v>5894</v>
      </c>
      <c r="D67" s="55" t="s">
        <v>474</v>
      </c>
      <c r="E67" s="55" t="s">
        <v>476</v>
      </c>
      <c r="F67" s="55" t="s">
        <v>5743</v>
      </c>
      <c r="G67" s="55" t="s">
        <v>475</v>
      </c>
      <c r="H67" s="56" t="s">
        <v>477</v>
      </c>
      <c r="I67" s="56" t="s">
        <v>479</v>
      </c>
      <c r="J67" s="56" t="s">
        <v>131</v>
      </c>
      <c r="K67" s="55">
        <v>150</v>
      </c>
      <c r="L67" s="57">
        <v>0</v>
      </c>
      <c r="M67" s="57">
        <v>150</v>
      </c>
      <c r="N67" s="57">
        <v>0</v>
      </c>
      <c r="O67" s="57">
        <v>0</v>
      </c>
      <c r="P67" s="56" t="s">
        <v>480</v>
      </c>
      <c r="Q67" s="56" t="s">
        <v>5744</v>
      </c>
      <c r="R67" s="56" t="s">
        <v>5895</v>
      </c>
      <c r="S67" s="56" t="s">
        <v>5884</v>
      </c>
      <c r="T67" s="58">
        <v>43374</v>
      </c>
      <c r="U67" s="58">
        <v>45199</v>
      </c>
      <c r="V67" s="59">
        <v>0</v>
      </c>
      <c r="W67" s="59">
        <v>0</v>
      </c>
      <c r="X67" s="59">
        <v>49696.97</v>
      </c>
      <c r="Y67" s="59">
        <v>49696.97</v>
      </c>
      <c r="Z67" s="59">
        <v>0</v>
      </c>
      <c r="AA67" s="59">
        <v>49696.97</v>
      </c>
      <c r="AB67" s="55" t="s">
        <v>378</v>
      </c>
    </row>
    <row r="68" spans="1:28" s="55" customFormat="1" ht="56.25" x14ac:dyDescent="0.25">
      <c r="A68" s="55" t="s">
        <v>5741</v>
      </c>
      <c r="B68" s="55" t="s">
        <v>306</v>
      </c>
      <c r="C68" s="55" t="s">
        <v>5896</v>
      </c>
      <c r="D68" s="55" t="s">
        <v>481</v>
      </c>
      <c r="E68" s="55" t="s">
        <v>483</v>
      </c>
      <c r="F68" s="55" t="s">
        <v>5743</v>
      </c>
      <c r="G68" s="55" t="s">
        <v>482</v>
      </c>
      <c r="H68" s="56" t="s">
        <v>484</v>
      </c>
      <c r="I68" s="56" t="s">
        <v>229</v>
      </c>
      <c r="J68" s="56" t="s">
        <v>131</v>
      </c>
      <c r="K68" s="55">
        <v>1000</v>
      </c>
      <c r="L68" s="57">
        <v>0</v>
      </c>
      <c r="M68" s="57">
        <v>1000</v>
      </c>
      <c r="N68" s="57">
        <v>0</v>
      </c>
      <c r="O68" s="57">
        <v>0</v>
      </c>
      <c r="P68" s="56" t="s">
        <v>486</v>
      </c>
      <c r="Q68" s="56" t="s">
        <v>5768</v>
      </c>
      <c r="R68" s="56" t="s">
        <v>5897</v>
      </c>
      <c r="S68" s="56" t="s">
        <v>5884</v>
      </c>
      <c r="T68" s="58">
        <v>43297</v>
      </c>
      <c r="U68" s="58">
        <v>45122</v>
      </c>
      <c r="V68" s="59">
        <v>0</v>
      </c>
      <c r="W68" s="59">
        <v>0</v>
      </c>
      <c r="X68" s="59">
        <v>58957.05</v>
      </c>
      <c r="Y68" s="59">
        <v>58957.05</v>
      </c>
      <c r="Z68" s="59">
        <v>0</v>
      </c>
      <c r="AA68" s="59">
        <v>58957.05</v>
      </c>
      <c r="AB68" s="55" t="s">
        <v>231</v>
      </c>
    </row>
    <row r="69" spans="1:28" s="55" customFormat="1" ht="67.5" x14ac:dyDescent="0.25">
      <c r="A69" s="55" t="s">
        <v>5741</v>
      </c>
      <c r="B69" s="55" t="s">
        <v>306</v>
      </c>
      <c r="C69" s="55" t="s">
        <v>5898</v>
      </c>
      <c r="D69" s="55" t="s">
        <v>487</v>
      </c>
      <c r="E69" s="55" t="s">
        <v>489</v>
      </c>
      <c r="F69" s="55" t="s">
        <v>5743</v>
      </c>
      <c r="G69" s="55" t="s">
        <v>488</v>
      </c>
      <c r="H69" s="56" t="s">
        <v>490</v>
      </c>
      <c r="I69" s="56" t="s">
        <v>102</v>
      </c>
      <c r="J69" s="56" t="s">
        <v>103</v>
      </c>
      <c r="K69" s="55">
        <v>420</v>
      </c>
      <c r="L69" s="57">
        <v>0</v>
      </c>
      <c r="M69" s="57">
        <v>420</v>
      </c>
      <c r="N69" s="57">
        <v>0</v>
      </c>
      <c r="O69" s="57">
        <v>0</v>
      </c>
      <c r="P69" s="56" t="s">
        <v>492</v>
      </c>
      <c r="Q69" s="56" t="s">
        <v>5744</v>
      </c>
      <c r="R69" s="56" t="s">
        <v>5899</v>
      </c>
      <c r="S69" s="56" t="s">
        <v>5884</v>
      </c>
      <c r="T69" s="58">
        <v>43282</v>
      </c>
      <c r="U69" s="58">
        <v>45107</v>
      </c>
      <c r="V69" s="59">
        <v>0</v>
      </c>
      <c r="W69" s="59">
        <v>0</v>
      </c>
      <c r="X69" s="59">
        <v>118131.44</v>
      </c>
      <c r="Y69" s="59">
        <v>118131.44</v>
      </c>
      <c r="Z69" s="59">
        <v>0</v>
      </c>
      <c r="AA69" s="59">
        <v>118131.44</v>
      </c>
      <c r="AB69" s="55" t="s">
        <v>105</v>
      </c>
    </row>
    <row r="70" spans="1:28" s="55" customFormat="1" ht="45" x14ac:dyDescent="0.25">
      <c r="A70" s="55" t="s">
        <v>5753</v>
      </c>
      <c r="B70" s="55" t="s">
        <v>306</v>
      </c>
      <c r="C70" s="55" t="s">
        <v>5900</v>
      </c>
      <c r="D70" s="55" t="s">
        <v>493</v>
      </c>
      <c r="E70" s="55" t="s">
        <v>495</v>
      </c>
      <c r="F70" s="55" t="s">
        <v>5743</v>
      </c>
      <c r="G70" s="55" t="s">
        <v>494</v>
      </c>
      <c r="H70" s="56" t="s">
        <v>141</v>
      </c>
      <c r="I70" s="56" t="s">
        <v>143</v>
      </c>
      <c r="J70" s="56" t="s">
        <v>144</v>
      </c>
      <c r="K70" s="55">
        <v>340</v>
      </c>
      <c r="L70" s="57">
        <v>140</v>
      </c>
      <c r="M70" s="57">
        <v>480</v>
      </c>
      <c r="N70" s="57">
        <v>240</v>
      </c>
      <c r="O70" s="57">
        <v>240</v>
      </c>
      <c r="P70" s="56" t="s">
        <v>496</v>
      </c>
      <c r="Q70" s="56" t="s">
        <v>5768</v>
      </c>
      <c r="R70" s="56" t="s">
        <v>5901</v>
      </c>
      <c r="S70" s="56" t="s">
        <v>5884</v>
      </c>
      <c r="T70" s="58">
        <v>43260</v>
      </c>
      <c r="U70" s="58">
        <v>45085</v>
      </c>
      <c r="V70" s="59">
        <v>0</v>
      </c>
      <c r="W70" s="59">
        <v>0</v>
      </c>
      <c r="X70" s="59">
        <v>203974.68</v>
      </c>
      <c r="Y70" s="59">
        <v>203974.68</v>
      </c>
      <c r="Z70" s="59">
        <v>61779.5</v>
      </c>
      <c r="AA70" s="59">
        <v>265754.18</v>
      </c>
      <c r="AB70" s="55" t="s">
        <v>146</v>
      </c>
    </row>
    <row r="71" spans="1:28" s="55" customFormat="1" ht="56.25" x14ac:dyDescent="0.25">
      <c r="A71" s="55" t="s">
        <v>5741</v>
      </c>
      <c r="B71" s="55" t="s">
        <v>306</v>
      </c>
      <c r="C71" s="55" t="s">
        <v>5902</v>
      </c>
      <c r="D71" s="55" t="s">
        <v>210</v>
      </c>
      <c r="E71" s="55" t="s">
        <v>498</v>
      </c>
      <c r="F71" s="55" t="s">
        <v>210</v>
      </c>
      <c r="G71" s="55" t="s">
        <v>497</v>
      </c>
      <c r="H71" s="56" t="s">
        <v>499</v>
      </c>
      <c r="I71" s="56" t="s">
        <v>501</v>
      </c>
      <c r="J71" s="56" t="s">
        <v>131</v>
      </c>
      <c r="K71" s="55">
        <v>180</v>
      </c>
      <c r="L71" s="57">
        <v>0</v>
      </c>
      <c r="M71" s="57">
        <v>180</v>
      </c>
      <c r="N71" s="57">
        <v>0</v>
      </c>
      <c r="O71" s="57">
        <v>0</v>
      </c>
      <c r="P71" s="56">
        <v>0</v>
      </c>
      <c r="Q71" s="56" t="s">
        <v>5744</v>
      </c>
      <c r="R71" s="56" t="s">
        <v>5903</v>
      </c>
      <c r="S71" s="56" t="s">
        <v>5884</v>
      </c>
      <c r="T71" s="58">
        <v>44181</v>
      </c>
      <c r="U71" s="58">
        <v>46006</v>
      </c>
      <c r="V71" s="59">
        <v>0</v>
      </c>
      <c r="W71" s="59">
        <v>0</v>
      </c>
      <c r="X71" s="59">
        <v>91084.47</v>
      </c>
      <c r="Y71" s="59">
        <v>91084.47</v>
      </c>
      <c r="Z71" s="59">
        <v>0</v>
      </c>
      <c r="AA71" s="59">
        <v>91084.47</v>
      </c>
      <c r="AB71" s="55" t="s">
        <v>448</v>
      </c>
    </row>
    <row r="72" spans="1:28" s="55" customFormat="1" ht="67.5" x14ac:dyDescent="0.25">
      <c r="A72" s="55" t="s">
        <v>5753</v>
      </c>
      <c r="B72" s="55" t="s">
        <v>306</v>
      </c>
      <c r="C72" s="55" t="s">
        <v>5904</v>
      </c>
      <c r="D72" s="55" t="s">
        <v>210</v>
      </c>
      <c r="E72" s="55" t="s">
        <v>503</v>
      </c>
      <c r="F72" s="55" t="s">
        <v>210</v>
      </c>
      <c r="G72" s="55" t="s">
        <v>502</v>
      </c>
      <c r="H72" s="56" t="s">
        <v>363</v>
      </c>
      <c r="I72" s="56" t="s">
        <v>143</v>
      </c>
      <c r="J72" s="56" t="s">
        <v>504</v>
      </c>
      <c r="K72" s="55">
        <v>30</v>
      </c>
      <c r="L72" s="57">
        <v>0</v>
      </c>
      <c r="M72" s="57">
        <v>30</v>
      </c>
      <c r="N72" s="57">
        <v>0</v>
      </c>
      <c r="O72" s="57">
        <v>0</v>
      </c>
      <c r="P72" s="56" t="s">
        <v>505</v>
      </c>
      <c r="Q72" s="56" t="s">
        <v>5847</v>
      </c>
      <c r="R72" s="56" t="s">
        <v>5905</v>
      </c>
      <c r="S72" s="56" t="s">
        <v>5884</v>
      </c>
      <c r="T72" s="58">
        <v>44035</v>
      </c>
      <c r="U72" s="58">
        <v>45861</v>
      </c>
      <c r="V72" s="59">
        <v>0</v>
      </c>
      <c r="W72" s="59">
        <v>0</v>
      </c>
      <c r="X72" s="59">
        <v>59400.63</v>
      </c>
      <c r="Y72" s="59">
        <v>59400.63</v>
      </c>
      <c r="Z72" s="59">
        <v>0</v>
      </c>
      <c r="AA72" s="59">
        <v>59400.63</v>
      </c>
      <c r="AB72" s="55" t="s">
        <v>338</v>
      </c>
    </row>
    <row r="73" spans="1:28" s="55" customFormat="1" ht="78.75" x14ac:dyDescent="0.25">
      <c r="A73" s="55" t="s">
        <v>5741</v>
      </c>
      <c r="B73" s="55" t="s">
        <v>306</v>
      </c>
      <c r="C73" s="55" t="s">
        <v>5906</v>
      </c>
      <c r="D73" s="55" t="s">
        <v>506</v>
      </c>
      <c r="E73" s="55" t="s">
        <v>508</v>
      </c>
      <c r="F73" s="55" t="s">
        <v>5743</v>
      </c>
      <c r="G73" s="55" t="s">
        <v>507</v>
      </c>
      <c r="H73" s="56" t="s">
        <v>490</v>
      </c>
      <c r="I73" s="56" t="s">
        <v>102</v>
      </c>
      <c r="J73" s="56" t="s">
        <v>172</v>
      </c>
      <c r="K73" s="55">
        <v>360</v>
      </c>
      <c r="L73" s="57">
        <v>0</v>
      </c>
      <c r="M73" s="57">
        <v>360</v>
      </c>
      <c r="N73" s="57">
        <v>0</v>
      </c>
      <c r="O73" s="57">
        <v>0</v>
      </c>
      <c r="P73" s="56" t="s">
        <v>173</v>
      </c>
      <c r="Q73" s="56" t="s">
        <v>5744</v>
      </c>
      <c r="R73" s="56" t="s">
        <v>5899</v>
      </c>
      <c r="S73" s="56" t="s">
        <v>5884</v>
      </c>
      <c r="T73" s="58">
        <v>43766</v>
      </c>
      <c r="U73" s="58">
        <v>45592</v>
      </c>
      <c r="V73" s="59">
        <v>0</v>
      </c>
      <c r="W73" s="59">
        <v>0</v>
      </c>
      <c r="X73" s="59">
        <v>180552.18</v>
      </c>
      <c r="Y73" s="59">
        <v>180552.18</v>
      </c>
      <c r="Z73" s="59">
        <v>0</v>
      </c>
      <c r="AA73" s="59">
        <v>180552.18</v>
      </c>
      <c r="AB73" s="55" t="s">
        <v>174</v>
      </c>
    </row>
    <row r="74" spans="1:28" s="55" customFormat="1" ht="67.5" x14ac:dyDescent="0.25">
      <c r="A74" s="55" t="s">
        <v>5753</v>
      </c>
      <c r="B74" s="55" t="s">
        <v>306</v>
      </c>
      <c r="C74" s="55" t="s">
        <v>5907</v>
      </c>
      <c r="D74" s="55" t="s">
        <v>509</v>
      </c>
      <c r="E74" s="55" t="s">
        <v>511</v>
      </c>
      <c r="F74" s="55" t="s">
        <v>5743</v>
      </c>
      <c r="G74" s="55" t="s">
        <v>510</v>
      </c>
      <c r="H74" s="56" t="s">
        <v>150</v>
      </c>
      <c r="I74" s="56" t="s">
        <v>512</v>
      </c>
      <c r="J74" s="56" t="s">
        <v>513</v>
      </c>
      <c r="K74" s="55">
        <v>150</v>
      </c>
      <c r="L74" s="57">
        <v>0</v>
      </c>
      <c r="M74" s="57">
        <v>150</v>
      </c>
      <c r="N74" s="57">
        <v>0</v>
      </c>
      <c r="O74" s="57">
        <v>0</v>
      </c>
      <c r="P74" s="56" t="s">
        <v>514</v>
      </c>
      <c r="Q74" s="56" t="s">
        <v>5762</v>
      </c>
      <c r="R74" s="56" t="s">
        <v>5908</v>
      </c>
      <c r="S74" s="56" t="s">
        <v>5884</v>
      </c>
      <c r="T74" s="58">
        <v>43899</v>
      </c>
      <c r="U74" s="58">
        <v>45724</v>
      </c>
      <c r="V74" s="59">
        <v>0</v>
      </c>
      <c r="W74" s="59">
        <v>0</v>
      </c>
      <c r="X74" s="59">
        <v>154432.78</v>
      </c>
      <c r="Y74" s="59">
        <v>154432.78</v>
      </c>
      <c r="Z74" s="59">
        <v>0</v>
      </c>
      <c r="AA74" s="59">
        <v>154432.78</v>
      </c>
      <c r="AB74" s="55" t="s">
        <v>146</v>
      </c>
    </row>
    <row r="75" spans="1:28" s="55" customFormat="1" ht="67.5" x14ac:dyDescent="0.25">
      <c r="A75" s="55" t="s">
        <v>5777</v>
      </c>
      <c r="B75" s="55" t="s">
        <v>306</v>
      </c>
      <c r="C75" s="55" t="s">
        <v>5909</v>
      </c>
      <c r="D75" s="55" t="s">
        <v>515</v>
      </c>
      <c r="E75" s="55" t="s">
        <v>517</v>
      </c>
      <c r="F75" s="55" t="s">
        <v>5743</v>
      </c>
      <c r="G75" s="55" t="s">
        <v>516</v>
      </c>
      <c r="H75" s="56" t="s">
        <v>518</v>
      </c>
      <c r="I75" s="56" t="s">
        <v>376</v>
      </c>
      <c r="J75" s="56" t="s">
        <v>131</v>
      </c>
      <c r="K75" s="55">
        <v>300</v>
      </c>
      <c r="L75" s="57">
        <v>0</v>
      </c>
      <c r="M75" s="57">
        <v>300</v>
      </c>
      <c r="N75" s="57">
        <v>0</v>
      </c>
      <c r="O75" s="57">
        <v>0</v>
      </c>
      <c r="P75" s="56" t="s">
        <v>520</v>
      </c>
      <c r="Q75" s="56" t="s">
        <v>5847</v>
      </c>
      <c r="R75" s="56" t="s">
        <v>5905</v>
      </c>
      <c r="S75" s="56" t="s">
        <v>5884</v>
      </c>
      <c r="T75" s="58">
        <v>43586</v>
      </c>
      <c r="U75" s="58">
        <v>45412</v>
      </c>
      <c r="V75" s="59">
        <v>0</v>
      </c>
      <c r="W75" s="59">
        <v>0</v>
      </c>
      <c r="X75" s="59">
        <v>114884.6</v>
      </c>
      <c r="Y75" s="59">
        <v>114884.6</v>
      </c>
      <c r="Z75" s="59">
        <v>64885.16</v>
      </c>
      <c r="AA75" s="59">
        <v>179769.76</v>
      </c>
      <c r="AB75" s="55" t="s">
        <v>378</v>
      </c>
    </row>
    <row r="76" spans="1:28" s="55" customFormat="1" ht="191.25" x14ac:dyDescent="0.25">
      <c r="A76" s="55" t="s">
        <v>5753</v>
      </c>
      <c r="B76" s="55" t="s">
        <v>306</v>
      </c>
      <c r="C76" s="55" t="s">
        <v>5910</v>
      </c>
      <c r="D76" s="55" t="s">
        <v>521</v>
      </c>
      <c r="E76" s="55" t="s">
        <v>523</v>
      </c>
      <c r="F76" s="55" t="s">
        <v>5743</v>
      </c>
      <c r="G76" s="55" t="s">
        <v>522</v>
      </c>
      <c r="H76" s="56" t="s">
        <v>363</v>
      </c>
      <c r="I76" s="56" t="s">
        <v>143</v>
      </c>
      <c r="J76" s="56" t="s">
        <v>144</v>
      </c>
      <c r="K76" s="55">
        <v>220</v>
      </c>
      <c r="L76" s="57">
        <v>0</v>
      </c>
      <c r="M76" s="57">
        <v>220</v>
      </c>
      <c r="N76" s="57">
        <v>110</v>
      </c>
      <c r="O76" s="57">
        <v>110</v>
      </c>
      <c r="P76" s="56" t="s">
        <v>524</v>
      </c>
      <c r="Q76" s="56" t="s">
        <v>5847</v>
      </c>
      <c r="R76" s="56" t="s">
        <v>5905</v>
      </c>
      <c r="S76" s="56" t="s">
        <v>5884</v>
      </c>
      <c r="T76" s="58">
        <v>43908</v>
      </c>
      <c r="U76" s="58">
        <v>45733</v>
      </c>
      <c r="V76" s="59">
        <v>0</v>
      </c>
      <c r="W76" s="59">
        <v>0</v>
      </c>
      <c r="X76" s="59">
        <v>115803.76</v>
      </c>
      <c r="Y76" s="59">
        <v>115803.76</v>
      </c>
      <c r="Z76" s="59">
        <v>3962.92</v>
      </c>
      <c r="AA76" s="59">
        <v>119766.68</v>
      </c>
      <c r="AB76" s="55" t="s">
        <v>146</v>
      </c>
    </row>
    <row r="77" spans="1:28" s="55" customFormat="1" ht="315" x14ac:dyDescent="0.25">
      <c r="A77" s="55" t="s">
        <v>5753</v>
      </c>
      <c r="B77" s="55" t="s">
        <v>306</v>
      </c>
      <c r="C77" s="55" t="s">
        <v>5911</v>
      </c>
      <c r="D77" s="55" t="s">
        <v>525</v>
      </c>
      <c r="E77" s="55" t="s">
        <v>527</v>
      </c>
      <c r="F77" s="55" t="s">
        <v>5743</v>
      </c>
      <c r="G77" s="55" t="s">
        <v>526</v>
      </c>
      <c r="H77" s="56" t="s">
        <v>528</v>
      </c>
      <c r="I77" s="56" t="s">
        <v>143</v>
      </c>
      <c r="J77" s="56" t="s">
        <v>144</v>
      </c>
      <c r="K77" s="55">
        <v>206</v>
      </c>
      <c r="L77" s="57">
        <v>106</v>
      </c>
      <c r="M77" s="57">
        <v>312</v>
      </c>
      <c r="N77" s="57">
        <v>156</v>
      </c>
      <c r="O77" s="57">
        <v>156</v>
      </c>
      <c r="P77" s="56" t="s">
        <v>529</v>
      </c>
      <c r="Q77" s="56" t="s">
        <v>5847</v>
      </c>
      <c r="R77" s="56" t="s">
        <v>5905</v>
      </c>
      <c r="S77" s="56" t="s">
        <v>5884</v>
      </c>
      <c r="T77" s="58">
        <v>43908</v>
      </c>
      <c r="U77" s="58">
        <v>45733</v>
      </c>
      <c r="V77" s="59">
        <v>0</v>
      </c>
      <c r="W77" s="59">
        <v>0</v>
      </c>
      <c r="X77" s="59">
        <v>130292.76</v>
      </c>
      <c r="Y77" s="59">
        <v>130292.76</v>
      </c>
      <c r="Z77" s="59">
        <v>31157.8</v>
      </c>
      <c r="AA77" s="59">
        <v>161450.56</v>
      </c>
      <c r="AB77" s="55" t="s">
        <v>146</v>
      </c>
    </row>
    <row r="78" spans="1:28" s="55" customFormat="1" ht="67.5" x14ac:dyDescent="0.25">
      <c r="A78" s="55" t="s">
        <v>5741</v>
      </c>
      <c r="B78" s="55" t="s">
        <v>306</v>
      </c>
      <c r="C78" s="55" t="s">
        <v>5912</v>
      </c>
      <c r="D78" s="55" t="s">
        <v>530</v>
      </c>
      <c r="E78" s="55" t="s">
        <v>532</v>
      </c>
      <c r="F78" s="55" t="s">
        <v>5743</v>
      </c>
      <c r="G78" s="55" t="s">
        <v>531</v>
      </c>
      <c r="H78" s="56" t="s">
        <v>533</v>
      </c>
      <c r="I78" s="56" t="s">
        <v>102</v>
      </c>
      <c r="J78" s="56" t="s">
        <v>103</v>
      </c>
      <c r="K78" s="55">
        <v>240</v>
      </c>
      <c r="L78" s="57">
        <v>0</v>
      </c>
      <c r="M78" s="57">
        <v>240</v>
      </c>
      <c r="N78" s="57">
        <v>0</v>
      </c>
      <c r="O78" s="57">
        <v>0</v>
      </c>
      <c r="P78" s="56" t="s">
        <v>535</v>
      </c>
      <c r="Q78" s="56" t="s">
        <v>5768</v>
      </c>
      <c r="R78" s="56" t="s">
        <v>5913</v>
      </c>
      <c r="S78" s="56" t="s">
        <v>5884</v>
      </c>
      <c r="T78" s="58">
        <v>43466</v>
      </c>
      <c r="U78" s="58">
        <v>45291</v>
      </c>
      <c r="V78" s="59">
        <v>0</v>
      </c>
      <c r="W78" s="59">
        <v>0</v>
      </c>
      <c r="X78" s="59">
        <v>69646.12</v>
      </c>
      <c r="Y78" s="59">
        <v>69646.12</v>
      </c>
      <c r="Z78" s="59">
        <v>0</v>
      </c>
      <c r="AA78" s="59">
        <v>69646.12</v>
      </c>
      <c r="AB78" s="55" t="s">
        <v>105</v>
      </c>
    </row>
    <row r="79" spans="1:28" s="55" customFormat="1" ht="67.5" x14ac:dyDescent="0.25">
      <c r="A79" s="55" t="s">
        <v>5753</v>
      </c>
      <c r="B79" s="55" t="s">
        <v>306</v>
      </c>
      <c r="C79" s="55" t="s">
        <v>5914</v>
      </c>
      <c r="D79" s="55" t="s">
        <v>536</v>
      </c>
      <c r="E79" s="55" t="s">
        <v>538</v>
      </c>
      <c r="F79" s="55" t="s">
        <v>5743</v>
      </c>
      <c r="G79" s="55" t="s">
        <v>537</v>
      </c>
      <c r="H79" s="56" t="s">
        <v>533</v>
      </c>
      <c r="I79" s="56" t="s">
        <v>130</v>
      </c>
      <c r="J79" s="56" t="s">
        <v>131</v>
      </c>
      <c r="K79" s="55">
        <v>15</v>
      </c>
      <c r="L79" s="57">
        <v>0</v>
      </c>
      <c r="M79" s="57">
        <v>15</v>
      </c>
      <c r="N79" s="57">
        <v>0</v>
      </c>
      <c r="O79" s="57">
        <v>0</v>
      </c>
      <c r="P79" s="56" t="s">
        <v>539</v>
      </c>
      <c r="Q79" s="56" t="s">
        <v>5768</v>
      </c>
      <c r="R79" s="56" t="s">
        <v>5915</v>
      </c>
      <c r="S79" s="56" t="s">
        <v>5884</v>
      </c>
      <c r="T79" s="58">
        <v>43405</v>
      </c>
      <c r="U79" s="58">
        <v>45230</v>
      </c>
      <c r="V79" s="59">
        <v>0</v>
      </c>
      <c r="W79" s="59">
        <v>0</v>
      </c>
      <c r="X79" s="59">
        <v>80366.02</v>
      </c>
      <c r="Y79" s="59">
        <v>80366.02</v>
      </c>
      <c r="Z79" s="59">
        <v>0</v>
      </c>
      <c r="AA79" s="59">
        <v>80366.02</v>
      </c>
      <c r="AB79" s="55" t="s">
        <v>133</v>
      </c>
    </row>
    <row r="80" spans="1:28" s="55" customFormat="1" ht="157.5" x14ac:dyDescent="0.25">
      <c r="A80" s="55" t="s">
        <v>5777</v>
      </c>
      <c r="B80" s="55" t="s">
        <v>306</v>
      </c>
      <c r="C80" s="55" t="s">
        <v>5916</v>
      </c>
      <c r="D80" s="55" t="s">
        <v>540</v>
      </c>
      <c r="E80" s="55" t="s">
        <v>542</v>
      </c>
      <c r="F80" s="55" t="s">
        <v>5743</v>
      </c>
      <c r="G80" s="55" t="s">
        <v>541</v>
      </c>
      <c r="H80" s="56" t="s">
        <v>484</v>
      </c>
      <c r="I80" s="56" t="s">
        <v>446</v>
      </c>
      <c r="J80" s="56" t="s">
        <v>131</v>
      </c>
      <c r="K80" s="55">
        <v>30</v>
      </c>
      <c r="L80" s="57">
        <v>0</v>
      </c>
      <c r="M80" s="57">
        <v>30</v>
      </c>
      <c r="N80" s="57">
        <v>0</v>
      </c>
      <c r="O80" s="57">
        <v>0</v>
      </c>
      <c r="P80" s="56" t="s">
        <v>543</v>
      </c>
      <c r="Q80" s="56" t="s">
        <v>5744</v>
      </c>
      <c r="R80" s="56" t="s">
        <v>5917</v>
      </c>
      <c r="S80" s="56" t="s">
        <v>5884</v>
      </c>
      <c r="T80" s="58">
        <v>44044</v>
      </c>
      <c r="U80" s="58">
        <v>45869</v>
      </c>
      <c r="V80" s="59">
        <v>0</v>
      </c>
      <c r="W80" s="59">
        <v>0</v>
      </c>
      <c r="X80" s="59">
        <v>83131.539999999994</v>
      </c>
      <c r="Y80" s="59">
        <v>83131.539999999994</v>
      </c>
      <c r="Z80" s="59">
        <v>0</v>
      </c>
      <c r="AA80" s="59">
        <v>83131.539999999994</v>
      </c>
      <c r="AB80" s="55" t="s">
        <v>448</v>
      </c>
    </row>
    <row r="81" spans="1:28" s="55" customFormat="1" ht="33.75" x14ac:dyDescent="0.25">
      <c r="A81" s="55" t="s">
        <v>5753</v>
      </c>
      <c r="B81" s="55" t="s">
        <v>306</v>
      </c>
      <c r="C81" s="55" t="s">
        <v>5918</v>
      </c>
      <c r="D81" s="55" t="s">
        <v>544</v>
      </c>
      <c r="E81" s="55" t="s">
        <v>546</v>
      </c>
      <c r="F81" s="55" t="s">
        <v>5743</v>
      </c>
      <c r="G81" s="55" t="s">
        <v>545</v>
      </c>
      <c r="H81" s="56" t="s">
        <v>471</v>
      </c>
      <c r="I81" s="56" t="s">
        <v>143</v>
      </c>
      <c r="J81" s="56" t="s">
        <v>144</v>
      </c>
      <c r="K81" s="55">
        <v>300</v>
      </c>
      <c r="L81" s="57">
        <v>100</v>
      </c>
      <c r="M81" s="57">
        <v>400</v>
      </c>
      <c r="N81" s="57">
        <v>200</v>
      </c>
      <c r="O81" s="57">
        <v>200</v>
      </c>
      <c r="P81" s="56" t="s">
        <v>547</v>
      </c>
      <c r="Q81" s="56" t="s">
        <v>5847</v>
      </c>
      <c r="R81" s="56" t="s">
        <v>5919</v>
      </c>
      <c r="S81" s="56" t="s">
        <v>5884</v>
      </c>
      <c r="T81" s="58">
        <v>43107</v>
      </c>
      <c r="U81" s="58">
        <v>44932</v>
      </c>
      <c r="V81" s="59">
        <v>0</v>
      </c>
      <c r="W81" s="59">
        <v>0</v>
      </c>
      <c r="X81" s="59">
        <v>209899.92</v>
      </c>
      <c r="Y81" s="59">
        <v>209899.92</v>
      </c>
      <c r="Z81" s="59">
        <v>55935.5</v>
      </c>
      <c r="AA81" s="59">
        <v>265835.42000000004</v>
      </c>
      <c r="AB81" s="55" t="s">
        <v>146</v>
      </c>
    </row>
    <row r="82" spans="1:28" s="55" customFormat="1" ht="56.25" x14ac:dyDescent="0.25">
      <c r="A82" s="55" t="s">
        <v>5753</v>
      </c>
      <c r="B82" s="55" t="s">
        <v>306</v>
      </c>
      <c r="C82" s="55" t="s">
        <v>5920</v>
      </c>
      <c r="D82" s="55" t="s">
        <v>548</v>
      </c>
      <c r="E82" s="55" t="s">
        <v>550</v>
      </c>
      <c r="F82" s="55" t="s">
        <v>5743</v>
      </c>
      <c r="G82" s="55" t="s">
        <v>549</v>
      </c>
      <c r="H82" s="56" t="s">
        <v>150</v>
      </c>
      <c r="I82" s="56" t="s">
        <v>551</v>
      </c>
      <c r="J82" s="56" t="s">
        <v>552</v>
      </c>
      <c r="K82" s="55">
        <v>30</v>
      </c>
      <c r="L82" s="57">
        <v>0</v>
      </c>
      <c r="M82" s="57">
        <v>30</v>
      </c>
      <c r="N82" s="57">
        <v>0</v>
      </c>
      <c r="O82" s="57">
        <v>0</v>
      </c>
      <c r="P82" s="56" t="s">
        <v>553</v>
      </c>
      <c r="Q82" s="56" t="s">
        <v>5762</v>
      </c>
      <c r="R82" s="56" t="s">
        <v>5921</v>
      </c>
      <c r="S82" s="56" t="s">
        <v>5922</v>
      </c>
      <c r="T82" s="58">
        <v>42401</v>
      </c>
      <c r="U82" s="58">
        <v>44227</v>
      </c>
      <c r="V82" s="59">
        <v>0</v>
      </c>
      <c r="W82" s="59">
        <v>0</v>
      </c>
      <c r="X82" s="59">
        <v>22202.23</v>
      </c>
      <c r="Y82" s="59">
        <v>22202.23</v>
      </c>
      <c r="Z82" s="59">
        <v>0</v>
      </c>
      <c r="AA82" s="59">
        <v>22202.23</v>
      </c>
      <c r="AB82" s="55" t="s">
        <v>554</v>
      </c>
    </row>
    <row r="83" spans="1:28" s="55" customFormat="1" ht="45" x14ac:dyDescent="0.25">
      <c r="A83" s="55" t="s">
        <v>5753</v>
      </c>
      <c r="B83" s="55" t="s">
        <v>98</v>
      </c>
      <c r="C83" s="55" t="s">
        <v>5923</v>
      </c>
      <c r="D83" s="55" t="s">
        <v>555</v>
      </c>
      <c r="E83" s="55" t="s">
        <v>557</v>
      </c>
      <c r="F83" s="55" t="s">
        <v>5743</v>
      </c>
      <c r="G83" s="55" t="s">
        <v>556</v>
      </c>
      <c r="H83" s="56" t="s">
        <v>393</v>
      </c>
      <c r="I83" s="56" t="s">
        <v>335</v>
      </c>
      <c r="J83" s="56" t="s">
        <v>336</v>
      </c>
      <c r="K83" s="55">
        <v>80</v>
      </c>
      <c r="L83" s="57">
        <v>0</v>
      </c>
      <c r="M83" s="57">
        <v>80</v>
      </c>
      <c r="N83" s="57">
        <v>0</v>
      </c>
      <c r="O83" s="57">
        <v>0</v>
      </c>
      <c r="P83" s="56" t="s">
        <v>558</v>
      </c>
      <c r="Q83" s="56" t="s">
        <v>5762</v>
      </c>
      <c r="R83" s="56" t="s">
        <v>5924</v>
      </c>
      <c r="S83" s="56" t="s">
        <v>5925</v>
      </c>
      <c r="T83" s="58">
        <v>42644</v>
      </c>
      <c r="U83" s="58">
        <v>44469</v>
      </c>
      <c r="V83" s="59">
        <v>0</v>
      </c>
      <c r="W83" s="59">
        <v>0</v>
      </c>
      <c r="X83" s="59">
        <v>119497.36</v>
      </c>
      <c r="Y83" s="59">
        <v>119497.36</v>
      </c>
      <c r="Z83" s="59">
        <v>0</v>
      </c>
      <c r="AA83" s="59">
        <v>119497.36</v>
      </c>
      <c r="AB83" s="55" t="s">
        <v>338</v>
      </c>
    </row>
    <row r="84" spans="1:28" s="55" customFormat="1" ht="56.25" x14ac:dyDescent="0.25">
      <c r="A84" s="55" t="s">
        <v>5777</v>
      </c>
      <c r="B84" s="55" t="s">
        <v>98</v>
      </c>
      <c r="C84" s="55" t="s">
        <v>5926</v>
      </c>
      <c r="D84" s="55" t="s">
        <v>559</v>
      </c>
      <c r="E84" s="55" t="s">
        <v>561</v>
      </c>
      <c r="F84" s="55" t="s">
        <v>5743</v>
      </c>
      <c r="G84" s="55" t="s">
        <v>560</v>
      </c>
      <c r="H84" s="56" t="s">
        <v>393</v>
      </c>
      <c r="I84" s="56" t="s">
        <v>562</v>
      </c>
      <c r="J84" s="56" t="s">
        <v>131</v>
      </c>
      <c r="K84" s="55" t="s">
        <v>563</v>
      </c>
      <c r="L84" s="57">
        <v>0</v>
      </c>
      <c r="M84" s="57" t="s">
        <v>563</v>
      </c>
      <c r="N84" s="57">
        <v>0</v>
      </c>
      <c r="O84" s="57">
        <v>0</v>
      </c>
      <c r="P84" s="56" t="s">
        <v>562</v>
      </c>
      <c r="Q84" s="56" t="s">
        <v>5847</v>
      </c>
      <c r="R84" s="56" t="s">
        <v>5927</v>
      </c>
      <c r="S84" s="56" t="s">
        <v>5925</v>
      </c>
      <c r="T84" s="58">
        <v>42552</v>
      </c>
      <c r="U84" s="58">
        <v>44377</v>
      </c>
      <c r="V84" s="59">
        <v>0</v>
      </c>
      <c r="W84" s="59">
        <v>0</v>
      </c>
      <c r="X84" s="59">
        <v>31806.62</v>
      </c>
      <c r="Y84" s="59">
        <v>31806.62</v>
      </c>
      <c r="Z84" s="59">
        <v>0</v>
      </c>
      <c r="AA84" s="59">
        <v>31806.62</v>
      </c>
      <c r="AB84" s="55" t="s">
        <v>378</v>
      </c>
    </row>
    <row r="85" spans="1:28" s="55" customFormat="1" ht="78.75" x14ac:dyDescent="0.25">
      <c r="A85" s="55" t="s">
        <v>5753</v>
      </c>
      <c r="B85" s="55" t="s">
        <v>98</v>
      </c>
      <c r="C85" s="55" t="s">
        <v>5928</v>
      </c>
      <c r="D85" s="55" t="s">
        <v>564</v>
      </c>
      <c r="E85" s="55" t="s">
        <v>566</v>
      </c>
      <c r="F85" s="55" t="s">
        <v>5743</v>
      </c>
      <c r="G85" s="55" t="s">
        <v>565</v>
      </c>
      <c r="H85" s="56" t="s">
        <v>285</v>
      </c>
      <c r="I85" s="56" t="s">
        <v>567</v>
      </c>
      <c r="J85" s="56" t="s">
        <v>131</v>
      </c>
      <c r="K85" s="55">
        <v>160</v>
      </c>
      <c r="L85" s="57">
        <v>40</v>
      </c>
      <c r="M85" s="57">
        <v>200</v>
      </c>
      <c r="N85" s="57">
        <v>100</v>
      </c>
      <c r="O85" s="57">
        <v>100</v>
      </c>
      <c r="P85" s="56" t="s">
        <v>568</v>
      </c>
      <c r="Q85" s="56" t="s">
        <v>5762</v>
      </c>
      <c r="R85" s="56" t="s">
        <v>5929</v>
      </c>
      <c r="S85" s="56" t="s">
        <v>5925</v>
      </c>
      <c r="T85" s="58">
        <v>43766</v>
      </c>
      <c r="U85" s="58">
        <v>45592</v>
      </c>
      <c r="V85" s="59">
        <v>0</v>
      </c>
      <c r="W85" s="59">
        <v>0</v>
      </c>
      <c r="X85" s="59">
        <v>136906.99</v>
      </c>
      <c r="Y85" s="59">
        <v>136906.99</v>
      </c>
      <c r="Z85" s="59">
        <v>25909.279999999999</v>
      </c>
      <c r="AA85" s="59">
        <v>162816.26999999999</v>
      </c>
      <c r="AB85" s="55" t="s">
        <v>146</v>
      </c>
    </row>
    <row r="86" spans="1:28" s="55" customFormat="1" ht="33.75" x14ac:dyDescent="0.25">
      <c r="A86" s="55" t="s">
        <v>5753</v>
      </c>
      <c r="B86" s="55" t="s">
        <v>98</v>
      </c>
      <c r="C86" s="55" t="s">
        <v>5930</v>
      </c>
      <c r="D86" s="55" t="s">
        <v>569</v>
      </c>
      <c r="E86" s="55" t="s">
        <v>571</v>
      </c>
      <c r="F86" s="55" t="s">
        <v>5743</v>
      </c>
      <c r="G86" s="55" t="s">
        <v>570</v>
      </c>
      <c r="H86" s="56" t="s">
        <v>285</v>
      </c>
      <c r="I86" s="56" t="s">
        <v>143</v>
      </c>
      <c r="J86" s="56" t="s">
        <v>572</v>
      </c>
      <c r="K86" s="55">
        <v>150</v>
      </c>
      <c r="L86" s="57">
        <v>0</v>
      </c>
      <c r="M86" s="57">
        <v>150</v>
      </c>
      <c r="N86" s="57">
        <v>0</v>
      </c>
      <c r="O86" s="57">
        <v>0</v>
      </c>
      <c r="P86" s="56" t="s">
        <v>573</v>
      </c>
      <c r="Q86" s="56" t="s">
        <v>5762</v>
      </c>
      <c r="R86" s="56" t="s">
        <v>5931</v>
      </c>
      <c r="S86" s="56" t="s">
        <v>5925</v>
      </c>
      <c r="T86" s="58">
        <v>43405</v>
      </c>
      <c r="U86" s="58">
        <v>45230</v>
      </c>
      <c r="V86" s="59">
        <v>0</v>
      </c>
      <c r="W86" s="59">
        <v>0</v>
      </c>
      <c r="X86" s="59">
        <v>170923.93</v>
      </c>
      <c r="Y86" s="59">
        <v>170923.93</v>
      </c>
      <c r="Z86" s="59">
        <v>3964.58</v>
      </c>
      <c r="AA86" s="59">
        <v>174888.50999999998</v>
      </c>
      <c r="AB86" s="55" t="s">
        <v>338</v>
      </c>
    </row>
    <row r="87" spans="1:28" s="55" customFormat="1" ht="45" x14ac:dyDescent="0.25">
      <c r="A87" s="55" t="s">
        <v>5753</v>
      </c>
      <c r="B87" s="55" t="s">
        <v>98</v>
      </c>
      <c r="C87" s="55" t="s">
        <v>5932</v>
      </c>
      <c r="D87" s="55" t="s">
        <v>574</v>
      </c>
      <c r="E87" s="55" t="s">
        <v>576</v>
      </c>
      <c r="F87" s="55" t="s">
        <v>5743</v>
      </c>
      <c r="G87" s="55" t="s">
        <v>575</v>
      </c>
      <c r="H87" s="56" t="s">
        <v>150</v>
      </c>
      <c r="I87" s="56" t="s">
        <v>143</v>
      </c>
      <c r="J87" s="56" t="s">
        <v>144</v>
      </c>
      <c r="K87" s="55">
        <v>214</v>
      </c>
      <c r="L87" s="57">
        <v>114</v>
      </c>
      <c r="M87" s="57">
        <v>328</v>
      </c>
      <c r="N87" s="57">
        <v>164</v>
      </c>
      <c r="O87" s="57">
        <v>164</v>
      </c>
      <c r="P87" s="56" t="s">
        <v>577</v>
      </c>
      <c r="Q87" s="56" t="s">
        <v>5762</v>
      </c>
      <c r="R87" s="56" t="s">
        <v>5933</v>
      </c>
      <c r="S87" s="56" t="s">
        <v>5925</v>
      </c>
      <c r="T87" s="58">
        <v>43344</v>
      </c>
      <c r="U87" s="58">
        <v>45169</v>
      </c>
      <c r="V87" s="59">
        <v>0</v>
      </c>
      <c r="W87" s="59">
        <v>0</v>
      </c>
      <c r="X87" s="59">
        <v>142739.49</v>
      </c>
      <c r="Y87" s="59">
        <v>142739.49</v>
      </c>
      <c r="Z87" s="59">
        <v>40115.53</v>
      </c>
      <c r="AA87" s="59">
        <v>182855.02</v>
      </c>
      <c r="AB87" s="55" t="s">
        <v>146</v>
      </c>
    </row>
    <row r="88" spans="1:28" s="55" customFormat="1" ht="45" x14ac:dyDescent="0.25">
      <c r="A88" s="55" t="s">
        <v>5753</v>
      </c>
      <c r="B88" s="55" t="s">
        <v>98</v>
      </c>
      <c r="C88" s="55" t="s">
        <v>5934</v>
      </c>
      <c r="D88" s="55" t="s">
        <v>578</v>
      </c>
      <c r="E88" s="55" t="s">
        <v>580</v>
      </c>
      <c r="F88" s="55" t="s">
        <v>5743</v>
      </c>
      <c r="G88" s="55" t="s">
        <v>579</v>
      </c>
      <c r="H88" s="56" t="s">
        <v>150</v>
      </c>
      <c r="I88" s="56" t="s">
        <v>143</v>
      </c>
      <c r="J88" s="56" t="s">
        <v>581</v>
      </c>
      <c r="K88" s="55">
        <v>80</v>
      </c>
      <c r="L88" s="57">
        <v>80</v>
      </c>
      <c r="M88" s="57">
        <v>160</v>
      </c>
      <c r="N88" s="57">
        <v>80</v>
      </c>
      <c r="O88" s="57">
        <v>80</v>
      </c>
      <c r="P88" s="56" t="s">
        <v>582</v>
      </c>
      <c r="Q88" s="56" t="s">
        <v>5762</v>
      </c>
      <c r="R88" s="56" t="s">
        <v>5935</v>
      </c>
      <c r="S88" s="56" t="s">
        <v>5925</v>
      </c>
      <c r="T88" s="58">
        <v>43221</v>
      </c>
      <c r="U88" s="58">
        <v>45046</v>
      </c>
      <c r="V88" s="59">
        <v>0</v>
      </c>
      <c r="W88" s="59">
        <v>0</v>
      </c>
      <c r="X88" s="59">
        <v>75823.240000000005</v>
      </c>
      <c r="Y88" s="59">
        <v>75823.240000000005</v>
      </c>
      <c r="Z88" s="59">
        <v>52815.39</v>
      </c>
      <c r="AA88" s="59">
        <v>128638.63</v>
      </c>
      <c r="AB88" s="55" t="s">
        <v>146</v>
      </c>
    </row>
    <row r="89" spans="1:28" s="55" customFormat="1" ht="78.75" x14ac:dyDescent="0.25">
      <c r="A89" s="55" t="s">
        <v>5777</v>
      </c>
      <c r="B89" s="55" t="s">
        <v>98</v>
      </c>
      <c r="C89" s="55" t="s">
        <v>5936</v>
      </c>
      <c r="D89" s="55" t="s">
        <v>583</v>
      </c>
      <c r="E89" s="55" t="s">
        <v>585</v>
      </c>
      <c r="F89" s="55" t="s">
        <v>5743</v>
      </c>
      <c r="G89" s="55" t="s">
        <v>584</v>
      </c>
      <c r="H89" s="56" t="s">
        <v>586</v>
      </c>
      <c r="I89" s="56" t="s">
        <v>376</v>
      </c>
      <c r="J89" s="56" t="s">
        <v>131</v>
      </c>
      <c r="K89" s="55">
        <v>450</v>
      </c>
      <c r="L89" s="57">
        <v>0</v>
      </c>
      <c r="M89" s="57">
        <v>450</v>
      </c>
      <c r="N89" s="57">
        <v>0</v>
      </c>
      <c r="O89" s="57">
        <v>0</v>
      </c>
      <c r="P89" s="56" t="s">
        <v>588</v>
      </c>
      <c r="Q89" s="56" t="s">
        <v>5744</v>
      </c>
      <c r="R89" s="56" t="s">
        <v>5937</v>
      </c>
      <c r="S89" s="56" t="s">
        <v>5938</v>
      </c>
      <c r="T89" s="58">
        <v>43766</v>
      </c>
      <c r="U89" s="58">
        <v>45592</v>
      </c>
      <c r="V89" s="59">
        <v>0</v>
      </c>
      <c r="W89" s="59">
        <v>0</v>
      </c>
      <c r="X89" s="59">
        <v>192175.08</v>
      </c>
      <c r="Y89" s="59">
        <v>192175.08</v>
      </c>
      <c r="Z89" s="59">
        <v>1573.22</v>
      </c>
      <c r="AA89" s="59">
        <v>193748.3</v>
      </c>
      <c r="AB89" s="55" t="s">
        <v>378</v>
      </c>
    </row>
    <row r="90" spans="1:28" s="55" customFormat="1" ht="67.5" x14ac:dyDescent="0.25">
      <c r="A90" s="55" t="s">
        <v>5741</v>
      </c>
      <c r="B90" s="55" t="s">
        <v>591</v>
      </c>
      <c r="C90" s="55" t="s">
        <v>5939</v>
      </c>
      <c r="D90" s="55" t="s">
        <v>589</v>
      </c>
      <c r="E90" s="55" t="s">
        <v>592</v>
      </c>
      <c r="F90" s="55" t="s">
        <v>5743</v>
      </c>
      <c r="G90" s="55" t="s">
        <v>590</v>
      </c>
      <c r="H90" s="56" t="s">
        <v>593</v>
      </c>
      <c r="I90" s="56" t="s">
        <v>102</v>
      </c>
      <c r="J90" s="56" t="s">
        <v>103</v>
      </c>
      <c r="K90" s="55">
        <v>120</v>
      </c>
      <c r="L90" s="57">
        <v>0</v>
      </c>
      <c r="M90" s="57">
        <v>120</v>
      </c>
      <c r="N90" s="57">
        <v>0</v>
      </c>
      <c r="O90" s="57">
        <v>0</v>
      </c>
      <c r="P90" s="56" t="s">
        <v>595</v>
      </c>
      <c r="Q90" s="56" t="s">
        <v>5772</v>
      </c>
      <c r="R90" s="56" t="s">
        <v>5940</v>
      </c>
      <c r="S90" s="56" t="s">
        <v>5941</v>
      </c>
      <c r="T90" s="58">
        <v>43236</v>
      </c>
      <c r="U90" s="58">
        <v>45061</v>
      </c>
      <c r="V90" s="59">
        <v>5604</v>
      </c>
      <c r="W90" s="59">
        <v>335.65</v>
      </c>
      <c r="X90" s="59">
        <v>44639.98</v>
      </c>
      <c r="Y90" s="59">
        <v>50579.630000000005</v>
      </c>
      <c r="Z90" s="59">
        <v>0</v>
      </c>
      <c r="AA90" s="59">
        <v>50579.630000000005</v>
      </c>
      <c r="AB90" s="55" t="s">
        <v>105</v>
      </c>
    </row>
    <row r="91" spans="1:28" s="55" customFormat="1" ht="56.25" x14ac:dyDescent="0.25">
      <c r="A91" s="55" t="s">
        <v>5741</v>
      </c>
      <c r="B91" s="55" t="s">
        <v>591</v>
      </c>
      <c r="C91" s="55" t="s">
        <v>5942</v>
      </c>
      <c r="D91" s="55" t="s">
        <v>596</v>
      </c>
      <c r="E91" s="55" t="s">
        <v>598</v>
      </c>
      <c r="F91" s="55" t="s">
        <v>5743</v>
      </c>
      <c r="G91" s="55" t="s">
        <v>597</v>
      </c>
      <c r="H91" s="56" t="s">
        <v>593</v>
      </c>
      <c r="I91" s="56" t="s">
        <v>229</v>
      </c>
      <c r="J91" s="56" t="s">
        <v>131</v>
      </c>
      <c r="K91" s="55">
        <v>1000</v>
      </c>
      <c r="L91" s="57">
        <v>0</v>
      </c>
      <c r="M91" s="57">
        <v>1000</v>
      </c>
      <c r="N91" s="57">
        <v>0</v>
      </c>
      <c r="O91" s="57">
        <v>0</v>
      </c>
      <c r="P91" s="56" t="s">
        <v>600</v>
      </c>
      <c r="Q91" s="56" t="s">
        <v>5772</v>
      </c>
      <c r="R91" s="56" t="s">
        <v>5943</v>
      </c>
      <c r="S91" s="56" t="s">
        <v>5941</v>
      </c>
      <c r="T91" s="58">
        <v>42826</v>
      </c>
      <c r="U91" s="58">
        <v>44651</v>
      </c>
      <c r="V91" s="59">
        <v>2658.83</v>
      </c>
      <c r="W91" s="59">
        <v>55.63</v>
      </c>
      <c r="X91" s="59">
        <v>69454.77</v>
      </c>
      <c r="Y91" s="59">
        <v>72169.23000000001</v>
      </c>
      <c r="Z91" s="59">
        <v>0</v>
      </c>
      <c r="AA91" s="59">
        <v>72169.23000000001</v>
      </c>
      <c r="AB91" s="55" t="s">
        <v>231</v>
      </c>
    </row>
    <row r="92" spans="1:28" s="55" customFormat="1" ht="202.5" x14ac:dyDescent="0.25">
      <c r="A92" s="55" t="s">
        <v>5777</v>
      </c>
      <c r="B92" s="55" t="s">
        <v>591</v>
      </c>
      <c r="C92" s="55" t="s">
        <v>5944</v>
      </c>
      <c r="D92" s="55" t="s">
        <v>601</v>
      </c>
      <c r="E92" s="55" t="s">
        <v>603</v>
      </c>
      <c r="F92" s="55" t="s">
        <v>5743</v>
      </c>
      <c r="G92" s="55" t="s">
        <v>602</v>
      </c>
      <c r="H92" s="56" t="s">
        <v>604</v>
      </c>
      <c r="I92" s="56" t="s">
        <v>235</v>
      </c>
      <c r="J92" s="56" t="s">
        <v>131</v>
      </c>
      <c r="K92" s="55">
        <v>75</v>
      </c>
      <c r="L92" s="57">
        <v>0</v>
      </c>
      <c r="M92" s="57">
        <v>75</v>
      </c>
      <c r="N92" s="57">
        <v>0</v>
      </c>
      <c r="O92" s="57">
        <v>0</v>
      </c>
      <c r="P92" s="56" t="s">
        <v>606</v>
      </c>
      <c r="Q92" s="56" t="s">
        <v>5772</v>
      </c>
      <c r="R92" s="56" t="s">
        <v>5945</v>
      </c>
      <c r="S92" s="56" t="s">
        <v>5941</v>
      </c>
      <c r="T92" s="58">
        <v>43891</v>
      </c>
      <c r="U92" s="58">
        <v>45716</v>
      </c>
      <c r="V92" s="59">
        <v>3911.16</v>
      </c>
      <c r="W92" s="59">
        <v>400.72</v>
      </c>
      <c r="X92" s="59">
        <v>47194.38</v>
      </c>
      <c r="Y92" s="59">
        <v>51506.259999999995</v>
      </c>
      <c r="Z92" s="59">
        <v>0</v>
      </c>
      <c r="AA92" s="59">
        <v>51506.259999999995</v>
      </c>
      <c r="AB92" s="55" t="s">
        <v>237</v>
      </c>
    </row>
    <row r="93" spans="1:28" s="55" customFormat="1" ht="67.5" x14ac:dyDescent="0.25">
      <c r="A93" s="55" t="s">
        <v>5741</v>
      </c>
      <c r="B93" s="55" t="s">
        <v>591</v>
      </c>
      <c r="C93" s="55" t="s">
        <v>5946</v>
      </c>
      <c r="D93" s="55" t="s">
        <v>607</v>
      </c>
      <c r="E93" s="55" t="s">
        <v>609</v>
      </c>
      <c r="F93" s="55" t="s">
        <v>5743</v>
      </c>
      <c r="G93" s="55" t="s">
        <v>608</v>
      </c>
      <c r="H93" s="56" t="s">
        <v>610</v>
      </c>
      <c r="I93" s="56" t="s">
        <v>102</v>
      </c>
      <c r="J93" s="56" t="s">
        <v>103</v>
      </c>
      <c r="K93" s="55">
        <v>120</v>
      </c>
      <c r="L93" s="57">
        <v>0</v>
      </c>
      <c r="M93" s="57">
        <v>120</v>
      </c>
      <c r="N93" s="57">
        <v>0</v>
      </c>
      <c r="O93" s="57">
        <v>0</v>
      </c>
      <c r="P93" s="56" t="s">
        <v>612</v>
      </c>
      <c r="Q93" s="56" t="s">
        <v>5772</v>
      </c>
      <c r="R93" s="56" t="s">
        <v>5947</v>
      </c>
      <c r="S93" s="56" t="s">
        <v>5941</v>
      </c>
      <c r="T93" s="58">
        <v>43313</v>
      </c>
      <c r="U93" s="58">
        <v>45138</v>
      </c>
      <c r="V93" s="59">
        <v>3500</v>
      </c>
      <c r="W93" s="59">
        <v>375</v>
      </c>
      <c r="X93" s="59">
        <v>40783.599999999999</v>
      </c>
      <c r="Y93" s="59">
        <v>44658.6</v>
      </c>
      <c r="Z93" s="59">
        <v>0</v>
      </c>
      <c r="AA93" s="59">
        <v>44658.6</v>
      </c>
      <c r="AB93" s="55" t="s">
        <v>105</v>
      </c>
    </row>
    <row r="94" spans="1:28" s="55" customFormat="1" ht="67.5" x14ac:dyDescent="0.25">
      <c r="A94" s="55" t="s">
        <v>5777</v>
      </c>
      <c r="B94" s="55" t="s">
        <v>591</v>
      </c>
      <c r="C94" s="55" t="s">
        <v>5948</v>
      </c>
      <c r="D94" s="55" t="s">
        <v>613</v>
      </c>
      <c r="E94" s="55" t="s">
        <v>615</v>
      </c>
      <c r="F94" s="55" t="s">
        <v>5743</v>
      </c>
      <c r="G94" s="55" t="s">
        <v>614</v>
      </c>
      <c r="H94" s="56" t="s">
        <v>616</v>
      </c>
      <c r="I94" s="56" t="s">
        <v>194</v>
      </c>
      <c r="J94" s="56" t="s">
        <v>195</v>
      </c>
      <c r="K94" s="55">
        <v>60</v>
      </c>
      <c r="L94" s="57">
        <v>0</v>
      </c>
      <c r="M94" s="57">
        <v>60</v>
      </c>
      <c r="N94" s="57">
        <v>0</v>
      </c>
      <c r="O94" s="57">
        <v>0</v>
      </c>
      <c r="P94" s="56" t="s">
        <v>618</v>
      </c>
      <c r="Q94" s="56" t="s">
        <v>5772</v>
      </c>
      <c r="R94" s="56" t="s">
        <v>5949</v>
      </c>
      <c r="S94" s="56" t="s">
        <v>5941</v>
      </c>
      <c r="T94" s="58">
        <v>43297</v>
      </c>
      <c r="U94" s="58">
        <v>45122</v>
      </c>
      <c r="V94" s="59">
        <v>3306.43</v>
      </c>
      <c r="W94" s="59">
        <v>276.27</v>
      </c>
      <c r="X94" s="59">
        <v>40249.53</v>
      </c>
      <c r="Y94" s="59">
        <v>43832.229999999996</v>
      </c>
      <c r="Z94" s="59">
        <v>0</v>
      </c>
      <c r="AA94" s="59">
        <v>43832.229999999996</v>
      </c>
      <c r="AB94" s="55" t="s">
        <v>197</v>
      </c>
    </row>
    <row r="95" spans="1:28" s="55" customFormat="1" ht="146.25" x14ac:dyDescent="0.25">
      <c r="A95" s="55" t="s">
        <v>5777</v>
      </c>
      <c r="B95" s="55" t="s">
        <v>591</v>
      </c>
      <c r="C95" s="55" t="s">
        <v>5950</v>
      </c>
      <c r="D95" s="55" t="s">
        <v>619</v>
      </c>
      <c r="E95" s="55" t="s">
        <v>621</v>
      </c>
      <c r="F95" s="55" t="s">
        <v>5743</v>
      </c>
      <c r="G95" s="55" t="s">
        <v>620</v>
      </c>
      <c r="H95" s="56" t="s">
        <v>604</v>
      </c>
      <c r="I95" s="56" t="s">
        <v>235</v>
      </c>
      <c r="J95" s="56" t="s">
        <v>131</v>
      </c>
      <c r="K95" s="55">
        <v>90</v>
      </c>
      <c r="L95" s="57">
        <v>0</v>
      </c>
      <c r="M95" s="57">
        <v>90</v>
      </c>
      <c r="N95" s="57">
        <v>0</v>
      </c>
      <c r="O95" s="57">
        <v>0</v>
      </c>
      <c r="P95" s="56" t="s">
        <v>622</v>
      </c>
      <c r="Q95" s="56" t="s">
        <v>5951</v>
      </c>
      <c r="R95" s="56" t="s">
        <v>5952</v>
      </c>
      <c r="S95" s="56" t="s">
        <v>5941</v>
      </c>
      <c r="T95" s="58">
        <v>44030</v>
      </c>
      <c r="U95" s="58">
        <v>45855</v>
      </c>
      <c r="V95" s="59">
        <v>4436.4399999999996</v>
      </c>
      <c r="W95" s="59">
        <v>469.63</v>
      </c>
      <c r="X95" s="59">
        <v>56392.31</v>
      </c>
      <c r="Y95" s="59">
        <v>61298.38</v>
      </c>
      <c r="Z95" s="59">
        <v>0</v>
      </c>
      <c r="AA95" s="59">
        <v>61298.38</v>
      </c>
      <c r="AB95" s="55" t="s">
        <v>237</v>
      </c>
    </row>
    <row r="96" spans="1:28" s="55" customFormat="1" ht="67.5" x14ac:dyDescent="0.25">
      <c r="A96" s="55" t="s">
        <v>5741</v>
      </c>
      <c r="B96" s="55" t="s">
        <v>591</v>
      </c>
      <c r="C96" s="55" t="s">
        <v>5953</v>
      </c>
      <c r="D96" s="55" t="s">
        <v>623</v>
      </c>
      <c r="E96" s="55" t="s">
        <v>625</v>
      </c>
      <c r="F96" s="55" t="s">
        <v>5743</v>
      </c>
      <c r="G96" s="55" t="s">
        <v>624</v>
      </c>
      <c r="H96" s="56" t="s">
        <v>626</v>
      </c>
      <c r="I96" s="56" t="s">
        <v>102</v>
      </c>
      <c r="J96" s="56" t="s">
        <v>103</v>
      </c>
      <c r="K96" s="55">
        <v>120</v>
      </c>
      <c r="L96" s="57">
        <v>0</v>
      </c>
      <c r="M96" s="57">
        <v>120</v>
      </c>
      <c r="N96" s="57">
        <v>0</v>
      </c>
      <c r="O96" s="57">
        <v>0</v>
      </c>
      <c r="P96" s="56" t="s">
        <v>628</v>
      </c>
      <c r="Q96" s="56" t="s">
        <v>5772</v>
      </c>
      <c r="R96" s="56" t="s">
        <v>5954</v>
      </c>
      <c r="S96" s="56" t="s">
        <v>5941</v>
      </c>
      <c r="T96" s="58">
        <v>43435</v>
      </c>
      <c r="U96" s="58">
        <v>45260</v>
      </c>
      <c r="V96" s="59">
        <v>2945.88</v>
      </c>
      <c r="W96" s="59">
        <v>245.1</v>
      </c>
      <c r="X96" s="59">
        <v>40922.32</v>
      </c>
      <c r="Y96" s="59">
        <v>44113.299999999996</v>
      </c>
      <c r="Z96" s="59">
        <v>0</v>
      </c>
      <c r="AA96" s="59">
        <v>44113.299999999996</v>
      </c>
      <c r="AB96" s="55" t="s">
        <v>105</v>
      </c>
    </row>
    <row r="97" spans="1:28" s="55" customFormat="1" ht="67.5" x14ac:dyDescent="0.25">
      <c r="A97" s="55" t="s">
        <v>5741</v>
      </c>
      <c r="B97" s="55" t="s">
        <v>591</v>
      </c>
      <c r="C97" s="55" t="s">
        <v>5955</v>
      </c>
      <c r="D97" s="55" t="s">
        <v>629</v>
      </c>
      <c r="E97" s="55" t="s">
        <v>631</v>
      </c>
      <c r="F97" s="55" t="s">
        <v>5743</v>
      </c>
      <c r="G97" s="55" t="s">
        <v>630</v>
      </c>
      <c r="H97" s="56" t="s">
        <v>632</v>
      </c>
      <c r="I97" s="56" t="s">
        <v>102</v>
      </c>
      <c r="J97" s="56" t="s">
        <v>103</v>
      </c>
      <c r="K97" s="55">
        <v>240</v>
      </c>
      <c r="L97" s="57">
        <v>0</v>
      </c>
      <c r="M97" s="57">
        <v>240</v>
      </c>
      <c r="N97" s="57">
        <v>0</v>
      </c>
      <c r="O97" s="57">
        <v>0</v>
      </c>
      <c r="P97" s="56" t="s">
        <v>634</v>
      </c>
      <c r="Q97" s="56" t="s">
        <v>5744</v>
      </c>
      <c r="R97" s="56" t="s">
        <v>5956</v>
      </c>
      <c r="S97" s="56" t="s">
        <v>5941</v>
      </c>
      <c r="T97" s="58">
        <v>43282</v>
      </c>
      <c r="U97" s="58">
        <v>45107</v>
      </c>
      <c r="V97" s="59">
        <v>0</v>
      </c>
      <c r="W97" s="59">
        <v>0</v>
      </c>
      <c r="X97" s="59">
        <v>73338.759999999995</v>
      </c>
      <c r="Y97" s="59">
        <v>73338.759999999995</v>
      </c>
      <c r="Z97" s="59">
        <v>0</v>
      </c>
      <c r="AA97" s="59">
        <v>73338.759999999995</v>
      </c>
      <c r="AB97" s="55" t="s">
        <v>105</v>
      </c>
    </row>
    <row r="98" spans="1:28" s="55" customFormat="1" ht="67.5" x14ac:dyDescent="0.25">
      <c r="A98" s="55" t="s">
        <v>5741</v>
      </c>
      <c r="B98" s="55" t="s">
        <v>591</v>
      </c>
      <c r="C98" s="55" t="s">
        <v>5957</v>
      </c>
      <c r="D98" s="55" t="s">
        <v>635</v>
      </c>
      <c r="E98" s="55" t="s">
        <v>637</v>
      </c>
      <c r="F98" s="55" t="s">
        <v>5743</v>
      </c>
      <c r="G98" s="55" t="s">
        <v>636</v>
      </c>
      <c r="H98" s="56" t="s">
        <v>626</v>
      </c>
      <c r="I98" s="56" t="s">
        <v>102</v>
      </c>
      <c r="J98" s="56" t="s">
        <v>103</v>
      </c>
      <c r="K98" s="55">
        <v>240</v>
      </c>
      <c r="L98" s="57">
        <v>0</v>
      </c>
      <c r="M98" s="57">
        <v>240</v>
      </c>
      <c r="N98" s="57">
        <v>0</v>
      </c>
      <c r="O98" s="57">
        <v>0</v>
      </c>
      <c r="P98" s="56" t="s">
        <v>638</v>
      </c>
      <c r="Q98" s="56" t="s">
        <v>5744</v>
      </c>
      <c r="R98" s="56" t="s">
        <v>5958</v>
      </c>
      <c r="S98" s="56" t="s">
        <v>5941</v>
      </c>
      <c r="T98" s="58">
        <v>43282</v>
      </c>
      <c r="U98" s="58">
        <v>45107</v>
      </c>
      <c r="V98" s="59">
        <v>0</v>
      </c>
      <c r="W98" s="59">
        <v>0</v>
      </c>
      <c r="X98" s="59">
        <v>73338.759999999995</v>
      </c>
      <c r="Y98" s="59">
        <v>73338.759999999995</v>
      </c>
      <c r="Z98" s="59">
        <v>0</v>
      </c>
      <c r="AA98" s="59">
        <v>73338.759999999995</v>
      </c>
      <c r="AB98" s="55" t="s">
        <v>105</v>
      </c>
    </row>
    <row r="99" spans="1:28" s="55" customFormat="1" ht="67.5" x14ac:dyDescent="0.25">
      <c r="A99" s="55" t="s">
        <v>5741</v>
      </c>
      <c r="B99" s="55" t="s">
        <v>591</v>
      </c>
      <c r="C99" s="55" t="s">
        <v>5959</v>
      </c>
      <c r="D99" s="55" t="s">
        <v>639</v>
      </c>
      <c r="E99" s="55" t="s">
        <v>641</v>
      </c>
      <c r="F99" s="55" t="s">
        <v>5743</v>
      </c>
      <c r="G99" s="55" t="s">
        <v>640</v>
      </c>
      <c r="H99" s="56" t="s">
        <v>593</v>
      </c>
      <c r="I99" s="56" t="s">
        <v>102</v>
      </c>
      <c r="J99" s="56" t="s">
        <v>103</v>
      </c>
      <c r="K99" s="55">
        <v>240</v>
      </c>
      <c r="L99" s="57">
        <v>0</v>
      </c>
      <c r="M99" s="57">
        <v>240</v>
      </c>
      <c r="N99" s="57">
        <v>0</v>
      </c>
      <c r="O99" s="57">
        <v>0</v>
      </c>
      <c r="P99" s="56" t="s">
        <v>643</v>
      </c>
      <c r="Q99" s="56" t="s">
        <v>5744</v>
      </c>
      <c r="R99" s="56" t="s">
        <v>5960</v>
      </c>
      <c r="S99" s="56" t="s">
        <v>5941</v>
      </c>
      <c r="T99" s="58">
        <v>43252</v>
      </c>
      <c r="U99" s="58">
        <v>45077</v>
      </c>
      <c r="V99" s="59">
        <v>0</v>
      </c>
      <c r="W99" s="59">
        <v>0</v>
      </c>
      <c r="X99" s="59">
        <v>79055.87</v>
      </c>
      <c r="Y99" s="59">
        <v>79055.87</v>
      </c>
      <c r="Z99" s="59">
        <v>0</v>
      </c>
      <c r="AA99" s="59">
        <v>79055.87</v>
      </c>
      <c r="AB99" s="55" t="s">
        <v>105</v>
      </c>
    </row>
    <row r="100" spans="1:28" s="55" customFormat="1" ht="67.5" x14ac:dyDescent="0.25">
      <c r="A100" s="55" t="s">
        <v>5741</v>
      </c>
      <c r="B100" s="55" t="s">
        <v>591</v>
      </c>
      <c r="C100" s="55" t="s">
        <v>5961</v>
      </c>
      <c r="D100" s="55" t="s">
        <v>644</v>
      </c>
      <c r="E100" s="55" t="s">
        <v>646</v>
      </c>
      <c r="F100" s="55" t="s">
        <v>5743</v>
      </c>
      <c r="G100" s="55" t="s">
        <v>645</v>
      </c>
      <c r="H100" s="56" t="s">
        <v>593</v>
      </c>
      <c r="I100" s="56" t="s">
        <v>102</v>
      </c>
      <c r="J100" s="56" t="s">
        <v>103</v>
      </c>
      <c r="K100" s="55">
        <v>120</v>
      </c>
      <c r="L100" s="57">
        <v>0</v>
      </c>
      <c r="M100" s="57">
        <v>120</v>
      </c>
      <c r="N100" s="57">
        <v>0</v>
      </c>
      <c r="O100" s="57">
        <v>0</v>
      </c>
      <c r="P100" s="56" t="s">
        <v>648</v>
      </c>
      <c r="Q100" s="56" t="s">
        <v>5744</v>
      </c>
      <c r="R100" s="56" t="s">
        <v>5962</v>
      </c>
      <c r="S100" s="56" t="s">
        <v>5941</v>
      </c>
      <c r="T100" s="58">
        <v>43252</v>
      </c>
      <c r="U100" s="58">
        <v>45077</v>
      </c>
      <c r="V100" s="59">
        <v>0</v>
      </c>
      <c r="W100" s="59">
        <v>0</v>
      </c>
      <c r="X100" s="59">
        <v>44639.98</v>
      </c>
      <c r="Y100" s="59">
        <v>44639.98</v>
      </c>
      <c r="Z100" s="59">
        <v>0</v>
      </c>
      <c r="AA100" s="59">
        <v>44639.98</v>
      </c>
      <c r="AB100" s="55" t="s">
        <v>105</v>
      </c>
    </row>
    <row r="101" spans="1:28" s="55" customFormat="1" ht="67.5" x14ac:dyDescent="0.25">
      <c r="A101" s="55" t="s">
        <v>5741</v>
      </c>
      <c r="B101" s="55" t="s">
        <v>591</v>
      </c>
      <c r="C101" s="55" t="s">
        <v>5963</v>
      </c>
      <c r="D101" s="55" t="s">
        <v>649</v>
      </c>
      <c r="E101" s="55" t="s">
        <v>651</v>
      </c>
      <c r="F101" s="55" t="s">
        <v>5743</v>
      </c>
      <c r="G101" s="55" t="s">
        <v>650</v>
      </c>
      <c r="H101" s="56" t="s">
        <v>652</v>
      </c>
      <c r="I101" s="56" t="s">
        <v>102</v>
      </c>
      <c r="J101" s="56" t="s">
        <v>103</v>
      </c>
      <c r="K101" s="55">
        <v>180</v>
      </c>
      <c r="L101" s="57">
        <v>0</v>
      </c>
      <c r="M101" s="57">
        <v>180</v>
      </c>
      <c r="N101" s="57">
        <v>0</v>
      </c>
      <c r="O101" s="57">
        <v>0</v>
      </c>
      <c r="P101" s="56" t="s">
        <v>654</v>
      </c>
      <c r="Q101" s="56" t="s">
        <v>5744</v>
      </c>
      <c r="R101" s="56" t="s">
        <v>5964</v>
      </c>
      <c r="S101" s="56" t="s">
        <v>5941</v>
      </c>
      <c r="T101" s="58">
        <v>43221</v>
      </c>
      <c r="U101" s="58">
        <v>45046</v>
      </c>
      <c r="V101" s="59">
        <v>0</v>
      </c>
      <c r="W101" s="59">
        <v>0</v>
      </c>
      <c r="X101" s="59">
        <v>65057.59</v>
      </c>
      <c r="Y101" s="59">
        <v>65057.59</v>
      </c>
      <c r="Z101" s="59">
        <v>0</v>
      </c>
      <c r="AA101" s="59">
        <v>65057.59</v>
      </c>
      <c r="AB101" s="55" t="s">
        <v>105</v>
      </c>
    </row>
    <row r="102" spans="1:28" s="55" customFormat="1" ht="56.25" x14ac:dyDescent="0.25">
      <c r="A102" s="55" t="s">
        <v>5741</v>
      </c>
      <c r="B102" s="55" t="s">
        <v>591</v>
      </c>
      <c r="C102" s="55" t="s">
        <v>5965</v>
      </c>
      <c r="D102" s="55" t="s">
        <v>655</v>
      </c>
      <c r="E102" s="55" t="s">
        <v>657</v>
      </c>
      <c r="F102" s="55" t="s">
        <v>5743</v>
      </c>
      <c r="G102" s="55" t="s">
        <v>656</v>
      </c>
      <c r="H102" s="56" t="s">
        <v>658</v>
      </c>
      <c r="I102" s="56" t="s">
        <v>102</v>
      </c>
      <c r="J102" s="56" t="s">
        <v>122</v>
      </c>
      <c r="K102" s="55">
        <v>200</v>
      </c>
      <c r="L102" s="57">
        <v>0</v>
      </c>
      <c r="M102" s="57">
        <v>200</v>
      </c>
      <c r="N102" s="57">
        <v>0</v>
      </c>
      <c r="O102" s="57">
        <v>0</v>
      </c>
      <c r="P102" s="56" t="s">
        <v>660</v>
      </c>
      <c r="Q102" s="56" t="s">
        <v>5744</v>
      </c>
      <c r="R102" s="56" t="s">
        <v>5966</v>
      </c>
      <c r="S102" s="56" t="s">
        <v>5941</v>
      </c>
      <c r="T102" s="58">
        <v>43132</v>
      </c>
      <c r="U102" s="58">
        <v>44957</v>
      </c>
      <c r="V102" s="59">
        <v>0</v>
      </c>
      <c r="W102" s="59">
        <v>0</v>
      </c>
      <c r="X102" s="59">
        <v>38695.29</v>
      </c>
      <c r="Y102" s="59">
        <v>38695.29</v>
      </c>
      <c r="Z102" s="59">
        <v>0</v>
      </c>
      <c r="AA102" s="59">
        <v>38695.29</v>
      </c>
      <c r="AB102" s="55" t="s">
        <v>124</v>
      </c>
    </row>
    <row r="103" spans="1:28" s="55" customFormat="1" ht="67.5" x14ac:dyDescent="0.25">
      <c r="A103" s="55" t="s">
        <v>5741</v>
      </c>
      <c r="B103" s="55" t="s">
        <v>591</v>
      </c>
      <c r="C103" s="55" t="s">
        <v>5967</v>
      </c>
      <c r="D103" s="55" t="s">
        <v>210</v>
      </c>
      <c r="E103" s="55" t="s">
        <v>662</v>
      </c>
      <c r="F103" s="55" t="s">
        <v>210</v>
      </c>
      <c r="G103" s="55" t="s">
        <v>661</v>
      </c>
      <c r="H103" s="56" t="s">
        <v>663</v>
      </c>
      <c r="I103" s="56" t="s">
        <v>102</v>
      </c>
      <c r="J103" s="56" t="s">
        <v>665</v>
      </c>
      <c r="K103" s="55">
        <v>300</v>
      </c>
      <c r="L103" s="57">
        <v>0</v>
      </c>
      <c r="M103" s="57">
        <v>300</v>
      </c>
      <c r="N103" s="57">
        <v>0</v>
      </c>
      <c r="O103" s="57">
        <v>0</v>
      </c>
      <c r="P103" s="56" t="s">
        <v>666</v>
      </c>
      <c r="Q103" s="56" t="s">
        <v>5768</v>
      </c>
      <c r="R103" s="56" t="s">
        <v>5968</v>
      </c>
      <c r="S103" s="56" t="s">
        <v>5941</v>
      </c>
      <c r="T103" s="58">
        <v>44197</v>
      </c>
      <c r="U103" s="58">
        <v>46022</v>
      </c>
      <c r="V103" s="59">
        <v>0</v>
      </c>
      <c r="W103" s="59">
        <v>0</v>
      </c>
      <c r="X103" s="59">
        <v>123593.04</v>
      </c>
      <c r="Y103" s="59">
        <v>123593.04</v>
      </c>
      <c r="Z103" s="59">
        <v>0</v>
      </c>
      <c r="AA103" s="59">
        <v>123593.04</v>
      </c>
      <c r="AB103" s="55" t="s">
        <v>105</v>
      </c>
    </row>
    <row r="104" spans="1:28" s="55" customFormat="1" ht="101.25" x14ac:dyDescent="0.25">
      <c r="A104" s="55" t="s">
        <v>5741</v>
      </c>
      <c r="B104" s="55" t="s">
        <v>591</v>
      </c>
      <c r="C104" s="55" t="s">
        <v>5969</v>
      </c>
      <c r="D104" s="55" t="s">
        <v>210</v>
      </c>
      <c r="E104" s="55" t="s">
        <v>668</v>
      </c>
      <c r="F104" s="55" t="s">
        <v>210</v>
      </c>
      <c r="G104" s="55" t="s">
        <v>667</v>
      </c>
      <c r="H104" s="56" t="s">
        <v>669</v>
      </c>
      <c r="I104" s="56" t="s">
        <v>102</v>
      </c>
      <c r="J104" s="56" t="s">
        <v>103</v>
      </c>
      <c r="K104" s="55">
        <v>120</v>
      </c>
      <c r="L104" s="57">
        <v>0</v>
      </c>
      <c r="M104" s="57">
        <v>120</v>
      </c>
      <c r="N104" s="57">
        <v>0</v>
      </c>
      <c r="O104" s="57">
        <v>0</v>
      </c>
      <c r="P104" s="56" t="s">
        <v>671</v>
      </c>
      <c r="Q104" s="56" t="s">
        <v>5744</v>
      </c>
      <c r="R104" s="56" t="s">
        <v>5970</v>
      </c>
      <c r="S104" s="56" t="s">
        <v>5941</v>
      </c>
      <c r="T104" s="58">
        <v>44001</v>
      </c>
      <c r="U104" s="58">
        <v>45826</v>
      </c>
      <c r="V104" s="59">
        <v>0</v>
      </c>
      <c r="W104" s="59">
        <v>0</v>
      </c>
      <c r="X104" s="59">
        <v>44639.98</v>
      </c>
      <c r="Y104" s="59">
        <v>44639.98</v>
      </c>
      <c r="Z104" s="59">
        <v>0</v>
      </c>
      <c r="AA104" s="59">
        <v>44639.98</v>
      </c>
      <c r="AB104" s="55" t="s">
        <v>105</v>
      </c>
    </row>
    <row r="105" spans="1:28" s="55" customFormat="1" ht="191.25" x14ac:dyDescent="0.25">
      <c r="A105" s="55" t="s">
        <v>5741</v>
      </c>
      <c r="B105" s="55" t="s">
        <v>591</v>
      </c>
      <c r="C105" s="55" t="s">
        <v>5971</v>
      </c>
      <c r="D105" s="55" t="s">
        <v>672</v>
      </c>
      <c r="E105" s="55" t="s">
        <v>674</v>
      </c>
      <c r="F105" s="55" t="s">
        <v>5743</v>
      </c>
      <c r="G105" s="55" t="s">
        <v>673</v>
      </c>
      <c r="H105" s="56" t="s">
        <v>427</v>
      </c>
      <c r="I105" s="56" t="s">
        <v>102</v>
      </c>
      <c r="J105" s="56" t="s">
        <v>675</v>
      </c>
      <c r="K105" s="55">
        <v>90</v>
      </c>
      <c r="L105" s="57">
        <v>0</v>
      </c>
      <c r="M105" s="57">
        <v>90</v>
      </c>
      <c r="N105" s="57">
        <v>0</v>
      </c>
      <c r="O105" s="57">
        <v>0</v>
      </c>
      <c r="P105" s="56" t="s">
        <v>676</v>
      </c>
      <c r="Q105" s="56" t="s">
        <v>5847</v>
      </c>
      <c r="R105" s="56" t="s">
        <v>5972</v>
      </c>
      <c r="S105" s="56" t="s">
        <v>5941</v>
      </c>
      <c r="T105" s="58">
        <v>43678</v>
      </c>
      <c r="U105" s="58">
        <v>45504</v>
      </c>
      <c r="V105" s="59">
        <v>0</v>
      </c>
      <c r="W105" s="59">
        <v>0</v>
      </c>
      <c r="X105" s="59">
        <v>40882.03</v>
      </c>
      <c r="Y105" s="59">
        <v>40882.03</v>
      </c>
      <c r="Z105" s="59">
        <v>0</v>
      </c>
      <c r="AA105" s="59">
        <v>40882.03</v>
      </c>
      <c r="AB105" s="55" t="s">
        <v>677</v>
      </c>
    </row>
    <row r="106" spans="1:28" s="55" customFormat="1" ht="67.5" x14ac:dyDescent="0.25">
      <c r="A106" s="55" t="s">
        <v>5741</v>
      </c>
      <c r="B106" s="55" t="s">
        <v>591</v>
      </c>
      <c r="C106" s="55" t="s">
        <v>5973</v>
      </c>
      <c r="D106" s="55" t="s">
        <v>678</v>
      </c>
      <c r="E106" s="55" t="s">
        <v>680</v>
      </c>
      <c r="F106" s="55" t="s">
        <v>5743</v>
      </c>
      <c r="G106" s="55" t="s">
        <v>679</v>
      </c>
      <c r="H106" s="56" t="s">
        <v>681</v>
      </c>
      <c r="I106" s="56" t="s">
        <v>102</v>
      </c>
      <c r="J106" s="56" t="s">
        <v>103</v>
      </c>
      <c r="K106" s="55">
        <v>300</v>
      </c>
      <c r="L106" s="57">
        <v>0</v>
      </c>
      <c r="M106" s="57">
        <v>300</v>
      </c>
      <c r="N106" s="57">
        <v>0</v>
      </c>
      <c r="O106" s="57">
        <v>0</v>
      </c>
      <c r="P106" s="56" t="s">
        <v>683</v>
      </c>
      <c r="Q106" s="56" t="s">
        <v>5744</v>
      </c>
      <c r="R106" s="56" t="s">
        <v>5974</v>
      </c>
      <c r="S106" s="56" t="s">
        <v>5941</v>
      </c>
      <c r="T106" s="58">
        <v>43435</v>
      </c>
      <c r="U106" s="58">
        <v>45260</v>
      </c>
      <c r="V106" s="59">
        <v>0</v>
      </c>
      <c r="W106" s="59">
        <v>0</v>
      </c>
      <c r="X106" s="59">
        <v>96672.67</v>
      </c>
      <c r="Y106" s="59">
        <v>96672.67</v>
      </c>
      <c r="Z106" s="59">
        <v>0</v>
      </c>
      <c r="AA106" s="59">
        <v>96672.67</v>
      </c>
      <c r="AB106" s="55" t="s">
        <v>105</v>
      </c>
    </row>
    <row r="107" spans="1:28" s="55" customFormat="1" ht="67.5" x14ac:dyDescent="0.25">
      <c r="A107" s="55" t="s">
        <v>5741</v>
      </c>
      <c r="B107" s="55" t="s">
        <v>591</v>
      </c>
      <c r="C107" s="55" t="s">
        <v>5975</v>
      </c>
      <c r="D107" s="55" t="s">
        <v>684</v>
      </c>
      <c r="E107" s="55" t="s">
        <v>686</v>
      </c>
      <c r="F107" s="55" t="s">
        <v>5743</v>
      </c>
      <c r="G107" s="55" t="s">
        <v>685</v>
      </c>
      <c r="H107" s="56" t="s">
        <v>687</v>
      </c>
      <c r="I107" s="56" t="s">
        <v>102</v>
      </c>
      <c r="J107" s="56" t="s">
        <v>103</v>
      </c>
      <c r="K107" s="55">
        <v>300</v>
      </c>
      <c r="L107" s="57">
        <v>0</v>
      </c>
      <c r="M107" s="57">
        <v>300</v>
      </c>
      <c r="N107" s="57">
        <v>0</v>
      </c>
      <c r="O107" s="57">
        <v>0</v>
      </c>
      <c r="P107" s="56" t="s">
        <v>689</v>
      </c>
      <c r="Q107" s="56" t="s">
        <v>5768</v>
      </c>
      <c r="R107" s="56" t="s">
        <v>5976</v>
      </c>
      <c r="S107" s="56" t="s">
        <v>5941</v>
      </c>
      <c r="T107" s="58">
        <v>43556</v>
      </c>
      <c r="U107" s="58">
        <v>45382</v>
      </c>
      <c r="V107" s="59">
        <v>0</v>
      </c>
      <c r="W107" s="59">
        <v>0</v>
      </c>
      <c r="X107" s="59">
        <v>92056.87</v>
      </c>
      <c r="Y107" s="59">
        <v>92056.87</v>
      </c>
      <c r="Z107" s="59">
        <v>0</v>
      </c>
      <c r="AA107" s="59">
        <v>92056.87</v>
      </c>
      <c r="AB107" s="55" t="s">
        <v>105</v>
      </c>
    </row>
    <row r="108" spans="1:28" s="55" customFormat="1" ht="67.5" x14ac:dyDescent="0.25">
      <c r="A108" s="55" t="s">
        <v>5741</v>
      </c>
      <c r="B108" s="55" t="s">
        <v>591</v>
      </c>
      <c r="C108" s="55" t="s">
        <v>5977</v>
      </c>
      <c r="D108" s="55" t="s">
        <v>690</v>
      </c>
      <c r="E108" s="55" t="s">
        <v>692</v>
      </c>
      <c r="F108" s="55" t="s">
        <v>5743</v>
      </c>
      <c r="G108" s="55" t="s">
        <v>691</v>
      </c>
      <c r="H108" s="56" t="s">
        <v>626</v>
      </c>
      <c r="I108" s="56" t="s">
        <v>102</v>
      </c>
      <c r="J108" s="56" t="s">
        <v>103</v>
      </c>
      <c r="K108" s="55">
        <v>180</v>
      </c>
      <c r="L108" s="57">
        <v>0</v>
      </c>
      <c r="M108" s="57">
        <v>180</v>
      </c>
      <c r="N108" s="57">
        <v>0</v>
      </c>
      <c r="O108" s="57">
        <v>0</v>
      </c>
      <c r="P108" s="56" t="s">
        <v>693</v>
      </c>
      <c r="Q108" s="56" t="s">
        <v>5744</v>
      </c>
      <c r="R108" s="56" t="s">
        <v>5978</v>
      </c>
      <c r="S108" s="56" t="s">
        <v>5941</v>
      </c>
      <c r="T108" s="58">
        <v>43750</v>
      </c>
      <c r="U108" s="58">
        <v>45576</v>
      </c>
      <c r="V108" s="59">
        <v>0</v>
      </c>
      <c r="W108" s="59">
        <v>0</v>
      </c>
      <c r="X108" s="59">
        <v>65057.59</v>
      </c>
      <c r="Y108" s="59">
        <v>65057.59</v>
      </c>
      <c r="Z108" s="59">
        <v>0</v>
      </c>
      <c r="AA108" s="59">
        <v>65057.59</v>
      </c>
      <c r="AB108" s="55" t="s">
        <v>105</v>
      </c>
    </row>
    <row r="109" spans="1:28" s="55" customFormat="1" ht="56.25" x14ac:dyDescent="0.25">
      <c r="A109" s="55" t="s">
        <v>5777</v>
      </c>
      <c r="B109" s="55" t="s">
        <v>591</v>
      </c>
      <c r="C109" s="55" t="s">
        <v>5979</v>
      </c>
      <c r="D109" s="55" t="s">
        <v>694</v>
      </c>
      <c r="E109" s="55" t="s">
        <v>696</v>
      </c>
      <c r="F109" s="55" t="s">
        <v>5743</v>
      </c>
      <c r="G109" s="55" t="s">
        <v>695</v>
      </c>
      <c r="H109" s="56" t="s">
        <v>697</v>
      </c>
      <c r="I109" s="56" t="s">
        <v>460</v>
      </c>
      <c r="J109" s="56" t="s">
        <v>131</v>
      </c>
      <c r="K109" s="55">
        <v>180</v>
      </c>
      <c r="L109" s="57">
        <v>0</v>
      </c>
      <c r="M109" s="57">
        <v>180</v>
      </c>
      <c r="N109" s="57">
        <v>0</v>
      </c>
      <c r="O109" s="57">
        <v>0</v>
      </c>
      <c r="P109" s="56" t="s">
        <v>699</v>
      </c>
      <c r="Q109" s="56" t="s">
        <v>5762</v>
      </c>
      <c r="R109" s="56" t="s">
        <v>5980</v>
      </c>
      <c r="S109" s="56" t="s">
        <v>5941</v>
      </c>
      <c r="T109" s="58">
        <v>44184</v>
      </c>
      <c r="U109" s="58">
        <v>46009</v>
      </c>
      <c r="V109" s="59">
        <v>0</v>
      </c>
      <c r="W109" s="59">
        <v>0</v>
      </c>
      <c r="X109" s="59">
        <v>44609.29</v>
      </c>
      <c r="Y109" s="59">
        <v>44609.29</v>
      </c>
      <c r="Z109" s="59">
        <v>0</v>
      </c>
      <c r="AA109" s="59">
        <v>44609.29</v>
      </c>
      <c r="AB109" s="55" t="s">
        <v>461</v>
      </c>
    </row>
    <row r="110" spans="1:28" s="55" customFormat="1" ht="56.25" x14ac:dyDescent="0.25">
      <c r="A110" s="55" t="s">
        <v>5777</v>
      </c>
      <c r="B110" s="55" t="s">
        <v>591</v>
      </c>
      <c r="C110" s="55" t="s">
        <v>5981</v>
      </c>
      <c r="D110" s="55" t="s">
        <v>700</v>
      </c>
      <c r="E110" s="55" t="s">
        <v>702</v>
      </c>
      <c r="F110" s="55" t="s">
        <v>5743</v>
      </c>
      <c r="G110" s="55" t="s">
        <v>701</v>
      </c>
      <c r="H110" s="56" t="s">
        <v>697</v>
      </c>
      <c r="I110" s="56" t="s">
        <v>327</v>
      </c>
      <c r="J110" s="56" t="s">
        <v>131</v>
      </c>
      <c r="K110" s="55">
        <v>110</v>
      </c>
      <c r="L110" s="57">
        <v>0</v>
      </c>
      <c r="M110" s="57">
        <v>110</v>
      </c>
      <c r="N110" s="57">
        <v>0</v>
      </c>
      <c r="O110" s="57">
        <v>0</v>
      </c>
      <c r="P110" s="56" t="s">
        <v>703</v>
      </c>
      <c r="Q110" s="56" t="s">
        <v>5762</v>
      </c>
      <c r="R110" s="56" t="s">
        <v>5982</v>
      </c>
      <c r="S110" s="56" t="s">
        <v>5941</v>
      </c>
      <c r="T110" s="58">
        <v>43252</v>
      </c>
      <c r="U110" s="58">
        <v>45077</v>
      </c>
      <c r="V110" s="59">
        <v>0</v>
      </c>
      <c r="W110" s="59">
        <v>0</v>
      </c>
      <c r="X110" s="59">
        <v>48716.81</v>
      </c>
      <c r="Y110" s="59">
        <v>48716.81</v>
      </c>
      <c r="Z110" s="59">
        <v>0</v>
      </c>
      <c r="AA110" s="59">
        <v>48716.81</v>
      </c>
      <c r="AB110" s="55" t="s">
        <v>329</v>
      </c>
    </row>
    <row r="111" spans="1:28" s="55" customFormat="1" ht="78.75" x14ac:dyDescent="0.25">
      <c r="A111" s="55" t="s">
        <v>5741</v>
      </c>
      <c r="B111" s="55" t="s">
        <v>591</v>
      </c>
      <c r="C111" s="55" t="s">
        <v>5983</v>
      </c>
      <c r="D111" s="55" t="s">
        <v>210</v>
      </c>
      <c r="E111" s="55" t="s">
        <v>705</v>
      </c>
      <c r="F111" s="55" t="s">
        <v>210</v>
      </c>
      <c r="G111" s="55" t="s">
        <v>704</v>
      </c>
      <c r="H111" s="56" t="s">
        <v>663</v>
      </c>
      <c r="I111" s="56" t="s">
        <v>102</v>
      </c>
      <c r="J111" s="56" t="s">
        <v>172</v>
      </c>
      <c r="K111" s="55">
        <v>120</v>
      </c>
      <c r="L111" s="57">
        <v>0</v>
      </c>
      <c r="M111" s="57">
        <v>120</v>
      </c>
      <c r="N111" s="57">
        <v>0</v>
      </c>
      <c r="O111" s="57">
        <v>0</v>
      </c>
      <c r="P111" s="56" t="s">
        <v>706</v>
      </c>
      <c r="Q111" s="56" t="s">
        <v>5847</v>
      </c>
      <c r="R111" s="56" t="s">
        <v>5968</v>
      </c>
      <c r="S111" s="56" t="s">
        <v>5984</v>
      </c>
      <c r="T111" s="58">
        <v>44214</v>
      </c>
      <c r="U111" s="58">
        <v>46039</v>
      </c>
      <c r="V111" s="59">
        <v>0</v>
      </c>
      <c r="W111" s="59">
        <v>0</v>
      </c>
      <c r="X111" s="59">
        <v>60229.27</v>
      </c>
      <c r="Y111" s="59">
        <v>60229.27</v>
      </c>
      <c r="Z111" s="59">
        <v>0</v>
      </c>
      <c r="AA111" s="59">
        <v>60229.27</v>
      </c>
      <c r="AB111" s="55" t="s">
        <v>174</v>
      </c>
    </row>
    <row r="112" spans="1:28" s="55" customFormat="1" ht="78.75" x14ac:dyDescent="0.25">
      <c r="A112" s="55" t="s">
        <v>5777</v>
      </c>
      <c r="B112" s="55" t="s">
        <v>709</v>
      </c>
      <c r="C112" s="55" t="s">
        <v>5985</v>
      </c>
      <c r="D112" s="55" t="s">
        <v>707</v>
      </c>
      <c r="E112" s="55" t="s">
        <v>710</v>
      </c>
      <c r="F112" s="55" t="s">
        <v>5743</v>
      </c>
      <c r="G112" s="55" t="s">
        <v>708</v>
      </c>
      <c r="H112" s="56" t="s">
        <v>711</v>
      </c>
      <c r="I112" s="56" t="s">
        <v>713</v>
      </c>
      <c r="J112" s="56" t="s">
        <v>714</v>
      </c>
      <c r="K112" s="55">
        <v>140</v>
      </c>
      <c r="L112" s="57">
        <v>0</v>
      </c>
      <c r="M112" s="57">
        <v>140</v>
      </c>
      <c r="N112" s="57">
        <v>0</v>
      </c>
      <c r="O112" s="57">
        <v>0</v>
      </c>
      <c r="P112" s="56" t="s">
        <v>715</v>
      </c>
      <c r="Q112" s="56" t="s">
        <v>5772</v>
      </c>
      <c r="R112" s="56" t="s">
        <v>5986</v>
      </c>
      <c r="S112" s="56" t="s">
        <v>5987</v>
      </c>
      <c r="T112" s="58">
        <v>42606</v>
      </c>
      <c r="U112" s="58">
        <v>44431</v>
      </c>
      <c r="V112" s="59">
        <v>2528</v>
      </c>
      <c r="W112" s="59">
        <v>751.43</v>
      </c>
      <c r="X112" s="59">
        <v>87399.98</v>
      </c>
      <c r="Y112" s="59">
        <v>90679.409999999989</v>
      </c>
      <c r="Z112" s="59">
        <v>0</v>
      </c>
      <c r="AA112" s="59">
        <v>90679.409999999989</v>
      </c>
      <c r="AB112" s="55" t="s">
        <v>716</v>
      </c>
    </row>
    <row r="113" spans="1:28" s="55" customFormat="1" ht="123.75" x14ac:dyDescent="0.25">
      <c r="A113" s="55" t="s">
        <v>5741</v>
      </c>
      <c r="B113" s="55" t="s">
        <v>709</v>
      </c>
      <c r="C113" s="55" t="s">
        <v>5988</v>
      </c>
      <c r="D113" s="55" t="s">
        <v>717</v>
      </c>
      <c r="E113" s="55" t="s">
        <v>719</v>
      </c>
      <c r="F113" s="55" t="s">
        <v>5743</v>
      </c>
      <c r="G113" s="55" t="s">
        <v>718</v>
      </c>
      <c r="H113" s="56" t="s">
        <v>720</v>
      </c>
      <c r="I113" s="56" t="s">
        <v>102</v>
      </c>
      <c r="J113" s="56" t="s">
        <v>103</v>
      </c>
      <c r="K113" s="55">
        <v>90</v>
      </c>
      <c r="L113" s="57">
        <v>0</v>
      </c>
      <c r="M113" s="57">
        <v>90</v>
      </c>
      <c r="N113" s="57">
        <v>0</v>
      </c>
      <c r="O113" s="57">
        <v>0</v>
      </c>
      <c r="P113" s="56" t="s">
        <v>722</v>
      </c>
      <c r="Q113" s="56" t="s">
        <v>5744</v>
      </c>
      <c r="R113" s="56" t="s">
        <v>5989</v>
      </c>
      <c r="S113" s="56" t="s">
        <v>5987</v>
      </c>
      <c r="T113" s="58">
        <v>43374</v>
      </c>
      <c r="U113" s="58">
        <v>45199</v>
      </c>
      <c r="V113" s="59">
        <v>0</v>
      </c>
      <c r="W113" s="59">
        <v>0</v>
      </c>
      <c r="X113" s="59">
        <v>34057.21</v>
      </c>
      <c r="Y113" s="59">
        <v>34057.21</v>
      </c>
      <c r="Z113" s="59">
        <v>0</v>
      </c>
      <c r="AA113" s="59">
        <v>34057.21</v>
      </c>
      <c r="AB113" s="55" t="s">
        <v>105</v>
      </c>
    </row>
    <row r="114" spans="1:28" s="55" customFormat="1" ht="78.75" x14ac:dyDescent="0.25">
      <c r="A114" s="55" t="s">
        <v>5753</v>
      </c>
      <c r="B114" s="55" t="s">
        <v>709</v>
      </c>
      <c r="C114" s="55" t="s">
        <v>5990</v>
      </c>
      <c r="D114" s="55" t="s">
        <v>723</v>
      </c>
      <c r="E114" s="55" t="s">
        <v>725</v>
      </c>
      <c r="F114" s="55" t="s">
        <v>5743</v>
      </c>
      <c r="G114" s="55" t="s">
        <v>724</v>
      </c>
      <c r="H114" s="56" t="s">
        <v>726</v>
      </c>
      <c r="I114" s="56" t="s">
        <v>728</v>
      </c>
      <c r="J114" s="56" t="s">
        <v>131</v>
      </c>
      <c r="K114" s="55">
        <v>60</v>
      </c>
      <c r="L114" s="57">
        <v>0</v>
      </c>
      <c r="M114" s="57">
        <v>60</v>
      </c>
      <c r="N114" s="57">
        <v>0</v>
      </c>
      <c r="O114" s="57">
        <v>0</v>
      </c>
      <c r="P114" s="56" t="s">
        <v>729</v>
      </c>
      <c r="Q114" s="56" t="s">
        <v>5762</v>
      </c>
      <c r="R114" s="56" t="s">
        <v>5991</v>
      </c>
      <c r="S114" s="56" t="s">
        <v>5987</v>
      </c>
      <c r="T114" s="58">
        <v>43626</v>
      </c>
      <c r="U114" s="58">
        <v>45452</v>
      </c>
      <c r="V114" s="59">
        <v>0</v>
      </c>
      <c r="W114" s="59">
        <v>0</v>
      </c>
      <c r="X114" s="59">
        <v>179961.7</v>
      </c>
      <c r="Y114" s="59">
        <v>179961.7</v>
      </c>
      <c r="Z114" s="59">
        <v>0</v>
      </c>
      <c r="AA114" s="59">
        <v>179961.7</v>
      </c>
      <c r="AB114" s="55" t="s">
        <v>448</v>
      </c>
    </row>
    <row r="115" spans="1:28" s="55" customFormat="1" ht="168.75" x14ac:dyDescent="0.25">
      <c r="A115" s="55" t="s">
        <v>5753</v>
      </c>
      <c r="B115" s="55" t="s">
        <v>709</v>
      </c>
      <c r="C115" s="55" t="s">
        <v>5992</v>
      </c>
      <c r="D115" s="55" t="s">
        <v>730</v>
      </c>
      <c r="E115" s="55" t="s">
        <v>732</v>
      </c>
      <c r="F115" s="55" t="s">
        <v>5743</v>
      </c>
      <c r="G115" s="55" t="s">
        <v>731</v>
      </c>
      <c r="H115" s="56" t="s">
        <v>733</v>
      </c>
      <c r="I115" s="56" t="s">
        <v>130</v>
      </c>
      <c r="J115" s="56" t="s">
        <v>131</v>
      </c>
      <c r="K115" s="55">
        <v>15</v>
      </c>
      <c r="L115" s="57">
        <v>0</v>
      </c>
      <c r="M115" s="57">
        <v>15</v>
      </c>
      <c r="N115" s="57">
        <v>0</v>
      </c>
      <c r="O115" s="57">
        <v>0</v>
      </c>
      <c r="P115" s="56" t="s">
        <v>735</v>
      </c>
      <c r="Q115" s="56" t="s">
        <v>5762</v>
      </c>
      <c r="R115" s="56" t="s">
        <v>5993</v>
      </c>
      <c r="S115" s="56" t="s">
        <v>5987</v>
      </c>
      <c r="T115" s="58">
        <v>43797</v>
      </c>
      <c r="U115" s="58">
        <v>45623</v>
      </c>
      <c r="V115" s="59">
        <v>0</v>
      </c>
      <c r="W115" s="59">
        <v>0</v>
      </c>
      <c r="X115" s="59">
        <v>80366.02</v>
      </c>
      <c r="Y115" s="59">
        <v>80366.02</v>
      </c>
      <c r="Z115" s="59">
        <v>0</v>
      </c>
      <c r="AA115" s="59">
        <v>80366.02</v>
      </c>
      <c r="AB115" s="55" t="s">
        <v>133</v>
      </c>
    </row>
    <row r="116" spans="1:28" s="55" customFormat="1" ht="56.25" x14ac:dyDescent="0.25">
      <c r="A116" s="55" t="s">
        <v>5777</v>
      </c>
      <c r="B116" s="55" t="s">
        <v>709</v>
      </c>
      <c r="C116" s="55" t="s">
        <v>5994</v>
      </c>
      <c r="D116" s="55" t="s">
        <v>736</v>
      </c>
      <c r="E116" s="55" t="s">
        <v>738</v>
      </c>
      <c r="F116" s="55" t="s">
        <v>5743</v>
      </c>
      <c r="G116" s="55" t="s">
        <v>737</v>
      </c>
      <c r="H116" s="56" t="s">
        <v>739</v>
      </c>
      <c r="I116" s="56" t="s">
        <v>446</v>
      </c>
      <c r="J116" s="56" t="s">
        <v>131</v>
      </c>
      <c r="K116" s="55">
        <v>30</v>
      </c>
      <c r="L116" s="57">
        <v>0</v>
      </c>
      <c r="M116" s="57">
        <v>30</v>
      </c>
      <c r="N116" s="57">
        <v>0</v>
      </c>
      <c r="O116" s="57">
        <v>0</v>
      </c>
      <c r="P116" s="56">
        <v>0</v>
      </c>
      <c r="Q116" s="56" t="s">
        <v>5744</v>
      </c>
      <c r="R116" s="56" t="s">
        <v>5995</v>
      </c>
      <c r="S116" s="56" t="s">
        <v>5987</v>
      </c>
      <c r="T116" s="58">
        <v>42461</v>
      </c>
      <c r="U116" s="58">
        <v>44286</v>
      </c>
      <c r="V116" s="59">
        <v>0</v>
      </c>
      <c r="W116" s="59">
        <v>0</v>
      </c>
      <c r="X116" s="59">
        <v>83568.17</v>
      </c>
      <c r="Y116" s="59">
        <v>83568.17</v>
      </c>
      <c r="Z116" s="59">
        <v>0</v>
      </c>
      <c r="AA116" s="59">
        <v>83568.17</v>
      </c>
      <c r="AB116" s="55" t="s">
        <v>448</v>
      </c>
    </row>
    <row r="117" spans="1:28" s="55" customFormat="1" ht="56.25" x14ac:dyDescent="0.25">
      <c r="A117" s="55" t="s">
        <v>5777</v>
      </c>
      <c r="B117" s="55" t="s">
        <v>709</v>
      </c>
      <c r="C117" s="55" t="s">
        <v>5996</v>
      </c>
      <c r="D117" s="55" t="s">
        <v>741</v>
      </c>
      <c r="E117" s="55" t="s">
        <v>743</v>
      </c>
      <c r="F117" s="55" t="s">
        <v>5743</v>
      </c>
      <c r="G117" s="55" t="s">
        <v>742</v>
      </c>
      <c r="H117" s="56" t="s">
        <v>744</v>
      </c>
      <c r="I117" s="56" t="s">
        <v>460</v>
      </c>
      <c r="J117" s="56" t="s">
        <v>131</v>
      </c>
      <c r="K117" s="55">
        <v>120</v>
      </c>
      <c r="L117" s="57">
        <v>0</v>
      </c>
      <c r="M117" s="57">
        <v>120</v>
      </c>
      <c r="N117" s="57">
        <v>0</v>
      </c>
      <c r="O117" s="57">
        <v>0</v>
      </c>
      <c r="P117" s="56" t="s">
        <v>746</v>
      </c>
      <c r="Q117" s="56" t="s">
        <v>5762</v>
      </c>
      <c r="R117" s="56" t="s">
        <v>5997</v>
      </c>
      <c r="S117" s="56" t="s">
        <v>5987</v>
      </c>
      <c r="T117" s="58">
        <v>43804</v>
      </c>
      <c r="U117" s="58">
        <v>45630</v>
      </c>
      <c r="V117" s="59">
        <v>0</v>
      </c>
      <c r="W117" s="59">
        <v>0</v>
      </c>
      <c r="X117" s="59">
        <v>28750.98</v>
      </c>
      <c r="Y117" s="59">
        <v>28750.98</v>
      </c>
      <c r="Z117" s="59">
        <v>0</v>
      </c>
      <c r="AA117" s="59">
        <v>28750.98</v>
      </c>
      <c r="AB117" s="55" t="s">
        <v>461</v>
      </c>
    </row>
    <row r="118" spans="1:28" s="55" customFormat="1" ht="78.75" x14ac:dyDescent="0.25">
      <c r="A118" s="55" t="s">
        <v>5741</v>
      </c>
      <c r="B118" s="55" t="s">
        <v>749</v>
      </c>
      <c r="C118" s="55" t="s">
        <v>5998</v>
      </c>
      <c r="D118" s="55" t="s">
        <v>747</v>
      </c>
      <c r="E118" s="55" t="s">
        <v>750</v>
      </c>
      <c r="F118" s="55" t="s">
        <v>5743</v>
      </c>
      <c r="G118" s="55" t="s">
        <v>748</v>
      </c>
      <c r="H118" s="56" t="s">
        <v>626</v>
      </c>
      <c r="I118" s="56" t="s">
        <v>102</v>
      </c>
      <c r="J118" s="56" t="s">
        <v>103</v>
      </c>
      <c r="K118" s="55">
        <v>180</v>
      </c>
      <c r="L118" s="57">
        <v>0</v>
      </c>
      <c r="M118" s="57">
        <v>180</v>
      </c>
      <c r="N118" s="57">
        <v>0</v>
      </c>
      <c r="O118" s="57">
        <v>0</v>
      </c>
      <c r="P118" s="56" t="s">
        <v>751</v>
      </c>
      <c r="Q118" s="56" t="s">
        <v>5772</v>
      </c>
      <c r="R118" s="56" t="s">
        <v>5999</v>
      </c>
      <c r="S118" s="56" t="s">
        <v>6000</v>
      </c>
      <c r="T118" s="58">
        <v>44075</v>
      </c>
      <c r="U118" s="58">
        <v>45900</v>
      </c>
      <c r="V118" s="59">
        <v>2636.23</v>
      </c>
      <c r="W118" s="59">
        <v>42.49</v>
      </c>
      <c r="X118" s="59">
        <v>65057.59</v>
      </c>
      <c r="Y118" s="59">
        <v>67736.31</v>
      </c>
      <c r="Z118" s="59">
        <v>0</v>
      </c>
      <c r="AA118" s="59">
        <v>67736.31</v>
      </c>
      <c r="AB118" s="55" t="s">
        <v>105</v>
      </c>
    </row>
    <row r="119" spans="1:28" s="55" customFormat="1" ht="67.5" x14ac:dyDescent="0.25">
      <c r="A119" s="55" t="s">
        <v>5777</v>
      </c>
      <c r="B119" s="55" t="s">
        <v>749</v>
      </c>
      <c r="C119" s="55" t="s">
        <v>6001</v>
      </c>
      <c r="D119" s="55" t="s">
        <v>752</v>
      </c>
      <c r="E119" s="55" t="s">
        <v>754</v>
      </c>
      <c r="F119" s="55" t="s">
        <v>5743</v>
      </c>
      <c r="G119" s="55" t="s">
        <v>753</v>
      </c>
      <c r="H119" s="56" t="s">
        <v>179</v>
      </c>
      <c r="I119" s="56" t="s">
        <v>235</v>
      </c>
      <c r="J119" s="56" t="s">
        <v>131</v>
      </c>
      <c r="K119" s="55">
        <v>90</v>
      </c>
      <c r="L119" s="57">
        <v>0</v>
      </c>
      <c r="M119" s="57">
        <v>90</v>
      </c>
      <c r="N119" s="57">
        <v>0</v>
      </c>
      <c r="O119" s="57">
        <v>0</v>
      </c>
      <c r="P119" s="56" t="s">
        <v>755</v>
      </c>
      <c r="Q119" s="56" t="s">
        <v>5772</v>
      </c>
      <c r="R119" s="56" t="s">
        <v>6002</v>
      </c>
      <c r="S119" s="56" t="s">
        <v>6000</v>
      </c>
      <c r="T119" s="58">
        <v>42736</v>
      </c>
      <c r="U119" s="58">
        <v>44561</v>
      </c>
      <c r="V119" s="59">
        <v>3711.29</v>
      </c>
      <c r="W119" s="59">
        <v>172.75</v>
      </c>
      <c r="X119" s="59">
        <v>49006.55</v>
      </c>
      <c r="Y119" s="59">
        <v>52890.590000000004</v>
      </c>
      <c r="Z119" s="59">
        <v>0</v>
      </c>
      <c r="AA119" s="59">
        <v>52890.590000000004</v>
      </c>
      <c r="AB119" s="55" t="s">
        <v>237</v>
      </c>
    </row>
    <row r="120" spans="1:28" s="55" customFormat="1" ht="78.75" x14ac:dyDescent="0.25">
      <c r="A120" s="55" t="s">
        <v>5777</v>
      </c>
      <c r="B120" s="55" t="s">
        <v>749</v>
      </c>
      <c r="C120" s="55" t="s">
        <v>6003</v>
      </c>
      <c r="D120" s="55" t="s">
        <v>756</v>
      </c>
      <c r="E120" s="55" t="s">
        <v>758</v>
      </c>
      <c r="F120" s="55" t="s">
        <v>5743</v>
      </c>
      <c r="G120" s="55" t="s">
        <v>757</v>
      </c>
      <c r="H120" s="56" t="s">
        <v>759</v>
      </c>
      <c r="I120" s="56" t="s">
        <v>235</v>
      </c>
      <c r="J120" s="56" t="s">
        <v>131</v>
      </c>
      <c r="K120" s="55">
        <v>90</v>
      </c>
      <c r="L120" s="57">
        <v>0</v>
      </c>
      <c r="M120" s="57">
        <v>90</v>
      </c>
      <c r="N120" s="57">
        <v>0</v>
      </c>
      <c r="O120" s="57">
        <v>0</v>
      </c>
      <c r="P120" s="56" t="s">
        <v>761</v>
      </c>
      <c r="Q120" s="56" t="s">
        <v>5772</v>
      </c>
      <c r="R120" s="56" t="s">
        <v>6004</v>
      </c>
      <c r="S120" s="56" t="s">
        <v>6000</v>
      </c>
      <c r="T120" s="58">
        <v>44032</v>
      </c>
      <c r="U120" s="58">
        <v>45857</v>
      </c>
      <c r="V120" s="59">
        <v>2421.29</v>
      </c>
      <c r="W120" s="59">
        <v>20.57</v>
      </c>
      <c r="X120" s="59">
        <v>56392.31</v>
      </c>
      <c r="Y120" s="59">
        <v>58834.17</v>
      </c>
      <c r="Z120" s="59">
        <v>0</v>
      </c>
      <c r="AA120" s="59">
        <v>58834.17</v>
      </c>
      <c r="AB120" s="55" t="s">
        <v>237</v>
      </c>
    </row>
    <row r="121" spans="1:28" s="55" customFormat="1" ht="67.5" x14ac:dyDescent="0.25">
      <c r="A121" s="55" t="s">
        <v>5741</v>
      </c>
      <c r="B121" s="55" t="s">
        <v>749</v>
      </c>
      <c r="C121" s="55" t="s">
        <v>6005</v>
      </c>
      <c r="D121" s="55" t="s">
        <v>762</v>
      </c>
      <c r="E121" s="55" t="s">
        <v>764</v>
      </c>
      <c r="F121" s="55" t="s">
        <v>5743</v>
      </c>
      <c r="G121" s="55" t="s">
        <v>763</v>
      </c>
      <c r="H121" s="56" t="s">
        <v>765</v>
      </c>
      <c r="I121" s="56" t="s">
        <v>102</v>
      </c>
      <c r="J121" s="56" t="s">
        <v>103</v>
      </c>
      <c r="K121" s="55">
        <v>120</v>
      </c>
      <c r="L121" s="57">
        <v>0</v>
      </c>
      <c r="M121" s="57">
        <v>120</v>
      </c>
      <c r="N121" s="57">
        <v>0</v>
      </c>
      <c r="O121" s="57">
        <v>0</v>
      </c>
      <c r="P121" s="56" t="s">
        <v>767</v>
      </c>
      <c r="Q121" s="56" t="s">
        <v>5744</v>
      </c>
      <c r="R121" s="56" t="s">
        <v>6006</v>
      </c>
      <c r="S121" s="56" t="s">
        <v>6000</v>
      </c>
      <c r="T121" s="58">
        <v>43344</v>
      </c>
      <c r="U121" s="58">
        <v>45169</v>
      </c>
      <c r="V121" s="59">
        <v>0</v>
      </c>
      <c r="W121" s="59">
        <v>0</v>
      </c>
      <c r="X121" s="59">
        <v>44639.98</v>
      </c>
      <c r="Y121" s="59">
        <v>44639.98</v>
      </c>
      <c r="Z121" s="59">
        <v>0</v>
      </c>
      <c r="AA121" s="59">
        <v>44639.98</v>
      </c>
      <c r="AB121" s="55" t="s">
        <v>105</v>
      </c>
    </row>
    <row r="122" spans="1:28" s="55" customFormat="1" ht="67.5" x14ac:dyDescent="0.25">
      <c r="A122" s="55" t="s">
        <v>5741</v>
      </c>
      <c r="B122" s="55" t="s">
        <v>749</v>
      </c>
      <c r="C122" s="55" t="s">
        <v>6007</v>
      </c>
      <c r="D122" s="55" t="s">
        <v>768</v>
      </c>
      <c r="E122" s="55" t="s">
        <v>770</v>
      </c>
      <c r="F122" s="55" t="s">
        <v>5743</v>
      </c>
      <c r="G122" s="55" t="s">
        <v>769</v>
      </c>
      <c r="H122" s="56" t="s">
        <v>771</v>
      </c>
      <c r="I122" s="56" t="s">
        <v>102</v>
      </c>
      <c r="J122" s="56" t="s">
        <v>103</v>
      </c>
      <c r="K122" s="55">
        <v>120</v>
      </c>
      <c r="L122" s="57">
        <v>0</v>
      </c>
      <c r="M122" s="57">
        <v>120</v>
      </c>
      <c r="N122" s="57">
        <v>0</v>
      </c>
      <c r="O122" s="57">
        <v>0</v>
      </c>
      <c r="P122" s="56" t="s">
        <v>773</v>
      </c>
      <c r="Q122" s="56" t="s">
        <v>5744</v>
      </c>
      <c r="R122" s="56" t="s">
        <v>6008</v>
      </c>
      <c r="S122" s="56" t="s">
        <v>6000</v>
      </c>
      <c r="T122" s="58">
        <v>43344</v>
      </c>
      <c r="U122" s="58">
        <v>45169</v>
      </c>
      <c r="V122" s="59">
        <v>0</v>
      </c>
      <c r="W122" s="59">
        <v>0</v>
      </c>
      <c r="X122" s="59">
        <v>44639.98</v>
      </c>
      <c r="Y122" s="59">
        <v>44639.98</v>
      </c>
      <c r="Z122" s="59">
        <v>0</v>
      </c>
      <c r="AA122" s="59">
        <v>44639.98</v>
      </c>
      <c r="AB122" s="55" t="s">
        <v>105</v>
      </c>
    </row>
    <row r="123" spans="1:28" s="55" customFormat="1" ht="67.5" x14ac:dyDescent="0.25">
      <c r="A123" s="55" t="s">
        <v>5741</v>
      </c>
      <c r="B123" s="55" t="s">
        <v>749</v>
      </c>
      <c r="C123" s="55" t="s">
        <v>6009</v>
      </c>
      <c r="D123" s="55" t="s">
        <v>774</v>
      </c>
      <c r="E123" s="55" t="s">
        <v>776</v>
      </c>
      <c r="F123" s="55" t="s">
        <v>5743</v>
      </c>
      <c r="G123" s="55" t="s">
        <v>775</v>
      </c>
      <c r="H123" s="56" t="s">
        <v>759</v>
      </c>
      <c r="I123" s="56" t="s">
        <v>102</v>
      </c>
      <c r="J123" s="56" t="s">
        <v>103</v>
      </c>
      <c r="K123" s="55">
        <v>240</v>
      </c>
      <c r="L123" s="57">
        <v>0</v>
      </c>
      <c r="M123" s="57">
        <v>240</v>
      </c>
      <c r="N123" s="57">
        <v>0</v>
      </c>
      <c r="O123" s="57">
        <v>0</v>
      </c>
      <c r="P123" s="56" t="s">
        <v>777</v>
      </c>
      <c r="Q123" s="56" t="s">
        <v>5744</v>
      </c>
      <c r="R123" s="56" t="s">
        <v>6010</v>
      </c>
      <c r="S123" s="56" t="s">
        <v>6000</v>
      </c>
      <c r="T123" s="58">
        <v>43252</v>
      </c>
      <c r="U123" s="58">
        <v>45077</v>
      </c>
      <c r="V123" s="59">
        <v>0</v>
      </c>
      <c r="W123" s="59">
        <v>0</v>
      </c>
      <c r="X123" s="59">
        <v>79055.87</v>
      </c>
      <c r="Y123" s="59">
        <v>79055.87</v>
      </c>
      <c r="Z123" s="59">
        <v>0</v>
      </c>
      <c r="AA123" s="59">
        <v>79055.87</v>
      </c>
      <c r="AB123" s="55" t="s">
        <v>105</v>
      </c>
    </row>
    <row r="124" spans="1:28" s="55" customFormat="1" ht="56.25" x14ac:dyDescent="0.25">
      <c r="A124" s="55" t="s">
        <v>5741</v>
      </c>
      <c r="B124" s="55" t="s">
        <v>749</v>
      </c>
      <c r="C124" s="55" t="s">
        <v>6011</v>
      </c>
      <c r="D124" s="55" t="s">
        <v>778</v>
      </c>
      <c r="E124" s="55" t="s">
        <v>780</v>
      </c>
      <c r="F124" s="55" t="s">
        <v>5743</v>
      </c>
      <c r="G124" s="55" t="s">
        <v>779</v>
      </c>
      <c r="H124" s="56" t="s">
        <v>759</v>
      </c>
      <c r="I124" s="56" t="s">
        <v>229</v>
      </c>
      <c r="J124" s="56" t="s">
        <v>131</v>
      </c>
      <c r="K124" s="55">
        <v>1000</v>
      </c>
      <c r="L124" s="57">
        <v>0</v>
      </c>
      <c r="M124" s="57">
        <v>1000</v>
      </c>
      <c r="N124" s="57">
        <v>0</v>
      </c>
      <c r="O124" s="57">
        <v>0</v>
      </c>
      <c r="P124" s="56" t="s">
        <v>781</v>
      </c>
      <c r="Q124" s="56" t="s">
        <v>5744</v>
      </c>
      <c r="R124" s="56" t="s">
        <v>6012</v>
      </c>
      <c r="S124" s="56" t="s">
        <v>6000</v>
      </c>
      <c r="T124" s="58">
        <v>42491</v>
      </c>
      <c r="U124" s="58">
        <v>44316</v>
      </c>
      <c r="V124" s="59">
        <v>0</v>
      </c>
      <c r="W124" s="59">
        <v>0</v>
      </c>
      <c r="X124" s="59">
        <v>69454.77</v>
      </c>
      <c r="Y124" s="59">
        <v>69454.77</v>
      </c>
      <c r="Z124" s="59">
        <v>0</v>
      </c>
      <c r="AA124" s="59">
        <v>69454.77</v>
      </c>
      <c r="AB124" s="55" t="s">
        <v>231</v>
      </c>
    </row>
    <row r="125" spans="1:28" s="55" customFormat="1" ht="67.5" x14ac:dyDescent="0.25">
      <c r="A125" s="55" t="s">
        <v>5741</v>
      </c>
      <c r="B125" s="55" t="s">
        <v>749</v>
      </c>
      <c r="C125" s="55" t="s">
        <v>6013</v>
      </c>
      <c r="D125" s="55" t="s">
        <v>782</v>
      </c>
      <c r="E125" s="55" t="s">
        <v>784</v>
      </c>
      <c r="F125" s="55" t="s">
        <v>5743</v>
      </c>
      <c r="G125" s="55" t="s">
        <v>783</v>
      </c>
      <c r="H125" s="56" t="s">
        <v>785</v>
      </c>
      <c r="I125" s="56" t="s">
        <v>102</v>
      </c>
      <c r="J125" s="56" t="s">
        <v>103</v>
      </c>
      <c r="K125" s="55">
        <v>120</v>
      </c>
      <c r="L125" s="57">
        <v>0</v>
      </c>
      <c r="M125" s="57">
        <v>120</v>
      </c>
      <c r="N125" s="57">
        <v>0</v>
      </c>
      <c r="O125" s="57">
        <v>0</v>
      </c>
      <c r="P125" s="56" t="s">
        <v>787</v>
      </c>
      <c r="Q125" s="56" t="s">
        <v>5744</v>
      </c>
      <c r="R125" s="56" t="s">
        <v>6014</v>
      </c>
      <c r="S125" s="56" t="s">
        <v>6000</v>
      </c>
      <c r="T125" s="58">
        <v>42430</v>
      </c>
      <c r="U125" s="58">
        <v>44255</v>
      </c>
      <c r="V125" s="59">
        <v>0</v>
      </c>
      <c r="W125" s="59">
        <v>0</v>
      </c>
      <c r="X125" s="59">
        <v>40922.32</v>
      </c>
      <c r="Y125" s="59">
        <v>40922.32</v>
      </c>
      <c r="Z125" s="59">
        <v>0</v>
      </c>
      <c r="AA125" s="59">
        <v>40922.32</v>
      </c>
      <c r="AB125" s="55" t="s">
        <v>105</v>
      </c>
    </row>
    <row r="126" spans="1:28" s="55" customFormat="1" ht="67.5" x14ac:dyDescent="0.25">
      <c r="A126" s="55" t="s">
        <v>5741</v>
      </c>
      <c r="B126" s="55" t="s">
        <v>749</v>
      </c>
      <c r="C126" s="55" t="s">
        <v>6015</v>
      </c>
      <c r="D126" s="55" t="s">
        <v>210</v>
      </c>
      <c r="E126" s="55" t="s">
        <v>789</v>
      </c>
      <c r="F126" s="55" t="s">
        <v>210</v>
      </c>
      <c r="G126" s="55" t="s">
        <v>788</v>
      </c>
      <c r="H126" s="56" t="s">
        <v>759</v>
      </c>
      <c r="I126" s="56" t="s">
        <v>102</v>
      </c>
      <c r="J126" s="56" t="s">
        <v>103</v>
      </c>
      <c r="K126" s="55">
        <v>120</v>
      </c>
      <c r="L126" s="57">
        <v>0</v>
      </c>
      <c r="M126" s="57">
        <v>120</v>
      </c>
      <c r="N126" s="57">
        <v>0</v>
      </c>
      <c r="O126" s="57">
        <v>0</v>
      </c>
      <c r="P126" s="56" t="s">
        <v>790</v>
      </c>
      <c r="Q126" s="56" t="s">
        <v>5744</v>
      </c>
      <c r="R126" s="56" t="s">
        <v>6016</v>
      </c>
      <c r="S126" s="56" t="s">
        <v>6000</v>
      </c>
      <c r="T126" s="58">
        <v>44130</v>
      </c>
      <c r="U126" s="58">
        <v>45955</v>
      </c>
      <c r="V126" s="59">
        <v>0</v>
      </c>
      <c r="W126" s="59">
        <v>0</v>
      </c>
      <c r="X126" s="59">
        <v>44639.98</v>
      </c>
      <c r="Y126" s="59">
        <v>44639.98</v>
      </c>
      <c r="Z126" s="59">
        <v>0</v>
      </c>
      <c r="AA126" s="59">
        <v>44639.98</v>
      </c>
      <c r="AB126" s="55" t="s">
        <v>105</v>
      </c>
    </row>
    <row r="127" spans="1:28" s="55" customFormat="1" ht="67.5" x14ac:dyDescent="0.25">
      <c r="A127" s="55" t="s">
        <v>5741</v>
      </c>
      <c r="B127" s="55" t="s">
        <v>749</v>
      </c>
      <c r="C127" s="55" t="s">
        <v>6017</v>
      </c>
      <c r="D127" s="55" t="s">
        <v>791</v>
      </c>
      <c r="E127" s="55" t="s">
        <v>793</v>
      </c>
      <c r="F127" s="55" t="s">
        <v>5743</v>
      </c>
      <c r="G127" s="55" t="s">
        <v>792</v>
      </c>
      <c r="H127" s="56" t="s">
        <v>370</v>
      </c>
      <c r="I127" s="56" t="s">
        <v>102</v>
      </c>
      <c r="J127" s="56" t="s">
        <v>103</v>
      </c>
      <c r="K127" s="55">
        <v>120</v>
      </c>
      <c r="L127" s="57">
        <v>0</v>
      </c>
      <c r="M127" s="57">
        <v>120</v>
      </c>
      <c r="N127" s="57">
        <v>0</v>
      </c>
      <c r="O127" s="57">
        <v>0</v>
      </c>
      <c r="P127" s="56" t="s">
        <v>795</v>
      </c>
      <c r="Q127" s="56" t="s">
        <v>5768</v>
      </c>
      <c r="R127" s="56" t="s">
        <v>6018</v>
      </c>
      <c r="S127" s="56" t="s">
        <v>6000</v>
      </c>
      <c r="T127" s="58">
        <v>43558</v>
      </c>
      <c r="U127" s="58">
        <v>45384</v>
      </c>
      <c r="V127" s="59">
        <v>0</v>
      </c>
      <c r="W127" s="59">
        <v>0</v>
      </c>
      <c r="X127" s="59">
        <v>38937.279999999999</v>
      </c>
      <c r="Y127" s="59">
        <v>38937.279999999999</v>
      </c>
      <c r="Z127" s="59">
        <v>0</v>
      </c>
      <c r="AA127" s="59">
        <v>38937.279999999999</v>
      </c>
      <c r="AB127" s="55" t="s">
        <v>105</v>
      </c>
    </row>
    <row r="128" spans="1:28" s="55" customFormat="1" ht="101.25" x14ac:dyDescent="0.25">
      <c r="A128" s="55" t="s">
        <v>5741</v>
      </c>
      <c r="B128" s="55" t="s">
        <v>749</v>
      </c>
      <c r="C128" s="55" t="s">
        <v>6019</v>
      </c>
      <c r="D128" s="55" t="s">
        <v>796</v>
      </c>
      <c r="E128" s="55" t="s">
        <v>798</v>
      </c>
      <c r="F128" s="55" t="s">
        <v>5743</v>
      </c>
      <c r="G128" s="55" t="s">
        <v>797</v>
      </c>
      <c r="H128" s="56" t="s">
        <v>759</v>
      </c>
      <c r="I128" s="56" t="s">
        <v>102</v>
      </c>
      <c r="J128" s="56" t="s">
        <v>187</v>
      </c>
      <c r="K128" s="55">
        <v>60</v>
      </c>
      <c r="L128" s="57">
        <v>0</v>
      </c>
      <c r="M128" s="57">
        <v>60</v>
      </c>
      <c r="N128" s="57">
        <v>0</v>
      </c>
      <c r="O128" s="57">
        <v>0</v>
      </c>
      <c r="P128" s="56" t="s">
        <v>799</v>
      </c>
      <c r="Q128" s="56" t="s">
        <v>5744</v>
      </c>
      <c r="R128" s="56" t="s">
        <v>6020</v>
      </c>
      <c r="S128" s="56" t="s">
        <v>6000</v>
      </c>
      <c r="T128" s="58">
        <v>43646</v>
      </c>
      <c r="U128" s="58">
        <v>45472</v>
      </c>
      <c r="V128" s="59">
        <v>0</v>
      </c>
      <c r="W128" s="59">
        <v>0</v>
      </c>
      <c r="X128" s="59">
        <v>35336</v>
      </c>
      <c r="Y128" s="59">
        <v>35336</v>
      </c>
      <c r="Z128" s="59">
        <v>0</v>
      </c>
      <c r="AA128" s="59">
        <v>35336</v>
      </c>
      <c r="AB128" s="55" t="s">
        <v>105</v>
      </c>
    </row>
    <row r="129" spans="1:28" s="55" customFormat="1" ht="56.25" x14ac:dyDescent="0.25">
      <c r="A129" s="55" t="s">
        <v>5741</v>
      </c>
      <c r="B129" s="55" t="s">
        <v>749</v>
      </c>
      <c r="C129" s="55" t="s">
        <v>6021</v>
      </c>
      <c r="D129" s="55" t="s">
        <v>800</v>
      </c>
      <c r="E129" s="55" t="s">
        <v>802</v>
      </c>
      <c r="F129" s="55" t="s">
        <v>5743</v>
      </c>
      <c r="G129" s="55" t="s">
        <v>801</v>
      </c>
      <c r="H129" s="56" t="s">
        <v>759</v>
      </c>
      <c r="I129" s="56" t="s">
        <v>102</v>
      </c>
      <c r="J129" s="56" t="s">
        <v>122</v>
      </c>
      <c r="K129" s="55">
        <v>100</v>
      </c>
      <c r="L129" s="57">
        <v>0</v>
      </c>
      <c r="M129" s="57">
        <v>100</v>
      </c>
      <c r="N129" s="57">
        <v>0</v>
      </c>
      <c r="O129" s="57">
        <v>0</v>
      </c>
      <c r="P129" s="56" t="s">
        <v>803</v>
      </c>
      <c r="Q129" s="56" t="s">
        <v>5744</v>
      </c>
      <c r="R129" s="56" t="s">
        <v>6022</v>
      </c>
      <c r="S129" s="56" t="s">
        <v>6000</v>
      </c>
      <c r="T129" s="58">
        <v>43132</v>
      </c>
      <c r="U129" s="58">
        <v>44957</v>
      </c>
      <c r="V129" s="59">
        <v>0</v>
      </c>
      <c r="W129" s="59">
        <v>0</v>
      </c>
      <c r="X129" s="59">
        <v>19938.3</v>
      </c>
      <c r="Y129" s="59">
        <v>19938.3</v>
      </c>
      <c r="Z129" s="59">
        <v>0</v>
      </c>
      <c r="AA129" s="59">
        <v>19938.3</v>
      </c>
      <c r="AB129" s="55" t="s">
        <v>124</v>
      </c>
    </row>
    <row r="130" spans="1:28" s="55" customFormat="1" ht="67.5" x14ac:dyDescent="0.25">
      <c r="A130" s="55" t="s">
        <v>5741</v>
      </c>
      <c r="B130" s="55" t="s">
        <v>306</v>
      </c>
      <c r="C130" s="55" t="s">
        <v>6023</v>
      </c>
      <c r="D130" s="55" t="s">
        <v>804</v>
      </c>
      <c r="E130" s="55" t="s">
        <v>806</v>
      </c>
      <c r="F130" s="55" t="s">
        <v>5743</v>
      </c>
      <c r="G130" s="55" t="s">
        <v>805</v>
      </c>
      <c r="H130" s="56" t="s">
        <v>807</v>
      </c>
      <c r="I130" s="56" t="s">
        <v>102</v>
      </c>
      <c r="J130" s="56" t="s">
        <v>103</v>
      </c>
      <c r="K130" s="55">
        <v>60</v>
      </c>
      <c r="L130" s="57">
        <v>0</v>
      </c>
      <c r="M130" s="57">
        <v>60</v>
      </c>
      <c r="N130" s="57">
        <v>0</v>
      </c>
      <c r="O130" s="57">
        <v>0</v>
      </c>
      <c r="P130" s="56" t="s">
        <v>809</v>
      </c>
      <c r="Q130" s="56" t="s">
        <v>5847</v>
      </c>
      <c r="R130" s="56" t="s">
        <v>6024</v>
      </c>
      <c r="S130" s="56" t="s">
        <v>6025</v>
      </c>
      <c r="T130" s="58">
        <v>43374</v>
      </c>
      <c r="U130" s="58">
        <v>45199</v>
      </c>
      <c r="V130" s="59">
        <v>0</v>
      </c>
      <c r="W130" s="59">
        <v>0</v>
      </c>
      <c r="X130" s="59">
        <v>26461.19</v>
      </c>
      <c r="Y130" s="59">
        <v>26461.19</v>
      </c>
      <c r="Z130" s="59">
        <v>0</v>
      </c>
      <c r="AA130" s="59">
        <v>26461.19</v>
      </c>
      <c r="AB130" s="55" t="s">
        <v>105</v>
      </c>
    </row>
    <row r="131" spans="1:28" s="55" customFormat="1" ht="67.5" x14ac:dyDescent="0.25">
      <c r="A131" s="55" t="s">
        <v>5753</v>
      </c>
      <c r="B131" s="55" t="s">
        <v>306</v>
      </c>
      <c r="C131" s="55" t="s">
        <v>6026</v>
      </c>
      <c r="D131" s="55" t="s">
        <v>810</v>
      </c>
      <c r="E131" s="55" t="s">
        <v>812</v>
      </c>
      <c r="F131" s="55" t="s">
        <v>5743</v>
      </c>
      <c r="G131" s="55" t="s">
        <v>811</v>
      </c>
      <c r="H131" s="56" t="s">
        <v>807</v>
      </c>
      <c r="I131" s="56" t="s">
        <v>130</v>
      </c>
      <c r="J131" s="56" t="s">
        <v>131</v>
      </c>
      <c r="K131" s="55">
        <v>20</v>
      </c>
      <c r="L131" s="57">
        <v>0</v>
      </c>
      <c r="M131" s="57">
        <v>20</v>
      </c>
      <c r="N131" s="57">
        <v>0</v>
      </c>
      <c r="O131" s="57">
        <v>0</v>
      </c>
      <c r="P131" s="56" t="s">
        <v>813</v>
      </c>
      <c r="Q131" s="56" t="s">
        <v>5762</v>
      </c>
      <c r="R131" s="56" t="s">
        <v>6027</v>
      </c>
      <c r="S131" s="56" t="s">
        <v>6025</v>
      </c>
      <c r="T131" s="58">
        <v>43374</v>
      </c>
      <c r="U131" s="58">
        <v>45199</v>
      </c>
      <c r="V131" s="59">
        <v>0</v>
      </c>
      <c r="W131" s="59">
        <v>0</v>
      </c>
      <c r="X131" s="59">
        <v>80271.100000000006</v>
      </c>
      <c r="Y131" s="59">
        <v>80271.100000000006</v>
      </c>
      <c r="Z131" s="59">
        <v>0</v>
      </c>
      <c r="AA131" s="59">
        <v>80271.100000000006</v>
      </c>
      <c r="AB131" s="55" t="s">
        <v>133</v>
      </c>
    </row>
    <row r="132" spans="1:28" s="55" customFormat="1" ht="56.25" x14ac:dyDescent="0.25">
      <c r="A132" s="55" t="s">
        <v>5741</v>
      </c>
      <c r="B132" s="55" t="s">
        <v>306</v>
      </c>
      <c r="C132" s="55" t="s">
        <v>6028</v>
      </c>
      <c r="D132" s="55" t="s">
        <v>814</v>
      </c>
      <c r="E132" s="55" t="s">
        <v>816</v>
      </c>
      <c r="F132" s="55" t="s">
        <v>5743</v>
      </c>
      <c r="G132" s="55" t="s">
        <v>815</v>
      </c>
      <c r="H132" s="56" t="s">
        <v>817</v>
      </c>
      <c r="I132" s="56" t="s">
        <v>229</v>
      </c>
      <c r="J132" s="56" t="s">
        <v>131</v>
      </c>
      <c r="K132" s="55">
        <v>1000</v>
      </c>
      <c r="L132" s="57">
        <v>0</v>
      </c>
      <c r="M132" s="57">
        <v>1000</v>
      </c>
      <c r="N132" s="57">
        <v>0</v>
      </c>
      <c r="O132" s="57">
        <v>0</v>
      </c>
      <c r="P132" s="56" t="s">
        <v>819</v>
      </c>
      <c r="Q132" s="56" t="s">
        <v>5744</v>
      </c>
      <c r="R132" s="56" t="s">
        <v>6029</v>
      </c>
      <c r="S132" s="56" t="s">
        <v>6025</v>
      </c>
      <c r="T132" s="58">
        <v>43344</v>
      </c>
      <c r="U132" s="58">
        <v>45169</v>
      </c>
      <c r="V132" s="59">
        <v>0</v>
      </c>
      <c r="W132" s="59">
        <v>0</v>
      </c>
      <c r="X132" s="59">
        <v>69454.77</v>
      </c>
      <c r="Y132" s="59">
        <v>69454.77</v>
      </c>
      <c r="Z132" s="59">
        <v>0</v>
      </c>
      <c r="AA132" s="59">
        <v>69454.77</v>
      </c>
      <c r="AB132" s="55" t="s">
        <v>231</v>
      </c>
    </row>
    <row r="133" spans="1:28" s="55" customFormat="1" ht="67.5" x14ac:dyDescent="0.25">
      <c r="A133" s="55" t="s">
        <v>5741</v>
      </c>
      <c r="B133" s="55" t="s">
        <v>306</v>
      </c>
      <c r="C133" s="55" t="s">
        <v>6030</v>
      </c>
      <c r="D133" s="55" t="s">
        <v>820</v>
      </c>
      <c r="E133" s="55" t="s">
        <v>822</v>
      </c>
      <c r="F133" s="55" t="s">
        <v>5743</v>
      </c>
      <c r="G133" s="55" t="s">
        <v>821</v>
      </c>
      <c r="H133" s="56" t="s">
        <v>109</v>
      </c>
      <c r="I133" s="56" t="s">
        <v>102</v>
      </c>
      <c r="J133" s="56" t="s">
        <v>103</v>
      </c>
      <c r="K133" s="55">
        <v>300</v>
      </c>
      <c r="L133" s="57">
        <v>0</v>
      </c>
      <c r="M133" s="57">
        <v>300</v>
      </c>
      <c r="N133" s="57">
        <v>0</v>
      </c>
      <c r="O133" s="57">
        <v>0</v>
      </c>
      <c r="P133" s="56" t="s">
        <v>823</v>
      </c>
      <c r="Q133" s="56" t="s">
        <v>5744</v>
      </c>
      <c r="R133" s="56" t="s">
        <v>6031</v>
      </c>
      <c r="S133" s="56" t="s">
        <v>6025</v>
      </c>
      <c r="T133" s="58">
        <v>43282</v>
      </c>
      <c r="U133" s="58">
        <v>45107</v>
      </c>
      <c r="V133" s="59">
        <v>0</v>
      </c>
      <c r="W133" s="59">
        <v>0</v>
      </c>
      <c r="X133" s="59">
        <v>89854.82</v>
      </c>
      <c r="Y133" s="59">
        <v>89854.82</v>
      </c>
      <c r="Z133" s="59">
        <v>0</v>
      </c>
      <c r="AA133" s="59">
        <v>89854.82</v>
      </c>
      <c r="AB133" s="55" t="s">
        <v>105</v>
      </c>
    </row>
    <row r="134" spans="1:28" s="55" customFormat="1" ht="33.75" x14ac:dyDescent="0.25">
      <c r="A134" s="55" t="s">
        <v>5753</v>
      </c>
      <c r="B134" s="55" t="s">
        <v>306</v>
      </c>
      <c r="C134" s="55" t="s">
        <v>6032</v>
      </c>
      <c r="D134" s="55" t="s">
        <v>824</v>
      </c>
      <c r="E134" s="55" t="s">
        <v>826</v>
      </c>
      <c r="F134" s="55" t="s">
        <v>5743</v>
      </c>
      <c r="G134" s="55" t="s">
        <v>825</v>
      </c>
      <c r="H134" s="56" t="s">
        <v>150</v>
      </c>
      <c r="I134" s="56" t="s">
        <v>143</v>
      </c>
      <c r="J134" s="56" t="s">
        <v>144</v>
      </c>
      <c r="K134" s="55">
        <v>250</v>
      </c>
      <c r="L134" s="57">
        <v>50</v>
      </c>
      <c r="M134" s="57">
        <v>300</v>
      </c>
      <c r="N134" s="57">
        <v>150</v>
      </c>
      <c r="O134" s="57">
        <v>150</v>
      </c>
      <c r="P134" s="56" t="s">
        <v>827</v>
      </c>
      <c r="Q134" s="56" t="s">
        <v>5847</v>
      </c>
      <c r="R134" s="56" t="s">
        <v>6033</v>
      </c>
      <c r="S134" s="56" t="s">
        <v>6025</v>
      </c>
      <c r="T134" s="58">
        <v>43429</v>
      </c>
      <c r="U134" s="58">
        <v>45254</v>
      </c>
      <c r="V134" s="59">
        <v>0</v>
      </c>
      <c r="W134" s="59">
        <v>0</v>
      </c>
      <c r="X134" s="59">
        <v>174842.23999999999</v>
      </c>
      <c r="Y134" s="59">
        <v>174842.23999999999</v>
      </c>
      <c r="Z134" s="59">
        <v>29241.040000000001</v>
      </c>
      <c r="AA134" s="59">
        <v>204083.28</v>
      </c>
      <c r="AB134" s="55" t="s">
        <v>146</v>
      </c>
    </row>
    <row r="135" spans="1:28" s="55" customFormat="1" ht="45" x14ac:dyDescent="0.25">
      <c r="A135" s="55" t="s">
        <v>5753</v>
      </c>
      <c r="B135" s="55" t="s">
        <v>306</v>
      </c>
      <c r="C135" s="55" t="s">
        <v>6034</v>
      </c>
      <c r="D135" s="55" t="s">
        <v>828</v>
      </c>
      <c r="E135" s="55" t="s">
        <v>830</v>
      </c>
      <c r="F135" s="55" t="s">
        <v>5743</v>
      </c>
      <c r="G135" s="55" t="s">
        <v>829</v>
      </c>
      <c r="H135" s="56" t="s">
        <v>319</v>
      </c>
      <c r="I135" s="56" t="s">
        <v>143</v>
      </c>
      <c r="J135" s="56" t="s">
        <v>144</v>
      </c>
      <c r="K135" s="55">
        <v>200</v>
      </c>
      <c r="L135" s="57">
        <v>0</v>
      </c>
      <c r="M135" s="57">
        <v>200</v>
      </c>
      <c r="N135" s="57">
        <v>50</v>
      </c>
      <c r="O135" s="57">
        <v>150</v>
      </c>
      <c r="P135" s="56" t="s">
        <v>831</v>
      </c>
      <c r="Q135" s="56" t="s">
        <v>5762</v>
      </c>
      <c r="R135" s="56" t="s">
        <v>6035</v>
      </c>
      <c r="S135" s="56" t="s">
        <v>6025</v>
      </c>
      <c r="T135" s="58">
        <v>43586</v>
      </c>
      <c r="U135" s="58">
        <v>45412</v>
      </c>
      <c r="V135" s="59">
        <v>0</v>
      </c>
      <c r="W135" s="59">
        <v>0</v>
      </c>
      <c r="X135" s="59">
        <v>121591.3</v>
      </c>
      <c r="Y135" s="59">
        <v>121591.3</v>
      </c>
      <c r="Z135" s="59">
        <v>0</v>
      </c>
      <c r="AA135" s="59">
        <v>121591.3</v>
      </c>
      <c r="AB135" s="55" t="s">
        <v>146</v>
      </c>
    </row>
    <row r="136" spans="1:28" s="55" customFormat="1" ht="67.5" x14ac:dyDescent="0.25">
      <c r="A136" s="55" t="s">
        <v>5741</v>
      </c>
      <c r="B136" s="55" t="s">
        <v>834</v>
      </c>
      <c r="C136" s="55" t="s">
        <v>6036</v>
      </c>
      <c r="D136" s="55" t="s">
        <v>832</v>
      </c>
      <c r="E136" s="55" t="s">
        <v>835</v>
      </c>
      <c r="F136" s="55" t="s">
        <v>5743</v>
      </c>
      <c r="G136" s="55" t="s">
        <v>833</v>
      </c>
      <c r="H136" s="56" t="s">
        <v>836</v>
      </c>
      <c r="I136" s="56" t="s">
        <v>102</v>
      </c>
      <c r="J136" s="56" t="s">
        <v>103</v>
      </c>
      <c r="K136" s="55">
        <v>120</v>
      </c>
      <c r="L136" s="57">
        <v>0</v>
      </c>
      <c r="M136" s="57">
        <v>120</v>
      </c>
      <c r="N136" s="57">
        <v>0</v>
      </c>
      <c r="O136" s="57">
        <v>0</v>
      </c>
      <c r="P136" s="56" t="s">
        <v>838</v>
      </c>
      <c r="Q136" s="56" t="s">
        <v>5772</v>
      </c>
      <c r="R136" s="56" t="s">
        <v>6037</v>
      </c>
      <c r="S136" s="56" t="s">
        <v>6038</v>
      </c>
      <c r="T136" s="58">
        <v>43497</v>
      </c>
      <c r="U136" s="58">
        <v>45322</v>
      </c>
      <c r="V136" s="59">
        <v>6533.74</v>
      </c>
      <c r="W136" s="59">
        <v>668.11</v>
      </c>
      <c r="X136" s="59">
        <v>40922.32</v>
      </c>
      <c r="Y136" s="59">
        <v>48124.17</v>
      </c>
      <c r="Z136" s="59">
        <v>0</v>
      </c>
      <c r="AA136" s="59">
        <v>48124.17</v>
      </c>
      <c r="AB136" s="55" t="s">
        <v>105</v>
      </c>
    </row>
    <row r="137" spans="1:28" s="55" customFormat="1" ht="67.5" x14ac:dyDescent="0.25">
      <c r="A137" s="55" t="s">
        <v>5741</v>
      </c>
      <c r="B137" s="55" t="s">
        <v>834</v>
      </c>
      <c r="C137" s="55" t="s">
        <v>6039</v>
      </c>
      <c r="D137" s="55" t="s">
        <v>839</v>
      </c>
      <c r="E137" s="55" t="s">
        <v>841</v>
      </c>
      <c r="F137" s="55" t="s">
        <v>5743</v>
      </c>
      <c r="G137" s="55" t="s">
        <v>840</v>
      </c>
      <c r="H137" s="56" t="s">
        <v>842</v>
      </c>
      <c r="I137" s="56" t="s">
        <v>102</v>
      </c>
      <c r="J137" s="56" t="s">
        <v>103</v>
      </c>
      <c r="K137" s="55">
        <v>120</v>
      </c>
      <c r="L137" s="57">
        <v>0</v>
      </c>
      <c r="M137" s="57">
        <v>120</v>
      </c>
      <c r="N137" s="57">
        <v>0</v>
      </c>
      <c r="O137" s="57">
        <v>0</v>
      </c>
      <c r="P137" s="56" t="s">
        <v>844</v>
      </c>
      <c r="Q137" s="56" t="s">
        <v>5744</v>
      </c>
      <c r="R137" s="56" t="s">
        <v>6040</v>
      </c>
      <c r="S137" s="56" t="s">
        <v>6038</v>
      </c>
      <c r="T137" s="58">
        <v>43405</v>
      </c>
      <c r="U137" s="58">
        <v>45230</v>
      </c>
      <c r="V137" s="59">
        <v>0</v>
      </c>
      <c r="W137" s="59">
        <v>0</v>
      </c>
      <c r="X137" s="59">
        <v>40922.32</v>
      </c>
      <c r="Y137" s="59">
        <v>40922.32</v>
      </c>
      <c r="Z137" s="59">
        <v>0</v>
      </c>
      <c r="AA137" s="59">
        <v>40922.32</v>
      </c>
      <c r="AB137" s="55" t="s">
        <v>105</v>
      </c>
    </row>
    <row r="138" spans="1:28" s="55" customFormat="1" ht="67.5" x14ac:dyDescent="0.25">
      <c r="A138" s="55" t="s">
        <v>5741</v>
      </c>
      <c r="B138" s="55" t="s">
        <v>834</v>
      </c>
      <c r="C138" s="55" t="s">
        <v>6041</v>
      </c>
      <c r="D138" s="55" t="s">
        <v>845</v>
      </c>
      <c r="E138" s="55" t="s">
        <v>847</v>
      </c>
      <c r="F138" s="55" t="s">
        <v>5743</v>
      </c>
      <c r="G138" s="55" t="s">
        <v>846</v>
      </c>
      <c r="H138" s="56" t="s">
        <v>848</v>
      </c>
      <c r="I138" s="56" t="s">
        <v>102</v>
      </c>
      <c r="J138" s="56" t="s">
        <v>103</v>
      </c>
      <c r="K138" s="55">
        <v>150</v>
      </c>
      <c r="L138" s="57">
        <v>0</v>
      </c>
      <c r="M138" s="57">
        <v>150</v>
      </c>
      <c r="N138" s="57">
        <v>0</v>
      </c>
      <c r="O138" s="57">
        <v>0</v>
      </c>
      <c r="P138" s="56" t="s">
        <v>160</v>
      </c>
      <c r="Q138" s="56" t="s">
        <v>5744</v>
      </c>
      <c r="R138" s="56" t="s">
        <v>6042</v>
      </c>
      <c r="S138" s="56" t="s">
        <v>6038</v>
      </c>
      <c r="T138" s="58">
        <v>43374</v>
      </c>
      <c r="U138" s="58">
        <v>45199</v>
      </c>
      <c r="V138" s="59">
        <v>0</v>
      </c>
      <c r="W138" s="59">
        <v>0</v>
      </c>
      <c r="X138" s="59">
        <v>49180.34</v>
      </c>
      <c r="Y138" s="59">
        <v>49180.34</v>
      </c>
      <c r="Z138" s="59">
        <v>0</v>
      </c>
      <c r="AA138" s="59">
        <v>49180.34</v>
      </c>
      <c r="AB138" s="55" t="s">
        <v>105</v>
      </c>
    </row>
    <row r="139" spans="1:28" s="55" customFormat="1" ht="67.5" x14ac:dyDescent="0.25">
      <c r="A139" s="55" t="s">
        <v>5741</v>
      </c>
      <c r="B139" s="55" t="s">
        <v>834</v>
      </c>
      <c r="C139" s="55" t="s">
        <v>6043</v>
      </c>
      <c r="D139" s="55" t="s">
        <v>850</v>
      </c>
      <c r="E139" s="55" t="s">
        <v>852</v>
      </c>
      <c r="F139" s="55" t="s">
        <v>5743</v>
      </c>
      <c r="G139" s="55" t="s">
        <v>851</v>
      </c>
      <c r="H139" s="56" t="s">
        <v>853</v>
      </c>
      <c r="I139" s="56" t="s">
        <v>102</v>
      </c>
      <c r="J139" s="56" t="s">
        <v>103</v>
      </c>
      <c r="K139" s="55">
        <v>150</v>
      </c>
      <c r="L139" s="57">
        <v>0</v>
      </c>
      <c r="M139" s="57">
        <v>150</v>
      </c>
      <c r="N139" s="57">
        <v>0</v>
      </c>
      <c r="O139" s="57">
        <v>0</v>
      </c>
      <c r="P139" s="56" t="s">
        <v>855</v>
      </c>
      <c r="Q139" s="56" t="s">
        <v>5744</v>
      </c>
      <c r="R139" s="56" t="s">
        <v>6044</v>
      </c>
      <c r="S139" s="56" t="s">
        <v>6038</v>
      </c>
      <c r="T139" s="58">
        <v>43282</v>
      </c>
      <c r="U139" s="58">
        <v>45107</v>
      </c>
      <c r="V139" s="59">
        <v>0</v>
      </c>
      <c r="W139" s="59">
        <v>0</v>
      </c>
      <c r="X139" s="59">
        <v>49180.34</v>
      </c>
      <c r="Y139" s="59">
        <v>49180.34</v>
      </c>
      <c r="Z139" s="59">
        <v>0</v>
      </c>
      <c r="AA139" s="59">
        <v>49180.34</v>
      </c>
      <c r="AB139" s="55" t="s">
        <v>105</v>
      </c>
    </row>
    <row r="140" spans="1:28" s="55" customFormat="1" ht="56.25" x14ac:dyDescent="0.25">
      <c r="A140" s="55" t="s">
        <v>5777</v>
      </c>
      <c r="B140" s="55" t="s">
        <v>834</v>
      </c>
      <c r="C140" s="55" t="s">
        <v>6045</v>
      </c>
      <c r="D140" s="55" t="s">
        <v>856</v>
      </c>
      <c r="E140" s="55" t="s">
        <v>858</v>
      </c>
      <c r="F140" s="55" t="s">
        <v>5743</v>
      </c>
      <c r="G140" s="55" t="s">
        <v>857</v>
      </c>
      <c r="H140" s="56" t="s">
        <v>859</v>
      </c>
      <c r="I140" s="56" t="s">
        <v>194</v>
      </c>
      <c r="J140" s="56" t="s">
        <v>861</v>
      </c>
      <c r="K140" s="55">
        <v>40</v>
      </c>
      <c r="L140" s="57">
        <v>0</v>
      </c>
      <c r="M140" s="57">
        <v>40</v>
      </c>
      <c r="N140" s="57">
        <v>0</v>
      </c>
      <c r="O140" s="57">
        <v>0</v>
      </c>
      <c r="P140" s="56" t="s">
        <v>862</v>
      </c>
      <c r="Q140" s="56" t="s">
        <v>5744</v>
      </c>
      <c r="R140" s="56" t="s">
        <v>6046</v>
      </c>
      <c r="S140" s="56" t="s">
        <v>6038</v>
      </c>
      <c r="T140" s="58">
        <v>43435</v>
      </c>
      <c r="U140" s="58">
        <v>45260</v>
      </c>
      <c r="V140" s="59">
        <v>0</v>
      </c>
      <c r="W140" s="59">
        <v>0</v>
      </c>
      <c r="X140" s="59">
        <v>26466.080000000002</v>
      </c>
      <c r="Y140" s="59">
        <v>26466.080000000002</v>
      </c>
      <c r="Z140" s="59">
        <v>0</v>
      </c>
      <c r="AA140" s="59">
        <v>26466.080000000002</v>
      </c>
      <c r="AB140" s="55" t="s">
        <v>197</v>
      </c>
    </row>
    <row r="141" spans="1:28" s="55" customFormat="1" ht="123.75" x14ac:dyDescent="0.25">
      <c r="A141" s="55" t="s">
        <v>5741</v>
      </c>
      <c r="B141" s="55" t="s">
        <v>834</v>
      </c>
      <c r="C141" s="55" t="s">
        <v>6047</v>
      </c>
      <c r="D141" s="55" t="s">
        <v>863</v>
      </c>
      <c r="E141" s="55" t="s">
        <v>865</v>
      </c>
      <c r="F141" s="55" t="s">
        <v>5743</v>
      </c>
      <c r="G141" s="55" t="s">
        <v>864</v>
      </c>
      <c r="H141" s="56" t="s">
        <v>848</v>
      </c>
      <c r="I141" s="56" t="s">
        <v>102</v>
      </c>
      <c r="J141" s="56" t="s">
        <v>187</v>
      </c>
      <c r="K141" s="55">
        <v>60</v>
      </c>
      <c r="L141" s="57">
        <v>0</v>
      </c>
      <c r="M141" s="57">
        <v>60</v>
      </c>
      <c r="N141" s="57">
        <v>0</v>
      </c>
      <c r="O141" s="57">
        <v>0</v>
      </c>
      <c r="P141" s="56" t="s">
        <v>866</v>
      </c>
      <c r="Q141" s="56" t="s">
        <v>5744</v>
      </c>
      <c r="R141" s="56" t="s">
        <v>6048</v>
      </c>
      <c r="S141" s="56" t="s">
        <v>6038</v>
      </c>
      <c r="T141" s="58">
        <v>43677</v>
      </c>
      <c r="U141" s="58">
        <v>45503</v>
      </c>
      <c r="V141" s="59">
        <v>0</v>
      </c>
      <c r="W141" s="59">
        <v>0</v>
      </c>
      <c r="X141" s="59">
        <v>31407.68</v>
      </c>
      <c r="Y141" s="59">
        <v>31407.68</v>
      </c>
      <c r="Z141" s="59">
        <v>0</v>
      </c>
      <c r="AA141" s="59">
        <v>31407.68</v>
      </c>
      <c r="AB141" s="55" t="s">
        <v>105</v>
      </c>
    </row>
    <row r="142" spans="1:28" s="55" customFormat="1" ht="67.5" x14ac:dyDescent="0.25">
      <c r="A142" s="55" t="s">
        <v>5753</v>
      </c>
      <c r="B142" s="55" t="s">
        <v>834</v>
      </c>
      <c r="C142" s="55" t="s">
        <v>6049</v>
      </c>
      <c r="D142" s="55" t="s">
        <v>867</v>
      </c>
      <c r="E142" s="55" t="s">
        <v>869</v>
      </c>
      <c r="F142" s="55" t="s">
        <v>5743</v>
      </c>
      <c r="G142" s="55" t="s">
        <v>868</v>
      </c>
      <c r="H142" s="56" t="s">
        <v>870</v>
      </c>
      <c r="I142" s="56" t="s">
        <v>143</v>
      </c>
      <c r="J142" s="56" t="s">
        <v>144</v>
      </c>
      <c r="K142" s="55">
        <v>134</v>
      </c>
      <c r="L142" s="57">
        <v>34</v>
      </c>
      <c r="M142" s="57">
        <v>168</v>
      </c>
      <c r="N142" s="57">
        <v>84</v>
      </c>
      <c r="O142" s="57">
        <v>84</v>
      </c>
      <c r="P142" s="56" t="s">
        <v>872</v>
      </c>
      <c r="Q142" s="56" t="s">
        <v>5768</v>
      </c>
      <c r="R142" s="56" t="s">
        <v>6050</v>
      </c>
      <c r="S142" s="56" t="s">
        <v>6038</v>
      </c>
      <c r="T142" s="58">
        <v>43180</v>
      </c>
      <c r="U142" s="58">
        <v>45005</v>
      </c>
      <c r="V142" s="59">
        <v>0</v>
      </c>
      <c r="W142" s="59">
        <v>0</v>
      </c>
      <c r="X142" s="59">
        <v>108953.68</v>
      </c>
      <c r="Y142" s="59">
        <v>108953.68</v>
      </c>
      <c r="Z142" s="59">
        <v>17410.780000000013</v>
      </c>
      <c r="AA142" s="59">
        <v>126364.46</v>
      </c>
      <c r="AB142" s="55" t="s">
        <v>146</v>
      </c>
    </row>
    <row r="143" spans="1:28" s="55" customFormat="1" ht="67.5" x14ac:dyDescent="0.25">
      <c r="A143" s="55" t="s">
        <v>5753</v>
      </c>
      <c r="B143" s="55" t="s">
        <v>834</v>
      </c>
      <c r="C143" s="55" t="s">
        <v>6051</v>
      </c>
      <c r="D143" s="55" t="s">
        <v>873</v>
      </c>
      <c r="E143" s="55" t="s">
        <v>875</v>
      </c>
      <c r="F143" s="55" t="s">
        <v>5743</v>
      </c>
      <c r="G143" s="55" t="s">
        <v>874</v>
      </c>
      <c r="H143" s="56" t="s">
        <v>876</v>
      </c>
      <c r="I143" s="56" t="s">
        <v>130</v>
      </c>
      <c r="J143" s="56" t="s">
        <v>131</v>
      </c>
      <c r="K143" s="55">
        <v>20</v>
      </c>
      <c r="L143" s="57">
        <v>0</v>
      </c>
      <c r="M143" s="57">
        <v>20</v>
      </c>
      <c r="N143" s="57">
        <v>0</v>
      </c>
      <c r="O143" s="57">
        <v>0</v>
      </c>
      <c r="P143" s="56" t="s">
        <v>878</v>
      </c>
      <c r="Q143" s="56" t="s">
        <v>5772</v>
      </c>
      <c r="R143" s="56" t="s">
        <v>6052</v>
      </c>
      <c r="S143" s="56" t="s">
        <v>6053</v>
      </c>
      <c r="T143" s="58">
        <v>43191</v>
      </c>
      <c r="U143" s="58">
        <v>45016</v>
      </c>
      <c r="V143" s="59">
        <v>6497</v>
      </c>
      <c r="W143" s="59">
        <v>591.5</v>
      </c>
      <c r="X143" s="59">
        <v>81629.58</v>
      </c>
      <c r="Y143" s="59">
        <v>88718.080000000002</v>
      </c>
      <c r="Z143" s="59">
        <v>0</v>
      </c>
      <c r="AA143" s="59">
        <v>88718.080000000002</v>
      </c>
      <c r="AB143" s="55" t="s">
        <v>133</v>
      </c>
    </row>
    <row r="144" spans="1:28" s="55" customFormat="1" ht="67.5" x14ac:dyDescent="0.25">
      <c r="A144" s="55" t="s">
        <v>5753</v>
      </c>
      <c r="B144" s="55" t="s">
        <v>834</v>
      </c>
      <c r="C144" s="55" t="s">
        <v>6054</v>
      </c>
      <c r="D144" s="55" t="s">
        <v>879</v>
      </c>
      <c r="E144" s="55" t="s">
        <v>881</v>
      </c>
      <c r="F144" s="55" t="s">
        <v>5743</v>
      </c>
      <c r="G144" s="55" t="s">
        <v>880</v>
      </c>
      <c r="H144" s="56" t="s">
        <v>882</v>
      </c>
      <c r="I144" s="56" t="s">
        <v>130</v>
      </c>
      <c r="J144" s="56" t="s">
        <v>131</v>
      </c>
      <c r="K144" s="55">
        <v>20</v>
      </c>
      <c r="L144" s="57">
        <v>0</v>
      </c>
      <c r="M144" s="57">
        <v>20</v>
      </c>
      <c r="N144" s="57">
        <v>0</v>
      </c>
      <c r="O144" s="57">
        <v>0</v>
      </c>
      <c r="P144" s="56" t="s">
        <v>884</v>
      </c>
      <c r="Q144" s="56" t="s">
        <v>5772</v>
      </c>
      <c r="R144" s="56" t="s">
        <v>6055</v>
      </c>
      <c r="S144" s="56" t="s">
        <v>6053</v>
      </c>
      <c r="T144" s="58">
        <v>43227</v>
      </c>
      <c r="U144" s="58">
        <v>45052</v>
      </c>
      <c r="V144" s="59">
        <v>5868.43</v>
      </c>
      <c r="W144" s="59">
        <v>400.26</v>
      </c>
      <c r="X144" s="59">
        <v>82106.64</v>
      </c>
      <c r="Y144" s="59">
        <v>88375.33</v>
      </c>
      <c r="Z144" s="59">
        <v>0</v>
      </c>
      <c r="AA144" s="59">
        <v>88375.33</v>
      </c>
      <c r="AB144" s="55" t="s">
        <v>133</v>
      </c>
    </row>
    <row r="145" spans="1:28" s="55" customFormat="1" ht="78.75" x14ac:dyDescent="0.25">
      <c r="A145" s="55" t="s">
        <v>5741</v>
      </c>
      <c r="B145" s="55" t="s">
        <v>834</v>
      </c>
      <c r="C145" s="55" t="s">
        <v>6056</v>
      </c>
      <c r="D145" s="55" t="s">
        <v>210</v>
      </c>
      <c r="E145" s="55" t="s">
        <v>886</v>
      </c>
      <c r="F145" s="55" t="s">
        <v>210</v>
      </c>
      <c r="G145" s="55" t="s">
        <v>885</v>
      </c>
      <c r="H145" s="56" t="s">
        <v>848</v>
      </c>
      <c r="I145" s="56" t="s">
        <v>102</v>
      </c>
      <c r="J145" s="56" t="s">
        <v>103</v>
      </c>
      <c r="K145" s="55">
        <v>60</v>
      </c>
      <c r="L145" s="57">
        <v>0</v>
      </c>
      <c r="M145" s="57">
        <v>60</v>
      </c>
      <c r="N145" s="57">
        <v>0</v>
      </c>
      <c r="O145" s="57">
        <v>0</v>
      </c>
      <c r="P145" s="56" t="s">
        <v>887</v>
      </c>
      <c r="Q145" s="56" t="s">
        <v>5772</v>
      </c>
      <c r="R145" s="56" t="s">
        <v>6057</v>
      </c>
      <c r="S145" s="56" t="s">
        <v>6053</v>
      </c>
      <c r="T145" s="58">
        <v>44091</v>
      </c>
      <c r="U145" s="58">
        <v>45916</v>
      </c>
      <c r="V145" s="59">
        <v>5210.54</v>
      </c>
      <c r="W145" s="59">
        <v>464.72</v>
      </c>
      <c r="X145" s="59">
        <v>27384.35</v>
      </c>
      <c r="Y145" s="59">
        <v>33059.61</v>
      </c>
      <c r="Z145" s="59">
        <v>0</v>
      </c>
      <c r="AA145" s="59">
        <v>33059.61</v>
      </c>
      <c r="AB145" s="55" t="s">
        <v>105</v>
      </c>
    </row>
    <row r="146" spans="1:28" s="55" customFormat="1" ht="67.5" x14ac:dyDescent="0.25">
      <c r="A146" s="55" t="s">
        <v>5741</v>
      </c>
      <c r="B146" s="55" t="s">
        <v>834</v>
      </c>
      <c r="C146" s="55" t="s">
        <v>6058</v>
      </c>
      <c r="D146" s="55" t="s">
        <v>210</v>
      </c>
      <c r="E146" s="55" t="s">
        <v>889</v>
      </c>
      <c r="F146" s="55" t="s">
        <v>210</v>
      </c>
      <c r="G146" s="55" t="s">
        <v>888</v>
      </c>
      <c r="H146" s="56" t="s">
        <v>890</v>
      </c>
      <c r="I146" s="56" t="s">
        <v>102</v>
      </c>
      <c r="J146" s="56" t="s">
        <v>103</v>
      </c>
      <c r="K146" s="55">
        <v>60</v>
      </c>
      <c r="L146" s="57">
        <v>0</v>
      </c>
      <c r="M146" s="57">
        <v>60</v>
      </c>
      <c r="N146" s="57">
        <v>0</v>
      </c>
      <c r="O146" s="57">
        <v>0</v>
      </c>
      <c r="P146" s="56" t="s">
        <v>892</v>
      </c>
      <c r="Q146" s="56" t="s">
        <v>5772</v>
      </c>
      <c r="R146" s="56" t="s">
        <v>6059</v>
      </c>
      <c r="S146" s="56" t="s">
        <v>6053</v>
      </c>
      <c r="T146" s="58">
        <v>44091</v>
      </c>
      <c r="U146" s="58">
        <v>45916</v>
      </c>
      <c r="V146" s="59">
        <v>3330.96</v>
      </c>
      <c r="W146" s="59">
        <v>106.07</v>
      </c>
      <c r="X146" s="59">
        <v>30641.7</v>
      </c>
      <c r="Y146" s="59">
        <v>34078.730000000003</v>
      </c>
      <c r="Z146" s="59">
        <v>0</v>
      </c>
      <c r="AA146" s="59">
        <v>34078.730000000003</v>
      </c>
      <c r="AB146" s="55" t="s">
        <v>105</v>
      </c>
    </row>
    <row r="147" spans="1:28" s="55" customFormat="1" ht="67.5" x14ac:dyDescent="0.25">
      <c r="A147" s="55" t="s">
        <v>5777</v>
      </c>
      <c r="B147" s="55" t="s">
        <v>834</v>
      </c>
      <c r="C147" s="55" t="s">
        <v>6060</v>
      </c>
      <c r="D147" s="55" t="s">
        <v>210</v>
      </c>
      <c r="E147" s="55" t="s">
        <v>894</v>
      </c>
      <c r="F147" s="55" t="s">
        <v>210</v>
      </c>
      <c r="G147" s="55" t="s">
        <v>893</v>
      </c>
      <c r="H147" s="56" t="s">
        <v>319</v>
      </c>
      <c r="I147" s="56" t="s">
        <v>235</v>
      </c>
      <c r="J147" s="56" t="s">
        <v>131</v>
      </c>
      <c r="K147" s="55">
        <v>60</v>
      </c>
      <c r="L147" s="57">
        <v>0</v>
      </c>
      <c r="M147" s="57">
        <v>60</v>
      </c>
      <c r="N147" s="57">
        <v>0</v>
      </c>
      <c r="O147" s="57">
        <v>0</v>
      </c>
      <c r="P147" s="56" t="s">
        <v>895</v>
      </c>
      <c r="Q147" s="56" t="s">
        <v>5772</v>
      </c>
      <c r="R147" s="56" t="s">
        <v>6061</v>
      </c>
      <c r="S147" s="56" t="s">
        <v>6053</v>
      </c>
      <c r="T147" s="58">
        <v>44075</v>
      </c>
      <c r="U147" s="58">
        <v>45900</v>
      </c>
      <c r="V147" s="59">
        <v>2978.98</v>
      </c>
      <c r="W147" s="59">
        <v>150.77000000000001</v>
      </c>
      <c r="X147" s="59">
        <v>35259.379999999997</v>
      </c>
      <c r="Y147" s="59">
        <v>38389.129999999997</v>
      </c>
      <c r="Z147" s="59">
        <v>0</v>
      </c>
      <c r="AA147" s="59">
        <v>38389.129999999997</v>
      </c>
      <c r="AB147" s="55" t="s">
        <v>237</v>
      </c>
    </row>
    <row r="148" spans="1:28" s="55" customFormat="1" ht="56.25" x14ac:dyDescent="0.25">
      <c r="A148" s="55" t="s">
        <v>5741</v>
      </c>
      <c r="B148" s="55" t="s">
        <v>834</v>
      </c>
      <c r="C148" s="55" t="s">
        <v>6062</v>
      </c>
      <c r="D148" s="55" t="s">
        <v>896</v>
      </c>
      <c r="E148" s="55" t="s">
        <v>898</v>
      </c>
      <c r="F148" s="55" t="s">
        <v>5743</v>
      </c>
      <c r="G148" s="55" t="s">
        <v>897</v>
      </c>
      <c r="H148" s="56" t="s">
        <v>890</v>
      </c>
      <c r="I148" s="56" t="s">
        <v>102</v>
      </c>
      <c r="J148" s="56" t="s">
        <v>122</v>
      </c>
      <c r="K148" s="55">
        <v>200</v>
      </c>
      <c r="L148" s="57">
        <v>0</v>
      </c>
      <c r="M148" s="57">
        <v>200</v>
      </c>
      <c r="N148" s="57">
        <v>0</v>
      </c>
      <c r="O148" s="57">
        <v>0</v>
      </c>
      <c r="P148" s="56" t="s">
        <v>899</v>
      </c>
      <c r="Q148" s="56" t="s">
        <v>5744</v>
      </c>
      <c r="R148" s="56" t="s">
        <v>6063</v>
      </c>
      <c r="S148" s="56" t="s">
        <v>6053</v>
      </c>
      <c r="T148" s="58">
        <v>43313</v>
      </c>
      <c r="U148" s="58">
        <v>45138</v>
      </c>
      <c r="V148" s="59">
        <v>0</v>
      </c>
      <c r="W148" s="59">
        <v>0</v>
      </c>
      <c r="X148" s="59">
        <v>42485.18</v>
      </c>
      <c r="Y148" s="59">
        <v>42485.18</v>
      </c>
      <c r="Z148" s="59">
        <v>0</v>
      </c>
      <c r="AA148" s="59">
        <v>42485.18</v>
      </c>
      <c r="AB148" s="55" t="s">
        <v>124</v>
      </c>
    </row>
    <row r="149" spans="1:28" s="55" customFormat="1" ht="67.5" x14ac:dyDescent="0.25">
      <c r="A149" s="55" t="s">
        <v>5741</v>
      </c>
      <c r="B149" s="55" t="s">
        <v>834</v>
      </c>
      <c r="C149" s="55" t="s">
        <v>6064</v>
      </c>
      <c r="D149" s="55" t="s">
        <v>900</v>
      </c>
      <c r="E149" s="55" t="s">
        <v>902</v>
      </c>
      <c r="F149" s="55" t="s">
        <v>5743</v>
      </c>
      <c r="G149" s="55" t="s">
        <v>901</v>
      </c>
      <c r="H149" s="56" t="s">
        <v>848</v>
      </c>
      <c r="I149" s="56" t="s">
        <v>102</v>
      </c>
      <c r="J149" s="56" t="s">
        <v>103</v>
      </c>
      <c r="K149" s="55">
        <v>120</v>
      </c>
      <c r="L149" s="57">
        <v>0</v>
      </c>
      <c r="M149" s="57">
        <v>120</v>
      </c>
      <c r="N149" s="57">
        <v>0</v>
      </c>
      <c r="O149" s="57">
        <v>0</v>
      </c>
      <c r="P149" s="56" t="s">
        <v>903</v>
      </c>
      <c r="Q149" s="56" t="s">
        <v>5768</v>
      </c>
      <c r="R149" s="56" t="s">
        <v>6065</v>
      </c>
      <c r="S149" s="56" t="s">
        <v>6053</v>
      </c>
      <c r="T149" s="58">
        <v>42721</v>
      </c>
      <c r="U149" s="58">
        <v>44546</v>
      </c>
      <c r="V149" s="59">
        <v>0</v>
      </c>
      <c r="W149" s="59">
        <v>0</v>
      </c>
      <c r="X149" s="59">
        <v>39076</v>
      </c>
      <c r="Y149" s="59">
        <v>39076</v>
      </c>
      <c r="Z149" s="59">
        <v>0</v>
      </c>
      <c r="AA149" s="59">
        <v>39076</v>
      </c>
      <c r="AB149" s="55" t="s">
        <v>105</v>
      </c>
    </row>
    <row r="150" spans="1:28" s="55" customFormat="1" ht="112.5" x14ac:dyDescent="0.25">
      <c r="A150" s="55" t="s">
        <v>5753</v>
      </c>
      <c r="B150" s="55" t="s">
        <v>834</v>
      </c>
      <c r="C150" s="55" t="s">
        <v>6066</v>
      </c>
      <c r="D150" s="55" t="s">
        <v>904</v>
      </c>
      <c r="E150" s="55" t="s">
        <v>906</v>
      </c>
      <c r="F150" s="55" t="s">
        <v>5743</v>
      </c>
      <c r="G150" s="55" t="s">
        <v>905</v>
      </c>
      <c r="H150" s="56" t="s">
        <v>907</v>
      </c>
      <c r="I150" s="56" t="s">
        <v>130</v>
      </c>
      <c r="J150" s="56" t="s">
        <v>131</v>
      </c>
      <c r="K150" s="55">
        <v>15</v>
      </c>
      <c r="L150" s="57">
        <v>0</v>
      </c>
      <c r="M150" s="57">
        <v>15</v>
      </c>
      <c r="N150" s="57">
        <v>0</v>
      </c>
      <c r="O150" s="57">
        <v>0</v>
      </c>
      <c r="P150" s="56" t="s">
        <v>909</v>
      </c>
      <c r="Q150" s="56" t="s">
        <v>5762</v>
      </c>
      <c r="R150" s="56" t="s">
        <v>6067</v>
      </c>
      <c r="S150" s="56" t="s">
        <v>6053</v>
      </c>
      <c r="T150" s="58">
        <v>43662</v>
      </c>
      <c r="U150" s="58">
        <v>45488</v>
      </c>
      <c r="V150" s="59">
        <v>0</v>
      </c>
      <c r="W150" s="59">
        <v>0</v>
      </c>
      <c r="X150" s="59">
        <v>80366.02</v>
      </c>
      <c r="Y150" s="59">
        <v>80366.02</v>
      </c>
      <c r="Z150" s="59">
        <v>0</v>
      </c>
      <c r="AA150" s="59">
        <v>80366.02</v>
      </c>
      <c r="AB150" s="55" t="s">
        <v>133</v>
      </c>
    </row>
    <row r="151" spans="1:28" s="55" customFormat="1" ht="67.5" x14ac:dyDescent="0.25">
      <c r="A151" s="55" t="s">
        <v>5741</v>
      </c>
      <c r="B151" s="55" t="s">
        <v>834</v>
      </c>
      <c r="C151" s="55" t="s">
        <v>6068</v>
      </c>
      <c r="D151" s="55" t="s">
        <v>910</v>
      </c>
      <c r="E151" s="55" t="s">
        <v>912</v>
      </c>
      <c r="F151" s="55" t="s">
        <v>5743</v>
      </c>
      <c r="G151" s="55" t="s">
        <v>911</v>
      </c>
      <c r="H151" s="56" t="s">
        <v>890</v>
      </c>
      <c r="I151" s="56" t="s">
        <v>102</v>
      </c>
      <c r="J151" s="56" t="s">
        <v>187</v>
      </c>
      <c r="K151" s="55">
        <v>60</v>
      </c>
      <c r="L151" s="57">
        <v>0</v>
      </c>
      <c r="M151" s="57">
        <v>60</v>
      </c>
      <c r="N151" s="57">
        <v>0</v>
      </c>
      <c r="O151" s="57">
        <v>0</v>
      </c>
      <c r="P151" s="56" t="s">
        <v>913</v>
      </c>
      <c r="Q151" s="56" t="s">
        <v>5744</v>
      </c>
      <c r="R151" s="56" t="s">
        <v>6069</v>
      </c>
      <c r="S151" s="56" t="s">
        <v>6053</v>
      </c>
      <c r="T151" s="58">
        <v>43417</v>
      </c>
      <c r="U151" s="58">
        <v>45242</v>
      </c>
      <c r="V151" s="59">
        <v>0</v>
      </c>
      <c r="W151" s="59">
        <v>0</v>
      </c>
      <c r="X151" s="59">
        <v>35336</v>
      </c>
      <c r="Y151" s="59">
        <v>35336</v>
      </c>
      <c r="Z151" s="59">
        <v>0</v>
      </c>
      <c r="AA151" s="59">
        <v>35336</v>
      </c>
      <c r="AB151" s="55" t="s">
        <v>105</v>
      </c>
    </row>
    <row r="152" spans="1:28" s="55" customFormat="1" ht="56.25" x14ac:dyDescent="0.25">
      <c r="A152" s="55" t="s">
        <v>5753</v>
      </c>
      <c r="B152" s="55" t="s">
        <v>834</v>
      </c>
      <c r="C152" s="55" t="s">
        <v>6070</v>
      </c>
      <c r="D152" s="55" t="s">
        <v>914</v>
      </c>
      <c r="E152" s="55" t="s">
        <v>916</v>
      </c>
      <c r="F152" s="55" t="s">
        <v>5743</v>
      </c>
      <c r="G152" s="55" t="s">
        <v>915</v>
      </c>
      <c r="H152" s="56" t="s">
        <v>870</v>
      </c>
      <c r="I152" s="56" t="s">
        <v>143</v>
      </c>
      <c r="J152" s="56" t="s">
        <v>144</v>
      </c>
      <c r="K152" s="55">
        <v>220</v>
      </c>
      <c r="L152" s="57">
        <v>120</v>
      </c>
      <c r="M152" s="57">
        <v>340</v>
      </c>
      <c r="N152" s="57">
        <v>170</v>
      </c>
      <c r="O152" s="57">
        <v>170</v>
      </c>
      <c r="P152" s="56" t="s">
        <v>917</v>
      </c>
      <c r="Q152" s="56" t="s">
        <v>5768</v>
      </c>
      <c r="R152" s="56" t="s">
        <v>6071</v>
      </c>
      <c r="S152" s="56" t="s">
        <v>6053</v>
      </c>
      <c r="T152" s="58">
        <v>43214</v>
      </c>
      <c r="U152" s="58">
        <v>45039</v>
      </c>
      <c r="V152" s="59">
        <v>0</v>
      </c>
      <c r="W152" s="59">
        <v>0</v>
      </c>
      <c r="X152" s="59">
        <v>144107.12</v>
      </c>
      <c r="Y152" s="59">
        <v>144107.12</v>
      </c>
      <c r="Z152" s="59">
        <v>34201.81</v>
      </c>
      <c r="AA152" s="59">
        <v>178308.93</v>
      </c>
      <c r="AB152" s="55" t="s">
        <v>146</v>
      </c>
    </row>
    <row r="153" spans="1:28" s="55" customFormat="1" ht="78.75" x14ac:dyDescent="0.25">
      <c r="A153" s="55" t="s">
        <v>5753</v>
      </c>
      <c r="B153" s="55" t="s">
        <v>834</v>
      </c>
      <c r="C153" s="55" t="s">
        <v>6072</v>
      </c>
      <c r="D153" s="55" t="s">
        <v>918</v>
      </c>
      <c r="E153" s="55" t="s">
        <v>920</v>
      </c>
      <c r="F153" s="55" t="s">
        <v>5743</v>
      </c>
      <c r="G153" s="55" t="s">
        <v>919</v>
      </c>
      <c r="H153" s="56" t="s">
        <v>921</v>
      </c>
      <c r="I153" s="56" t="s">
        <v>923</v>
      </c>
      <c r="J153" s="56" t="s">
        <v>924</v>
      </c>
      <c r="K153" s="55">
        <v>30</v>
      </c>
      <c r="L153" s="57">
        <v>0</v>
      </c>
      <c r="M153" s="57">
        <v>30</v>
      </c>
      <c r="N153" s="57">
        <v>0</v>
      </c>
      <c r="O153" s="57">
        <v>0</v>
      </c>
      <c r="P153" s="56" t="s">
        <v>925</v>
      </c>
      <c r="Q153" s="56" t="s">
        <v>5951</v>
      </c>
      <c r="R153" s="56" t="s">
        <v>6073</v>
      </c>
      <c r="S153" s="56" t="s">
        <v>6053</v>
      </c>
      <c r="T153" s="58">
        <v>43785</v>
      </c>
      <c r="U153" s="58">
        <v>45611</v>
      </c>
      <c r="V153" s="59">
        <v>4000</v>
      </c>
      <c r="W153" s="59">
        <v>0</v>
      </c>
      <c r="X153" s="59">
        <v>78650.559999999998</v>
      </c>
      <c r="Y153" s="59">
        <v>82650.559999999998</v>
      </c>
      <c r="Z153" s="59">
        <v>0</v>
      </c>
      <c r="AA153" s="59">
        <v>82650.559999999998</v>
      </c>
      <c r="AB153" s="55" t="s">
        <v>926</v>
      </c>
    </row>
    <row r="154" spans="1:28" s="55" customFormat="1" ht="67.5" x14ac:dyDescent="0.25">
      <c r="A154" s="55" t="s">
        <v>5741</v>
      </c>
      <c r="B154" s="55" t="s">
        <v>929</v>
      </c>
      <c r="C154" s="55" t="s">
        <v>6074</v>
      </c>
      <c r="D154" s="55" t="s">
        <v>927</v>
      </c>
      <c r="E154" s="55" t="s">
        <v>930</v>
      </c>
      <c r="F154" s="55" t="s">
        <v>5743</v>
      </c>
      <c r="G154" s="55" t="s">
        <v>928</v>
      </c>
      <c r="H154" s="56" t="s">
        <v>931</v>
      </c>
      <c r="I154" s="56" t="s">
        <v>102</v>
      </c>
      <c r="J154" s="56" t="s">
        <v>103</v>
      </c>
      <c r="K154" s="55">
        <v>120</v>
      </c>
      <c r="L154" s="57">
        <v>0</v>
      </c>
      <c r="M154" s="57">
        <v>120</v>
      </c>
      <c r="N154" s="57">
        <v>0</v>
      </c>
      <c r="O154" s="57">
        <v>0</v>
      </c>
      <c r="P154" s="56" t="s">
        <v>933</v>
      </c>
      <c r="Q154" s="56" t="s">
        <v>5772</v>
      </c>
      <c r="R154" s="56" t="s">
        <v>6075</v>
      </c>
      <c r="S154" s="56" t="s">
        <v>929</v>
      </c>
      <c r="T154" s="58">
        <v>42795</v>
      </c>
      <c r="U154" s="58">
        <v>44620</v>
      </c>
      <c r="V154" s="59">
        <v>5000</v>
      </c>
      <c r="W154" s="59">
        <v>0</v>
      </c>
      <c r="X154" s="59">
        <v>44639.98</v>
      </c>
      <c r="Y154" s="59">
        <v>49639.98</v>
      </c>
      <c r="Z154" s="59">
        <v>0</v>
      </c>
      <c r="AA154" s="59">
        <v>49639.98</v>
      </c>
      <c r="AB154" s="55" t="s">
        <v>105</v>
      </c>
    </row>
    <row r="155" spans="1:28" s="55" customFormat="1" ht="67.5" x14ac:dyDescent="0.25">
      <c r="A155" s="55" t="s">
        <v>5741</v>
      </c>
      <c r="B155" s="55" t="s">
        <v>929</v>
      </c>
      <c r="C155" s="55" t="s">
        <v>6076</v>
      </c>
      <c r="D155" s="55" t="s">
        <v>934</v>
      </c>
      <c r="E155" s="55" t="s">
        <v>936</v>
      </c>
      <c r="F155" s="55" t="s">
        <v>5743</v>
      </c>
      <c r="G155" s="55" t="s">
        <v>935</v>
      </c>
      <c r="H155" s="56" t="s">
        <v>931</v>
      </c>
      <c r="I155" s="56" t="s">
        <v>102</v>
      </c>
      <c r="J155" s="56" t="s">
        <v>103</v>
      </c>
      <c r="K155" s="55">
        <v>120</v>
      </c>
      <c r="L155" s="57">
        <v>0</v>
      </c>
      <c r="M155" s="57">
        <v>120</v>
      </c>
      <c r="N155" s="57">
        <v>0</v>
      </c>
      <c r="O155" s="57">
        <v>0</v>
      </c>
      <c r="P155" s="56" t="s">
        <v>937</v>
      </c>
      <c r="Q155" s="56" t="s">
        <v>5772</v>
      </c>
      <c r="R155" s="56" t="s">
        <v>6077</v>
      </c>
      <c r="S155" s="56" t="s">
        <v>929</v>
      </c>
      <c r="T155" s="58">
        <v>43355</v>
      </c>
      <c r="U155" s="58">
        <v>45180</v>
      </c>
      <c r="V155" s="59">
        <v>4371.1499999999996</v>
      </c>
      <c r="W155" s="59">
        <v>628.85</v>
      </c>
      <c r="X155" s="59">
        <v>44639.98</v>
      </c>
      <c r="Y155" s="59">
        <v>49639.98</v>
      </c>
      <c r="Z155" s="59">
        <v>0</v>
      </c>
      <c r="AA155" s="59">
        <v>49639.98</v>
      </c>
      <c r="AB155" s="55" t="s">
        <v>105</v>
      </c>
    </row>
    <row r="156" spans="1:28" s="55" customFormat="1" ht="56.25" x14ac:dyDescent="0.25">
      <c r="A156" s="55" t="s">
        <v>5741</v>
      </c>
      <c r="B156" s="55" t="s">
        <v>929</v>
      </c>
      <c r="C156" s="55" t="s">
        <v>6078</v>
      </c>
      <c r="D156" s="55" t="s">
        <v>938</v>
      </c>
      <c r="E156" s="55" t="s">
        <v>940</v>
      </c>
      <c r="F156" s="55" t="s">
        <v>5743</v>
      </c>
      <c r="G156" s="55" t="s">
        <v>939</v>
      </c>
      <c r="H156" s="56" t="s">
        <v>941</v>
      </c>
      <c r="I156" s="56" t="s">
        <v>229</v>
      </c>
      <c r="J156" s="56" t="s">
        <v>131</v>
      </c>
      <c r="K156" s="55">
        <v>1000</v>
      </c>
      <c r="L156" s="57">
        <v>0</v>
      </c>
      <c r="M156" s="57">
        <v>1000</v>
      </c>
      <c r="N156" s="57">
        <v>0</v>
      </c>
      <c r="O156" s="57">
        <v>0</v>
      </c>
      <c r="P156" s="56" t="s">
        <v>943</v>
      </c>
      <c r="Q156" s="56" t="s">
        <v>5772</v>
      </c>
      <c r="R156" s="56" t="s">
        <v>6079</v>
      </c>
      <c r="S156" s="56" t="s">
        <v>929</v>
      </c>
      <c r="T156" s="58">
        <v>42767</v>
      </c>
      <c r="U156" s="58">
        <v>44592</v>
      </c>
      <c r="V156" s="59">
        <v>4197.43</v>
      </c>
      <c r="W156" s="59">
        <v>0</v>
      </c>
      <c r="X156" s="59">
        <v>69454.77</v>
      </c>
      <c r="Y156" s="59">
        <v>73652.200000000012</v>
      </c>
      <c r="Z156" s="59">
        <v>0</v>
      </c>
      <c r="AA156" s="59">
        <v>73652.200000000012</v>
      </c>
      <c r="AB156" s="55" t="s">
        <v>231</v>
      </c>
    </row>
    <row r="157" spans="1:28" s="55" customFormat="1" ht="67.5" x14ac:dyDescent="0.25">
      <c r="A157" s="55" t="s">
        <v>5753</v>
      </c>
      <c r="B157" s="55" t="s">
        <v>929</v>
      </c>
      <c r="C157" s="55" t="s">
        <v>6080</v>
      </c>
      <c r="D157" s="55" t="s">
        <v>944</v>
      </c>
      <c r="E157" s="55" t="s">
        <v>946</v>
      </c>
      <c r="F157" s="55" t="s">
        <v>5743</v>
      </c>
      <c r="G157" s="55" t="s">
        <v>945</v>
      </c>
      <c r="H157" s="56" t="s">
        <v>947</v>
      </c>
      <c r="I157" s="56" t="s">
        <v>130</v>
      </c>
      <c r="J157" s="56" t="s">
        <v>131</v>
      </c>
      <c r="K157" s="55">
        <v>20</v>
      </c>
      <c r="L157" s="57">
        <v>0</v>
      </c>
      <c r="M157" s="57">
        <v>20</v>
      </c>
      <c r="N157" s="57">
        <v>0</v>
      </c>
      <c r="O157" s="57">
        <v>0</v>
      </c>
      <c r="P157" s="56" t="s">
        <v>949</v>
      </c>
      <c r="Q157" s="56" t="s">
        <v>5772</v>
      </c>
      <c r="R157" s="56" t="s">
        <v>6081</v>
      </c>
      <c r="S157" s="56" t="s">
        <v>929</v>
      </c>
      <c r="T157" s="58">
        <v>43405</v>
      </c>
      <c r="U157" s="58">
        <v>45230</v>
      </c>
      <c r="V157" s="59">
        <v>4067.24</v>
      </c>
      <c r="W157" s="59">
        <v>49.51</v>
      </c>
      <c r="X157" s="59">
        <v>82106.64</v>
      </c>
      <c r="Y157" s="59">
        <v>86223.39</v>
      </c>
      <c r="Z157" s="59">
        <v>0</v>
      </c>
      <c r="AA157" s="59">
        <v>86223.39</v>
      </c>
      <c r="AB157" s="55" t="s">
        <v>133</v>
      </c>
    </row>
    <row r="158" spans="1:28" s="55" customFormat="1" ht="56.25" x14ac:dyDescent="0.25">
      <c r="A158" s="55" t="s">
        <v>5777</v>
      </c>
      <c r="B158" s="55" t="s">
        <v>929</v>
      </c>
      <c r="C158" s="55" t="s">
        <v>6082</v>
      </c>
      <c r="D158" s="55" t="s">
        <v>950</v>
      </c>
      <c r="E158" s="55" t="s">
        <v>952</v>
      </c>
      <c r="F158" s="55" t="s">
        <v>5743</v>
      </c>
      <c r="G158" s="55" t="s">
        <v>951</v>
      </c>
      <c r="H158" s="56" t="s">
        <v>953</v>
      </c>
      <c r="I158" s="56" t="s">
        <v>314</v>
      </c>
      <c r="J158" s="56" t="s">
        <v>131</v>
      </c>
      <c r="K158" s="55">
        <v>150</v>
      </c>
      <c r="L158" s="57">
        <v>0</v>
      </c>
      <c r="M158" s="57">
        <v>150</v>
      </c>
      <c r="N158" s="57">
        <v>0</v>
      </c>
      <c r="O158" s="57">
        <v>0</v>
      </c>
      <c r="P158" s="56" t="s">
        <v>955</v>
      </c>
      <c r="Q158" s="56" t="s">
        <v>5772</v>
      </c>
      <c r="R158" s="56" t="s">
        <v>6083</v>
      </c>
      <c r="S158" s="56" t="s">
        <v>929</v>
      </c>
      <c r="T158" s="58">
        <v>43417</v>
      </c>
      <c r="U158" s="58">
        <v>45242</v>
      </c>
      <c r="V158" s="59">
        <v>4000</v>
      </c>
      <c r="W158" s="59">
        <v>278.05</v>
      </c>
      <c r="X158" s="59">
        <v>46190.05</v>
      </c>
      <c r="Y158" s="59">
        <v>50468.100000000006</v>
      </c>
      <c r="Z158" s="59">
        <v>0</v>
      </c>
      <c r="AA158" s="59">
        <v>50468.100000000006</v>
      </c>
      <c r="AB158" s="55" t="s">
        <v>243</v>
      </c>
    </row>
    <row r="159" spans="1:28" s="55" customFormat="1" ht="56.25" x14ac:dyDescent="0.25">
      <c r="A159" s="55" t="s">
        <v>5741</v>
      </c>
      <c r="B159" s="55" t="s">
        <v>929</v>
      </c>
      <c r="C159" s="55" t="s">
        <v>6084</v>
      </c>
      <c r="D159" s="55" t="s">
        <v>956</v>
      </c>
      <c r="E159" s="55" t="s">
        <v>958</v>
      </c>
      <c r="F159" s="55" t="s">
        <v>5743</v>
      </c>
      <c r="G159" s="55" t="s">
        <v>957</v>
      </c>
      <c r="H159" s="56" t="s">
        <v>953</v>
      </c>
      <c r="I159" s="56" t="s">
        <v>102</v>
      </c>
      <c r="J159" s="56" t="s">
        <v>122</v>
      </c>
      <c r="K159" s="55">
        <v>100</v>
      </c>
      <c r="L159" s="57">
        <v>0</v>
      </c>
      <c r="M159" s="57">
        <v>100</v>
      </c>
      <c r="N159" s="57">
        <v>0</v>
      </c>
      <c r="O159" s="57">
        <v>0</v>
      </c>
      <c r="P159" s="56" t="s">
        <v>959</v>
      </c>
      <c r="Q159" s="56" t="s">
        <v>5772</v>
      </c>
      <c r="R159" s="56" t="s">
        <v>6085</v>
      </c>
      <c r="S159" s="56" t="s">
        <v>929</v>
      </c>
      <c r="T159" s="58">
        <v>43221</v>
      </c>
      <c r="U159" s="58">
        <v>45046</v>
      </c>
      <c r="V159" s="59">
        <v>3750</v>
      </c>
      <c r="W159" s="59">
        <v>241.64</v>
      </c>
      <c r="X159" s="59">
        <v>19938.3</v>
      </c>
      <c r="Y159" s="59">
        <v>23929.94</v>
      </c>
      <c r="Z159" s="59">
        <v>0</v>
      </c>
      <c r="AA159" s="59">
        <v>23929.94</v>
      </c>
      <c r="AB159" s="55" t="s">
        <v>124</v>
      </c>
    </row>
    <row r="160" spans="1:28" s="55" customFormat="1" ht="67.5" x14ac:dyDescent="0.25">
      <c r="A160" s="55" t="s">
        <v>5753</v>
      </c>
      <c r="B160" s="55" t="s">
        <v>929</v>
      </c>
      <c r="C160" s="55" t="s">
        <v>6086</v>
      </c>
      <c r="D160" s="55" t="s">
        <v>960</v>
      </c>
      <c r="E160" s="55" t="s">
        <v>962</v>
      </c>
      <c r="F160" s="55" t="s">
        <v>5743</v>
      </c>
      <c r="G160" s="55" t="s">
        <v>961</v>
      </c>
      <c r="H160" s="56" t="s">
        <v>733</v>
      </c>
      <c r="I160" s="56" t="s">
        <v>130</v>
      </c>
      <c r="J160" s="56" t="s">
        <v>131</v>
      </c>
      <c r="K160" s="55">
        <v>15</v>
      </c>
      <c r="L160" s="57">
        <v>0</v>
      </c>
      <c r="M160" s="57">
        <v>15</v>
      </c>
      <c r="N160" s="57">
        <v>0</v>
      </c>
      <c r="O160" s="57">
        <v>0</v>
      </c>
      <c r="P160" s="56" t="s">
        <v>963</v>
      </c>
      <c r="Q160" s="56" t="s">
        <v>5772</v>
      </c>
      <c r="R160" s="56" t="s">
        <v>6087</v>
      </c>
      <c r="S160" s="56" t="s">
        <v>929</v>
      </c>
      <c r="T160" s="58">
        <v>43586</v>
      </c>
      <c r="U160" s="58">
        <v>45412</v>
      </c>
      <c r="V160" s="59">
        <v>4400</v>
      </c>
      <c r="W160" s="59">
        <v>451.2</v>
      </c>
      <c r="X160" s="59">
        <v>81742.67</v>
      </c>
      <c r="Y160" s="59">
        <v>86593.87</v>
      </c>
      <c r="Z160" s="59">
        <v>0</v>
      </c>
      <c r="AA160" s="59">
        <v>86593.87</v>
      </c>
      <c r="AB160" s="55" t="s">
        <v>133</v>
      </c>
    </row>
    <row r="161" spans="1:28" s="55" customFormat="1" ht="56.25" x14ac:dyDescent="0.25">
      <c r="A161" s="55" t="s">
        <v>5741</v>
      </c>
      <c r="B161" s="55" t="s">
        <v>929</v>
      </c>
      <c r="C161" s="55" t="s">
        <v>6088</v>
      </c>
      <c r="D161" s="55" t="s">
        <v>964</v>
      </c>
      <c r="E161" s="55" t="s">
        <v>966</v>
      </c>
      <c r="F161" s="55" t="s">
        <v>5743</v>
      </c>
      <c r="G161" s="55" t="s">
        <v>965</v>
      </c>
      <c r="H161" s="56" t="s">
        <v>953</v>
      </c>
      <c r="I161" s="56" t="s">
        <v>102</v>
      </c>
      <c r="J161" s="56" t="s">
        <v>122</v>
      </c>
      <c r="K161" s="55">
        <v>100</v>
      </c>
      <c r="L161" s="57">
        <v>0</v>
      </c>
      <c r="M161" s="57">
        <v>100</v>
      </c>
      <c r="N161" s="57">
        <v>0</v>
      </c>
      <c r="O161" s="57">
        <v>0</v>
      </c>
      <c r="P161" s="56" t="s">
        <v>967</v>
      </c>
      <c r="Q161" s="56" t="s">
        <v>5772</v>
      </c>
      <c r="R161" s="56" t="s">
        <v>6089</v>
      </c>
      <c r="S161" s="56" t="s">
        <v>929</v>
      </c>
      <c r="T161" s="58">
        <v>42499</v>
      </c>
      <c r="U161" s="58">
        <v>44324</v>
      </c>
      <c r="V161" s="59">
        <v>2965.77</v>
      </c>
      <c r="W161" s="59">
        <v>34.229999999999997</v>
      </c>
      <c r="X161" s="59">
        <v>19938.3</v>
      </c>
      <c r="Y161" s="59">
        <v>22938.3</v>
      </c>
      <c r="Z161" s="59">
        <v>0</v>
      </c>
      <c r="AA161" s="59">
        <v>22938.3</v>
      </c>
      <c r="AB161" s="55" t="s">
        <v>124</v>
      </c>
    </row>
    <row r="162" spans="1:28" s="55" customFormat="1" ht="67.5" x14ac:dyDescent="0.25">
      <c r="A162" s="55" t="s">
        <v>5741</v>
      </c>
      <c r="B162" s="55" t="s">
        <v>929</v>
      </c>
      <c r="C162" s="55" t="s">
        <v>6090</v>
      </c>
      <c r="D162" s="55" t="s">
        <v>968</v>
      </c>
      <c r="E162" s="55" t="s">
        <v>970</v>
      </c>
      <c r="F162" s="55" t="s">
        <v>5743</v>
      </c>
      <c r="G162" s="55" t="s">
        <v>969</v>
      </c>
      <c r="H162" s="56" t="s">
        <v>931</v>
      </c>
      <c r="I162" s="56" t="s">
        <v>102</v>
      </c>
      <c r="J162" s="56" t="s">
        <v>103</v>
      </c>
      <c r="K162" s="55">
        <v>120</v>
      </c>
      <c r="L162" s="57">
        <v>0</v>
      </c>
      <c r="M162" s="57">
        <v>120</v>
      </c>
      <c r="N162" s="57">
        <v>0</v>
      </c>
      <c r="O162" s="57">
        <v>0</v>
      </c>
      <c r="P162" s="56" t="s">
        <v>971</v>
      </c>
      <c r="Q162" s="56" t="s">
        <v>5772</v>
      </c>
      <c r="R162" s="56" t="s">
        <v>6091</v>
      </c>
      <c r="S162" s="56" t="s">
        <v>929</v>
      </c>
      <c r="T162" s="58">
        <v>42767</v>
      </c>
      <c r="U162" s="58">
        <v>44592</v>
      </c>
      <c r="V162" s="59">
        <v>2578.21</v>
      </c>
      <c r="W162" s="59">
        <v>0</v>
      </c>
      <c r="X162" s="59">
        <v>44639.98</v>
      </c>
      <c r="Y162" s="59">
        <v>47218.19</v>
      </c>
      <c r="Z162" s="59">
        <v>0</v>
      </c>
      <c r="AA162" s="59">
        <v>47218.19</v>
      </c>
      <c r="AB162" s="55" t="s">
        <v>105</v>
      </c>
    </row>
    <row r="163" spans="1:28" s="55" customFormat="1" ht="67.5" x14ac:dyDescent="0.25">
      <c r="A163" s="55" t="s">
        <v>5741</v>
      </c>
      <c r="B163" s="55" t="s">
        <v>929</v>
      </c>
      <c r="C163" s="55" t="s">
        <v>6092</v>
      </c>
      <c r="D163" s="55" t="s">
        <v>972</v>
      </c>
      <c r="E163" s="55" t="s">
        <v>974</v>
      </c>
      <c r="F163" s="55" t="s">
        <v>5743</v>
      </c>
      <c r="G163" s="55" t="s">
        <v>973</v>
      </c>
      <c r="H163" s="56" t="s">
        <v>947</v>
      </c>
      <c r="I163" s="56" t="s">
        <v>102</v>
      </c>
      <c r="J163" s="56" t="s">
        <v>103</v>
      </c>
      <c r="K163" s="55">
        <v>90</v>
      </c>
      <c r="L163" s="57">
        <v>0</v>
      </c>
      <c r="M163" s="57">
        <v>90</v>
      </c>
      <c r="N163" s="57">
        <v>0</v>
      </c>
      <c r="O163" s="57">
        <v>0</v>
      </c>
      <c r="P163" s="56" t="s">
        <v>975</v>
      </c>
      <c r="Q163" s="56" t="s">
        <v>5744</v>
      </c>
      <c r="R163" s="56" t="s">
        <v>6093</v>
      </c>
      <c r="S163" s="56" t="s">
        <v>929</v>
      </c>
      <c r="T163" s="58">
        <v>43405</v>
      </c>
      <c r="U163" s="58">
        <v>45230</v>
      </c>
      <c r="V163" s="59">
        <v>0</v>
      </c>
      <c r="W163" s="59">
        <v>0</v>
      </c>
      <c r="X163" s="59">
        <v>34057.21</v>
      </c>
      <c r="Y163" s="59">
        <v>34057.21</v>
      </c>
      <c r="Z163" s="59">
        <v>0</v>
      </c>
      <c r="AA163" s="59">
        <v>34057.21</v>
      </c>
      <c r="AB163" s="55" t="s">
        <v>105</v>
      </c>
    </row>
    <row r="164" spans="1:28" s="55" customFormat="1" ht="67.5" x14ac:dyDescent="0.25">
      <c r="A164" s="55" t="s">
        <v>5741</v>
      </c>
      <c r="B164" s="55" t="s">
        <v>929</v>
      </c>
      <c r="C164" s="55" t="s">
        <v>6094</v>
      </c>
      <c r="D164" s="55" t="s">
        <v>976</v>
      </c>
      <c r="E164" s="55" t="s">
        <v>978</v>
      </c>
      <c r="F164" s="55" t="s">
        <v>5743</v>
      </c>
      <c r="G164" s="55" t="s">
        <v>977</v>
      </c>
      <c r="H164" s="56" t="s">
        <v>979</v>
      </c>
      <c r="I164" s="56" t="s">
        <v>102</v>
      </c>
      <c r="J164" s="56" t="s">
        <v>103</v>
      </c>
      <c r="K164" s="55">
        <v>240</v>
      </c>
      <c r="L164" s="57">
        <v>0</v>
      </c>
      <c r="M164" s="57">
        <v>240</v>
      </c>
      <c r="N164" s="57">
        <v>0</v>
      </c>
      <c r="O164" s="57">
        <v>0</v>
      </c>
      <c r="P164" s="56" t="s">
        <v>981</v>
      </c>
      <c r="Q164" s="56" t="s">
        <v>5744</v>
      </c>
      <c r="R164" s="56" t="s">
        <v>6095</v>
      </c>
      <c r="S164" s="56" t="s">
        <v>929</v>
      </c>
      <c r="T164" s="58">
        <v>43374</v>
      </c>
      <c r="U164" s="58">
        <v>45199</v>
      </c>
      <c r="V164" s="59">
        <v>0</v>
      </c>
      <c r="W164" s="59">
        <v>0</v>
      </c>
      <c r="X164" s="59">
        <v>73338.759999999995</v>
      </c>
      <c r="Y164" s="59">
        <v>73338.759999999995</v>
      </c>
      <c r="Z164" s="59">
        <v>0</v>
      </c>
      <c r="AA164" s="59">
        <v>73338.759999999995</v>
      </c>
      <c r="AB164" s="55" t="s">
        <v>105</v>
      </c>
    </row>
    <row r="165" spans="1:28" s="55" customFormat="1" ht="67.5" x14ac:dyDescent="0.25">
      <c r="A165" s="55" t="s">
        <v>5741</v>
      </c>
      <c r="B165" s="55" t="s">
        <v>929</v>
      </c>
      <c r="C165" s="55" t="s">
        <v>6096</v>
      </c>
      <c r="D165" s="55" t="s">
        <v>982</v>
      </c>
      <c r="E165" s="55" t="s">
        <v>984</v>
      </c>
      <c r="F165" s="55" t="s">
        <v>5743</v>
      </c>
      <c r="G165" s="55" t="s">
        <v>983</v>
      </c>
      <c r="H165" s="56" t="s">
        <v>985</v>
      </c>
      <c r="I165" s="56" t="s">
        <v>102</v>
      </c>
      <c r="J165" s="56" t="s">
        <v>103</v>
      </c>
      <c r="K165" s="55">
        <v>180</v>
      </c>
      <c r="L165" s="57">
        <v>0</v>
      </c>
      <c r="M165" s="57">
        <v>180</v>
      </c>
      <c r="N165" s="57">
        <v>0</v>
      </c>
      <c r="O165" s="57">
        <v>0</v>
      </c>
      <c r="P165" s="56" t="s">
        <v>987</v>
      </c>
      <c r="Q165" s="56" t="s">
        <v>5744</v>
      </c>
      <c r="R165" s="56" t="s">
        <v>6097</v>
      </c>
      <c r="S165" s="56" t="s">
        <v>929</v>
      </c>
      <c r="T165" s="58">
        <v>43344</v>
      </c>
      <c r="U165" s="58">
        <v>45169</v>
      </c>
      <c r="V165" s="59">
        <v>0</v>
      </c>
      <c r="W165" s="59">
        <v>0</v>
      </c>
      <c r="X165" s="59">
        <v>65057.59</v>
      </c>
      <c r="Y165" s="59">
        <v>65057.59</v>
      </c>
      <c r="Z165" s="59">
        <v>0</v>
      </c>
      <c r="AA165" s="59">
        <v>65057.59</v>
      </c>
      <c r="AB165" s="55" t="s">
        <v>105</v>
      </c>
    </row>
    <row r="166" spans="1:28" s="55" customFormat="1" ht="56.25" x14ac:dyDescent="0.25">
      <c r="A166" s="55" t="s">
        <v>5741</v>
      </c>
      <c r="B166" s="55" t="s">
        <v>929</v>
      </c>
      <c r="C166" s="55" t="s">
        <v>6098</v>
      </c>
      <c r="D166" s="55" t="s">
        <v>988</v>
      </c>
      <c r="E166" s="55" t="s">
        <v>990</v>
      </c>
      <c r="F166" s="55" t="s">
        <v>5743</v>
      </c>
      <c r="G166" s="55" t="s">
        <v>989</v>
      </c>
      <c r="H166" s="56" t="s">
        <v>947</v>
      </c>
      <c r="I166" s="56" t="s">
        <v>102</v>
      </c>
      <c r="J166" s="56" t="s">
        <v>122</v>
      </c>
      <c r="K166" s="55">
        <v>100</v>
      </c>
      <c r="L166" s="57">
        <v>0</v>
      </c>
      <c r="M166" s="57">
        <v>100</v>
      </c>
      <c r="N166" s="57">
        <v>0</v>
      </c>
      <c r="O166" s="57">
        <v>0</v>
      </c>
      <c r="P166" s="56" t="s">
        <v>991</v>
      </c>
      <c r="Q166" s="56" t="s">
        <v>5744</v>
      </c>
      <c r="R166" s="56" t="s">
        <v>6099</v>
      </c>
      <c r="S166" s="56" t="s">
        <v>929</v>
      </c>
      <c r="T166" s="58">
        <v>43313</v>
      </c>
      <c r="U166" s="58">
        <v>45138</v>
      </c>
      <c r="V166" s="59">
        <v>0</v>
      </c>
      <c r="W166" s="59">
        <v>0</v>
      </c>
      <c r="X166" s="59">
        <v>18262.55</v>
      </c>
      <c r="Y166" s="59">
        <v>18262.55</v>
      </c>
      <c r="Z166" s="59">
        <v>0</v>
      </c>
      <c r="AA166" s="59">
        <v>18262.55</v>
      </c>
      <c r="AB166" s="55" t="s">
        <v>124</v>
      </c>
    </row>
    <row r="167" spans="1:28" s="55" customFormat="1" ht="67.5" x14ac:dyDescent="0.25">
      <c r="A167" s="55" t="s">
        <v>5741</v>
      </c>
      <c r="B167" s="55" t="s">
        <v>929</v>
      </c>
      <c r="C167" s="55" t="s">
        <v>6100</v>
      </c>
      <c r="D167" s="55" t="s">
        <v>992</v>
      </c>
      <c r="E167" s="55" t="s">
        <v>994</v>
      </c>
      <c r="F167" s="55" t="s">
        <v>5743</v>
      </c>
      <c r="G167" s="55" t="s">
        <v>993</v>
      </c>
      <c r="H167" s="56" t="s">
        <v>995</v>
      </c>
      <c r="I167" s="56" t="s">
        <v>102</v>
      </c>
      <c r="J167" s="56" t="s">
        <v>103</v>
      </c>
      <c r="K167" s="55">
        <v>300</v>
      </c>
      <c r="L167" s="57">
        <v>0</v>
      </c>
      <c r="M167" s="57">
        <v>300</v>
      </c>
      <c r="N167" s="57">
        <v>0</v>
      </c>
      <c r="O167" s="57">
        <v>0</v>
      </c>
      <c r="P167" s="56" t="s">
        <v>997</v>
      </c>
      <c r="Q167" s="56" t="s">
        <v>5744</v>
      </c>
      <c r="R167" s="56" t="s">
        <v>6101</v>
      </c>
      <c r="S167" s="56" t="s">
        <v>929</v>
      </c>
      <c r="T167" s="58">
        <v>43252</v>
      </c>
      <c r="U167" s="58">
        <v>45077</v>
      </c>
      <c r="V167" s="59">
        <v>0</v>
      </c>
      <c r="W167" s="59">
        <v>0</v>
      </c>
      <c r="X167" s="59">
        <v>89854.82</v>
      </c>
      <c r="Y167" s="59">
        <v>89854.82</v>
      </c>
      <c r="Z167" s="59">
        <v>0</v>
      </c>
      <c r="AA167" s="59">
        <v>89854.82</v>
      </c>
      <c r="AB167" s="55" t="s">
        <v>105</v>
      </c>
    </row>
    <row r="168" spans="1:28" s="55" customFormat="1" ht="67.5" x14ac:dyDescent="0.25">
      <c r="A168" s="55" t="s">
        <v>5741</v>
      </c>
      <c r="B168" s="55" t="s">
        <v>929</v>
      </c>
      <c r="C168" s="55" t="s">
        <v>6102</v>
      </c>
      <c r="D168" s="55" t="s">
        <v>998</v>
      </c>
      <c r="E168" s="55" t="s">
        <v>1000</v>
      </c>
      <c r="F168" s="55" t="s">
        <v>5743</v>
      </c>
      <c r="G168" s="55" t="s">
        <v>999</v>
      </c>
      <c r="H168" s="56" t="s">
        <v>1001</v>
      </c>
      <c r="I168" s="56" t="s">
        <v>102</v>
      </c>
      <c r="J168" s="56" t="s">
        <v>103</v>
      </c>
      <c r="K168" s="55">
        <v>180</v>
      </c>
      <c r="L168" s="57">
        <v>0</v>
      </c>
      <c r="M168" s="57">
        <v>180</v>
      </c>
      <c r="N168" s="57">
        <v>0</v>
      </c>
      <c r="O168" s="57">
        <v>0</v>
      </c>
      <c r="P168" s="56" t="s">
        <v>1001</v>
      </c>
      <c r="Q168" s="56" t="s">
        <v>5744</v>
      </c>
      <c r="R168" s="56" t="s">
        <v>6103</v>
      </c>
      <c r="S168" s="56" t="s">
        <v>929</v>
      </c>
      <c r="T168" s="58">
        <v>43252</v>
      </c>
      <c r="U168" s="58">
        <v>45077</v>
      </c>
      <c r="V168" s="59">
        <v>0</v>
      </c>
      <c r="W168" s="59">
        <v>0</v>
      </c>
      <c r="X168" s="59">
        <v>59800.79</v>
      </c>
      <c r="Y168" s="59">
        <v>59800.79</v>
      </c>
      <c r="Z168" s="59">
        <v>0</v>
      </c>
      <c r="AA168" s="59">
        <v>59800.79</v>
      </c>
      <c r="AB168" s="55" t="s">
        <v>105</v>
      </c>
    </row>
    <row r="169" spans="1:28" s="55" customFormat="1" ht="45" x14ac:dyDescent="0.25">
      <c r="A169" s="55" t="s">
        <v>5777</v>
      </c>
      <c r="B169" s="55" t="s">
        <v>929</v>
      </c>
      <c r="C169" s="55" t="s">
        <v>6104</v>
      </c>
      <c r="D169" s="55" t="s">
        <v>1003</v>
      </c>
      <c r="E169" s="55" t="s">
        <v>1005</v>
      </c>
      <c r="F169" s="55" t="s">
        <v>5743</v>
      </c>
      <c r="G169" s="55" t="s">
        <v>1004</v>
      </c>
      <c r="H169" s="56" t="s">
        <v>1006</v>
      </c>
      <c r="I169" s="56" t="s">
        <v>460</v>
      </c>
      <c r="J169" s="56" t="s">
        <v>131</v>
      </c>
      <c r="K169" s="55">
        <v>120</v>
      </c>
      <c r="L169" s="57">
        <v>0</v>
      </c>
      <c r="M169" s="57">
        <v>120</v>
      </c>
      <c r="N169" s="57">
        <v>0</v>
      </c>
      <c r="O169" s="57">
        <v>0</v>
      </c>
      <c r="P169" s="56" t="s">
        <v>1008</v>
      </c>
      <c r="Q169" s="56" t="s">
        <v>5768</v>
      </c>
      <c r="R169" s="56" t="s">
        <v>6105</v>
      </c>
      <c r="S169" s="56" t="s">
        <v>929</v>
      </c>
      <c r="T169" s="58">
        <v>43591</v>
      </c>
      <c r="U169" s="58">
        <v>45417</v>
      </c>
      <c r="V169" s="59">
        <v>0</v>
      </c>
      <c r="W169" s="59">
        <v>0</v>
      </c>
      <c r="X169" s="59">
        <v>28750.98</v>
      </c>
      <c r="Y169" s="59">
        <v>28750.98</v>
      </c>
      <c r="Z169" s="59">
        <v>0</v>
      </c>
      <c r="AA169" s="59">
        <v>28750.98</v>
      </c>
      <c r="AB169" s="55" t="s">
        <v>461</v>
      </c>
    </row>
    <row r="170" spans="1:28" s="55" customFormat="1" ht="67.5" x14ac:dyDescent="0.25">
      <c r="A170" s="55" t="s">
        <v>5741</v>
      </c>
      <c r="B170" s="55" t="s">
        <v>929</v>
      </c>
      <c r="C170" s="55" t="s">
        <v>6106</v>
      </c>
      <c r="D170" s="55" t="s">
        <v>1009</v>
      </c>
      <c r="E170" s="55" t="s">
        <v>1011</v>
      </c>
      <c r="F170" s="55" t="s">
        <v>5743</v>
      </c>
      <c r="G170" s="55" t="s">
        <v>1010</v>
      </c>
      <c r="H170" s="56" t="s">
        <v>979</v>
      </c>
      <c r="I170" s="56" t="s">
        <v>102</v>
      </c>
      <c r="J170" s="56" t="s">
        <v>187</v>
      </c>
      <c r="K170" s="55">
        <v>150</v>
      </c>
      <c r="L170" s="57">
        <v>0</v>
      </c>
      <c r="M170" s="57">
        <v>150</v>
      </c>
      <c r="N170" s="57">
        <v>0</v>
      </c>
      <c r="O170" s="57">
        <v>0</v>
      </c>
      <c r="P170" s="56" t="s">
        <v>1012</v>
      </c>
      <c r="Q170" s="56" t="s">
        <v>5744</v>
      </c>
      <c r="R170" s="56" t="s">
        <v>6107</v>
      </c>
      <c r="S170" s="56" t="s">
        <v>929</v>
      </c>
      <c r="T170" s="58">
        <v>43884</v>
      </c>
      <c r="U170" s="58">
        <v>45710</v>
      </c>
      <c r="V170" s="59">
        <v>0</v>
      </c>
      <c r="W170" s="59">
        <v>0</v>
      </c>
      <c r="X170" s="59">
        <v>53734.49</v>
      </c>
      <c r="Y170" s="59">
        <v>53734.49</v>
      </c>
      <c r="Z170" s="59">
        <v>0</v>
      </c>
      <c r="AA170" s="59">
        <v>53734.49</v>
      </c>
      <c r="AB170" s="55" t="s">
        <v>105</v>
      </c>
    </row>
    <row r="171" spans="1:28" s="55" customFormat="1" ht="67.5" x14ac:dyDescent="0.25">
      <c r="A171" s="55" t="s">
        <v>5741</v>
      </c>
      <c r="B171" s="55" t="s">
        <v>929</v>
      </c>
      <c r="C171" s="55" t="s">
        <v>6108</v>
      </c>
      <c r="D171" s="55" t="s">
        <v>1013</v>
      </c>
      <c r="E171" s="55" t="s">
        <v>1015</v>
      </c>
      <c r="F171" s="55" t="s">
        <v>5743</v>
      </c>
      <c r="G171" s="55" t="s">
        <v>1014</v>
      </c>
      <c r="H171" s="56" t="s">
        <v>1016</v>
      </c>
      <c r="I171" s="56" t="s">
        <v>102</v>
      </c>
      <c r="J171" s="56" t="s">
        <v>103</v>
      </c>
      <c r="K171" s="55">
        <v>60</v>
      </c>
      <c r="L171" s="57">
        <v>0</v>
      </c>
      <c r="M171" s="57">
        <v>60</v>
      </c>
      <c r="N171" s="57">
        <v>0</v>
      </c>
      <c r="O171" s="57">
        <v>0</v>
      </c>
      <c r="P171" s="56" t="s">
        <v>1018</v>
      </c>
      <c r="Q171" s="56" t="s">
        <v>5847</v>
      </c>
      <c r="R171" s="56" t="s">
        <v>6109</v>
      </c>
      <c r="S171" s="56" t="s">
        <v>929</v>
      </c>
      <c r="T171" s="58">
        <v>43617</v>
      </c>
      <c r="U171" s="58">
        <v>45443</v>
      </c>
      <c r="V171" s="59">
        <v>0</v>
      </c>
      <c r="W171" s="59">
        <v>0</v>
      </c>
      <c r="X171" s="59">
        <v>29718.54</v>
      </c>
      <c r="Y171" s="59">
        <v>29718.54</v>
      </c>
      <c r="Z171" s="59">
        <v>0</v>
      </c>
      <c r="AA171" s="59">
        <v>29718.54</v>
      </c>
      <c r="AB171" s="55" t="s">
        <v>105</v>
      </c>
    </row>
    <row r="172" spans="1:28" s="55" customFormat="1" ht="67.5" x14ac:dyDescent="0.25">
      <c r="A172" s="55" t="s">
        <v>5741</v>
      </c>
      <c r="B172" s="55" t="s">
        <v>929</v>
      </c>
      <c r="C172" s="55" t="s">
        <v>6110</v>
      </c>
      <c r="D172" s="55" t="s">
        <v>1019</v>
      </c>
      <c r="E172" s="55" t="s">
        <v>1021</v>
      </c>
      <c r="F172" s="55" t="s">
        <v>5743</v>
      </c>
      <c r="G172" s="55" t="s">
        <v>1020</v>
      </c>
      <c r="H172" s="56" t="s">
        <v>995</v>
      </c>
      <c r="I172" s="56" t="s">
        <v>102</v>
      </c>
      <c r="J172" s="56" t="s">
        <v>187</v>
      </c>
      <c r="K172" s="55">
        <v>90</v>
      </c>
      <c r="L172" s="57">
        <v>0</v>
      </c>
      <c r="M172" s="57">
        <v>90</v>
      </c>
      <c r="N172" s="57">
        <v>0</v>
      </c>
      <c r="O172" s="57">
        <v>0</v>
      </c>
      <c r="P172" s="56" t="s">
        <v>1022</v>
      </c>
      <c r="Q172" s="56" t="s">
        <v>5744</v>
      </c>
      <c r="R172" s="56" t="s">
        <v>6101</v>
      </c>
      <c r="S172" s="56" t="s">
        <v>929</v>
      </c>
      <c r="T172" s="58">
        <v>43497</v>
      </c>
      <c r="U172" s="58">
        <v>45322</v>
      </c>
      <c r="V172" s="59">
        <v>0</v>
      </c>
      <c r="W172" s="59">
        <v>0</v>
      </c>
      <c r="X172" s="59">
        <v>37388.18</v>
      </c>
      <c r="Y172" s="59">
        <v>37388.18</v>
      </c>
      <c r="Z172" s="59">
        <v>0</v>
      </c>
      <c r="AA172" s="59">
        <v>37388.18</v>
      </c>
      <c r="AB172" s="55" t="s">
        <v>105</v>
      </c>
    </row>
    <row r="173" spans="1:28" s="55" customFormat="1" ht="67.5" x14ac:dyDescent="0.25">
      <c r="A173" s="55" t="s">
        <v>5753</v>
      </c>
      <c r="B173" s="55" t="s">
        <v>929</v>
      </c>
      <c r="C173" s="55" t="s">
        <v>6111</v>
      </c>
      <c r="D173" s="55" t="s">
        <v>1023</v>
      </c>
      <c r="E173" s="55" t="s">
        <v>1025</v>
      </c>
      <c r="F173" s="55" t="s">
        <v>5743</v>
      </c>
      <c r="G173" s="55" t="s">
        <v>1024</v>
      </c>
      <c r="H173" s="56" t="s">
        <v>733</v>
      </c>
      <c r="I173" s="56" t="s">
        <v>130</v>
      </c>
      <c r="J173" s="56" t="s">
        <v>131</v>
      </c>
      <c r="K173" s="55">
        <v>15</v>
      </c>
      <c r="L173" s="57">
        <v>0</v>
      </c>
      <c r="M173" s="57">
        <v>15</v>
      </c>
      <c r="N173" s="57">
        <v>0</v>
      </c>
      <c r="O173" s="57">
        <v>0</v>
      </c>
      <c r="P173" s="56" t="s">
        <v>1026</v>
      </c>
      <c r="Q173" s="56" t="s">
        <v>5744</v>
      </c>
      <c r="R173" s="56" t="s">
        <v>6112</v>
      </c>
      <c r="S173" s="56" t="s">
        <v>929</v>
      </c>
      <c r="T173" s="58">
        <v>43586</v>
      </c>
      <c r="U173" s="58">
        <v>45412</v>
      </c>
      <c r="V173" s="59">
        <v>0</v>
      </c>
      <c r="W173" s="59">
        <v>0</v>
      </c>
      <c r="X173" s="59">
        <v>81742.67</v>
      </c>
      <c r="Y173" s="59">
        <v>81742.67</v>
      </c>
      <c r="Z173" s="59">
        <v>0</v>
      </c>
      <c r="AA173" s="59">
        <v>81742.67</v>
      </c>
      <c r="AB173" s="55" t="s">
        <v>133</v>
      </c>
    </row>
    <row r="174" spans="1:28" s="55" customFormat="1" ht="67.5" x14ac:dyDescent="0.25">
      <c r="A174" s="55" t="s">
        <v>5741</v>
      </c>
      <c r="B174" s="55" t="s">
        <v>929</v>
      </c>
      <c r="C174" s="55" t="s">
        <v>6113</v>
      </c>
      <c r="D174" s="55" t="s">
        <v>1027</v>
      </c>
      <c r="E174" s="55" t="s">
        <v>1029</v>
      </c>
      <c r="F174" s="55" t="s">
        <v>5743</v>
      </c>
      <c r="G174" s="55" t="s">
        <v>1028</v>
      </c>
      <c r="H174" s="56" t="s">
        <v>733</v>
      </c>
      <c r="I174" s="56" t="s">
        <v>102</v>
      </c>
      <c r="J174" s="56" t="s">
        <v>103</v>
      </c>
      <c r="K174" s="55">
        <v>390</v>
      </c>
      <c r="L174" s="57">
        <v>0</v>
      </c>
      <c r="M174" s="57">
        <v>390</v>
      </c>
      <c r="N174" s="57">
        <v>0</v>
      </c>
      <c r="O174" s="57">
        <v>0</v>
      </c>
      <c r="P174" s="56" t="s">
        <v>1030</v>
      </c>
      <c r="Q174" s="56" t="s">
        <v>5744</v>
      </c>
      <c r="R174" s="56" t="s">
        <v>6114</v>
      </c>
      <c r="S174" s="56" t="s">
        <v>929</v>
      </c>
      <c r="T174" s="58">
        <v>43497</v>
      </c>
      <c r="U174" s="58">
        <v>45322</v>
      </c>
      <c r="V174" s="59">
        <v>0</v>
      </c>
      <c r="W174" s="59">
        <v>0</v>
      </c>
      <c r="X174" s="59">
        <v>112944.7</v>
      </c>
      <c r="Y174" s="59">
        <v>112944.7</v>
      </c>
      <c r="Z174" s="59">
        <v>0</v>
      </c>
      <c r="AA174" s="59">
        <v>112944.7</v>
      </c>
      <c r="AB174" s="55" t="s">
        <v>105</v>
      </c>
    </row>
    <row r="175" spans="1:28" s="55" customFormat="1" ht="67.5" x14ac:dyDescent="0.25">
      <c r="A175" s="55" t="s">
        <v>5741</v>
      </c>
      <c r="B175" s="55" t="s">
        <v>929</v>
      </c>
      <c r="C175" s="55" t="s">
        <v>6115</v>
      </c>
      <c r="D175" s="55" t="s">
        <v>1031</v>
      </c>
      <c r="E175" s="55" t="s">
        <v>1033</v>
      </c>
      <c r="F175" s="55" t="s">
        <v>5743</v>
      </c>
      <c r="G175" s="55" t="s">
        <v>1032</v>
      </c>
      <c r="H175" s="56" t="s">
        <v>1034</v>
      </c>
      <c r="I175" s="56" t="s">
        <v>102</v>
      </c>
      <c r="J175" s="56" t="s">
        <v>103</v>
      </c>
      <c r="K175" s="55">
        <v>240</v>
      </c>
      <c r="L175" s="57">
        <v>0</v>
      </c>
      <c r="M175" s="57">
        <v>240</v>
      </c>
      <c r="N175" s="57">
        <v>0</v>
      </c>
      <c r="O175" s="57">
        <v>0</v>
      </c>
      <c r="P175" s="56" t="s">
        <v>1036</v>
      </c>
      <c r="Q175" s="56" t="s">
        <v>5847</v>
      </c>
      <c r="R175" s="56" t="s">
        <v>6116</v>
      </c>
      <c r="S175" s="56" t="s">
        <v>929</v>
      </c>
      <c r="T175" s="58">
        <v>43497</v>
      </c>
      <c r="U175" s="58">
        <v>45322</v>
      </c>
      <c r="V175" s="59">
        <v>0</v>
      </c>
      <c r="W175" s="59">
        <v>0</v>
      </c>
      <c r="X175" s="59">
        <v>69646.12</v>
      </c>
      <c r="Y175" s="59">
        <v>69646.12</v>
      </c>
      <c r="Z175" s="59">
        <v>0</v>
      </c>
      <c r="AA175" s="59">
        <v>69646.12</v>
      </c>
      <c r="AB175" s="55" t="s">
        <v>105</v>
      </c>
    </row>
    <row r="176" spans="1:28" s="55" customFormat="1" ht="67.5" x14ac:dyDescent="0.25">
      <c r="A176" s="55" t="s">
        <v>5741</v>
      </c>
      <c r="B176" s="55" t="s">
        <v>929</v>
      </c>
      <c r="C176" s="55" t="s">
        <v>6117</v>
      </c>
      <c r="D176" s="55" t="s">
        <v>1037</v>
      </c>
      <c r="E176" s="55" t="s">
        <v>1039</v>
      </c>
      <c r="F176" s="55" t="s">
        <v>5743</v>
      </c>
      <c r="G176" s="55" t="s">
        <v>1038</v>
      </c>
      <c r="H176" s="56" t="s">
        <v>1016</v>
      </c>
      <c r="I176" s="56" t="s">
        <v>102</v>
      </c>
      <c r="J176" s="56" t="s">
        <v>103</v>
      </c>
      <c r="K176" s="55">
        <v>120</v>
      </c>
      <c r="L176" s="57">
        <v>0</v>
      </c>
      <c r="M176" s="57">
        <v>120</v>
      </c>
      <c r="N176" s="57">
        <v>0</v>
      </c>
      <c r="O176" s="57">
        <v>0</v>
      </c>
      <c r="P176" s="56" t="s">
        <v>1040</v>
      </c>
      <c r="Q176" s="56" t="s">
        <v>5768</v>
      </c>
      <c r="R176" s="56" t="s">
        <v>6118</v>
      </c>
      <c r="S176" s="56" t="s">
        <v>929</v>
      </c>
      <c r="T176" s="58">
        <v>43497</v>
      </c>
      <c r="U176" s="58">
        <v>45322</v>
      </c>
      <c r="V176" s="59">
        <v>0</v>
      </c>
      <c r="W176" s="59">
        <v>0</v>
      </c>
      <c r="X176" s="59">
        <v>42793.66</v>
      </c>
      <c r="Y176" s="59">
        <v>42793.66</v>
      </c>
      <c r="Z176" s="59">
        <v>0</v>
      </c>
      <c r="AA176" s="59">
        <v>42793.66</v>
      </c>
      <c r="AB176" s="55" t="s">
        <v>105</v>
      </c>
    </row>
    <row r="177" spans="1:28" s="55" customFormat="1" ht="78.75" x14ac:dyDescent="0.25">
      <c r="A177" s="55" t="s">
        <v>5777</v>
      </c>
      <c r="B177" s="55" t="s">
        <v>929</v>
      </c>
      <c r="C177" s="55" t="s">
        <v>6119</v>
      </c>
      <c r="D177" s="55" t="s">
        <v>1041</v>
      </c>
      <c r="E177" s="55" t="s">
        <v>1043</v>
      </c>
      <c r="F177" s="55" t="s">
        <v>5743</v>
      </c>
      <c r="G177" s="55" t="s">
        <v>1042</v>
      </c>
      <c r="H177" s="56" t="s">
        <v>1006</v>
      </c>
      <c r="I177" s="56" t="s">
        <v>235</v>
      </c>
      <c r="J177" s="56" t="s">
        <v>131</v>
      </c>
      <c r="K177" s="55">
        <v>90</v>
      </c>
      <c r="L177" s="57">
        <v>0</v>
      </c>
      <c r="M177" s="57">
        <v>90</v>
      </c>
      <c r="N177" s="57">
        <v>0</v>
      </c>
      <c r="O177" s="57">
        <v>0</v>
      </c>
      <c r="P177" s="56" t="s">
        <v>1044</v>
      </c>
      <c r="Q177" s="56" t="s">
        <v>5772</v>
      </c>
      <c r="R177" s="56" t="s">
        <v>6120</v>
      </c>
      <c r="S177" s="56" t="s">
        <v>929</v>
      </c>
      <c r="T177" s="58">
        <v>43782</v>
      </c>
      <c r="U177" s="58">
        <v>45608</v>
      </c>
      <c r="V177" s="59">
        <v>3000</v>
      </c>
      <c r="W177" s="59">
        <v>83.14</v>
      </c>
      <c r="X177" s="59">
        <v>49006.55</v>
      </c>
      <c r="Y177" s="59">
        <v>52089.69</v>
      </c>
      <c r="Z177" s="59">
        <v>0</v>
      </c>
      <c r="AA177" s="59">
        <v>52089.69</v>
      </c>
      <c r="AB177" s="55" t="s">
        <v>237</v>
      </c>
    </row>
    <row r="178" spans="1:28" s="55" customFormat="1" ht="67.5" x14ac:dyDescent="0.25">
      <c r="A178" s="55" t="s">
        <v>5741</v>
      </c>
      <c r="B178" s="55" t="s">
        <v>929</v>
      </c>
      <c r="C178" s="55" t="s">
        <v>6121</v>
      </c>
      <c r="D178" s="55" t="s">
        <v>1045</v>
      </c>
      <c r="E178" s="55" t="s">
        <v>1047</v>
      </c>
      <c r="F178" s="55" t="s">
        <v>5743</v>
      </c>
      <c r="G178" s="55" t="s">
        <v>1046</v>
      </c>
      <c r="H178" s="56" t="s">
        <v>947</v>
      </c>
      <c r="I178" s="56" t="s">
        <v>102</v>
      </c>
      <c r="J178" s="56" t="s">
        <v>103</v>
      </c>
      <c r="K178" s="55">
        <v>150</v>
      </c>
      <c r="L178" s="57">
        <v>0</v>
      </c>
      <c r="M178" s="57">
        <v>150</v>
      </c>
      <c r="N178" s="57">
        <v>0</v>
      </c>
      <c r="O178" s="57">
        <v>0</v>
      </c>
      <c r="P178" s="56" t="s">
        <v>1048</v>
      </c>
      <c r="Q178" s="56" t="s">
        <v>5772</v>
      </c>
      <c r="R178" s="56" t="s">
        <v>6122</v>
      </c>
      <c r="S178" s="56" t="s">
        <v>929</v>
      </c>
      <c r="T178" s="58">
        <v>43405</v>
      </c>
      <c r="U178" s="58">
        <v>45230</v>
      </c>
      <c r="V178" s="59">
        <v>4025</v>
      </c>
      <c r="W178" s="59">
        <v>231.3</v>
      </c>
      <c r="X178" s="59">
        <v>49180.34</v>
      </c>
      <c r="Y178" s="59">
        <v>53436.639999999999</v>
      </c>
      <c r="Z178" s="59">
        <v>0</v>
      </c>
      <c r="AA178" s="59">
        <v>53436.639999999999</v>
      </c>
      <c r="AB178" s="55" t="s">
        <v>105</v>
      </c>
    </row>
    <row r="179" spans="1:28" s="55" customFormat="1" ht="56.25" x14ac:dyDescent="0.25">
      <c r="A179" s="55" t="s">
        <v>5741</v>
      </c>
      <c r="B179" s="55" t="s">
        <v>253</v>
      </c>
      <c r="C179" s="55" t="s">
        <v>6123</v>
      </c>
      <c r="D179" s="55" t="s">
        <v>1049</v>
      </c>
      <c r="E179" s="55" t="s">
        <v>1051</v>
      </c>
      <c r="F179" s="55" t="s">
        <v>5743</v>
      </c>
      <c r="G179" s="55" t="s">
        <v>1050</v>
      </c>
      <c r="H179" s="56" t="s">
        <v>268</v>
      </c>
      <c r="I179" s="56" t="s">
        <v>229</v>
      </c>
      <c r="J179" s="56" t="s">
        <v>131</v>
      </c>
      <c r="K179" s="55">
        <v>1000</v>
      </c>
      <c r="L179" s="57">
        <v>0</v>
      </c>
      <c r="M179" s="57">
        <v>1000</v>
      </c>
      <c r="N179" s="57">
        <v>0</v>
      </c>
      <c r="O179" s="57">
        <v>0</v>
      </c>
      <c r="P179" s="56" t="s">
        <v>1052</v>
      </c>
      <c r="Q179" s="56" t="s">
        <v>5772</v>
      </c>
      <c r="R179" s="56" t="s">
        <v>6124</v>
      </c>
      <c r="S179" s="56" t="s">
        <v>6125</v>
      </c>
      <c r="T179" s="58">
        <v>42767</v>
      </c>
      <c r="U179" s="58">
        <v>44592</v>
      </c>
      <c r="V179" s="59">
        <v>6000</v>
      </c>
      <c r="W179" s="59">
        <v>0</v>
      </c>
      <c r="X179" s="59">
        <v>69454.77</v>
      </c>
      <c r="Y179" s="59">
        <v>75454.77</v>
      </c>
      <c r="Z179" s="59">
        <v>0</v>
      </c>
      <c r="AA179" s="59">
        <v>75454.77</v>
      </c>
      <c r="AB179" s="55" t="s">
        <v>231</v>
      </c>
    </row>
    <row r="180" spans="1:28" s="55" customFormat="1" ht="78.75" x14ac:dyDescent="0.25">
      <c r="A180" s="55" t="s">
        <v>5741</v>
      </c>
      <c r="B180" s="55" t="s">
        <v>253</v>
      </c>
      <c r="C180" s="55" t="s">
        <v>6126</v>
      </c>
      <c r="D180" s="55" t="s">
        <v>1053</v>
      </c>
      <c r="E180" s="55" t="s">
        <v>1055</v>
      </c>
      <c r="F180" s="55" t="s">
        <v>5743</v>
      </c>
      <c r="G180" s="55" t="s">
        <v>1054</v>
      </c>
      <c r="H180" s="56" t="s">
        <v>262</v>
      </c>
      <c r="I180" s="56" t="s">
        <v>102</v>
      </c>
      <c r="J180" s="56" t="s">
        <v>103</v>
      </c>
      <c r="K180" s="55">
        <v>120</v>
      </c>
      <c r="L180" s="57">
        <v>0</v>
      </c>
      <c r="M180" s="57">
        <v>120</v>
      </c>
      <c r="N180" s="57">
        <v>0</v>
      </c>
      <c r="O180" s="57">
        <v>0</v>
      </c>
      <c r="P180" s="56" t="s">
        <v>1056</v>
      </c>
      <c r="Q180" s="56" t="s">
        <v>5772</v>
      </c>
      <c r="R180" s="56" t="s">
        <v>6127</v>
      </c>
      <c r="S180" s="56" t="s">
        <v>6125</v>
      </c>
      <c r="T180" s="58">
        <v>42767</v>
      </c>
      <c r="U180" s="58">
        <v>44592</v>
      </c>
      <c r="V180" s="59">
        <v>4072.8</v>
      </c>
      <c r="W180" s="59">
        <v>334.24</v>
      </c>
      <c r="X180" s="59">
        <v>40922.32</v>
      </c>
      <c r="Y180" s="59">
        <v>45329.36</v>
      </c>
      <c r="Z180" s="59">
        <v>0</v>
      </c>
      <c r="AA180" s="59">
        <v>45329.36</v>
      </c>
      <c r="AB180" s="55" t="s">
        <v>105</v>
      </c>
    </row>
    <row r="181" spans="1:28" s="55" customFormat="1" ht="78.75" x14ac:dyDescent="0.25">
      <c r="A181" s="55" t="s">
        <v>5741</v>
      </c>
      <c r="B181" s="55" t="s">
        <v>253</v>
      </c>
      <c r="C181" s="55" t="s">
        <v>6128</v>
      </c>
      <c r="D181" s="55" t="s">
        <v>1057</v>
      </c>
      <c r="E181" s="55" t="s">
        <v>1059</v>
      </c>
      <c r="F181" s="55" t="s">
        <v>5743</v>
      </c>
      <c r="G181" s="55" t="s">
        <v>1058</v>
      </c>
      <c r="H181" s="56" t="s">
        <v>268</v>
      </c>
      <c r="I181" s="56" t="s">
        <v>102</v>
      </c>
      <c r="J181" s="56" t="s">
        <v>103</v>
      </c>
      <c r="K181" s="55">
        <v>120</v>
      </c>
      <c r="L181" s="57">
        <v>0</v>
      </c>
      <c r="M181" s="57">
        <v>120</v>
      </c>
      <c r="N181" s="57">
        <v>0</v>
      </c>
      <c r="O181" s="57">
        <v>0</v>
      </c>
      <c r="P181" s="56" t="s">
        <v>1060</v>
      </c>
      <c r="Q181" s="56" t="s">
        <v>5772</v>
      </c>
      <c r="R181" s="56" t="s">
        <v>6129</v>
      </c>
      <c r="S181" s="56" t="s">
        <v>6130</v>
      </c>
      <c r="T181" s="58">
        <v>44013</v>
      </c>
      <c r="U181" s="58">
        <v>45838</v>
      </c>
      <c r="V181" s="59">
        <v>5000</v>
      </c>
      <c r="W181" s="59">
        <v>317.95999999999998</v>
      </c>
      <c r="X181" s="59">
        <v>44639.98</v>
      </c>
      <c r="Y181" s="59">
        <v>49957.94</v>
      </c>
      <c r="Z181" s="59">
        <v>0</v>
      </c>
      <c r="AA181" s="59">
        <v>49957.94</v>
      </c>
      <c r="AB181" s="55" t="s">
        <v>105</v>
      </c>
    </row>
    <row r="182" spans="1:28" s="55" customFormat="1" ht="67.5" x14ac:dyDescent="0.25">
      <c r="A182" s="55" t="s">
        <v>5741</v>
      </c>
      <c r="B182" s="55" t="s">
        <v>253</v>
      </c>
      <c r="C182" s="55" t="s">
        <v>6131</v>
      </c>
      <c r="D182" s="55" t="s">
        <v>1061</v>
      </c>
      <c r="E182" s="55" t="s">
        <v>1063</v>
      </c>
      <c r="F182" s="55" t="s">
        <v>5743</v>
      </c>
      <c r="G182" s="55" t="s">
        <v>1062</v>
      </c>
      <c r="H182" s="56" t="s">
        <v>268</v>
      </c>
      <c r="I182" s="56" t="s">
        <v>102</v>
      </c>
      <c r="J182" s="56" t="s">
        <v>103</v>
      </c>
      <c r="K182" s="55">
        <v>180</v>
      </c>
      <c r="L182" s="57">
        <v>0</v>
      </c>
      <c r="M182" s="57">
        <v>180</v>
      </c>
      <c r="N182" s="57">
        <v>0</v>
      </c>
      <c r="O182" s="57">
        <v>0</v>
      </c>
      <c r="P182" s="56" t="s">
        <v>1064</v>
      </c>
      <c r="Q182" s="56" t="s">
        <v>5744</v>
      </c>
      <c r="R182" s="56" t="s">
        <v>6132</v>
      </c>
      <c r="S182" s="56" t="s">
        <v>6130</v>
      </c>
      <c r="T182" s="58">
        <v>43313</v>
      </c>
      <c r="U182" s="58">
        <v>45138</v>
      </c>
      <c r="V182" s="59">
        <v>0</v>
      </c>
      <c r="W182" s="59">
        <v>0</v>
      </c>
      <c r="X182" s="59">
        <v>65057.59</v>
      </c>
      <c r="Y182" s="59">
        <v>65057.59</v>
      </c>
      <c r="Z182" s="59">
        <v>0</v>
      </c>
      <c r="AA182" s="59">
        <v>65057.59</v>
      </c>
      <c r="AB182" s="55" t="s">
        <v>105</v>
      </c>
    </row>
    <row r="183" spans="1:28" s="55" customFormat="1" ht="67.5" x14ac:dyDescent="0.25">
      <c r="A183" s="55" t="s">
        <v>5741</v>
      </c>
      <c r="B183" s="55" t="s">
        <v>253</v>
      </c>
      <c r="C183" s="55" t="s">
        <v>6133</v>
      </c>
      <c r="D183" s="55" t="s">
        <v>1065</v>
      </c>
      <c r="E183" s="55" t="s">
        <v>1067</v>
      </c>
      <c r="F183" s="55" t="s">
        <v>5743</v>
      </c>
      <c r="G183" s="55" t="s">
        <v>1066</v>
      </c>
      <c r="H183" s="56" t="s">
        <v>268</v>
      </c>
      <c r="I183" s="56" t="s">
        <v>102</v>
      </c>
      <c r="J183" s="56" t="s">
        <v>103</v>
      </c>
      <c r="K183" s="55">
        <v>180</v>
      </c>
      <c r="L183" s="57">
        <v>0</v>
      </c>
      <c r="M183" s="57">
        <v>180</v>
      </c>
      <c r="N183" s="57">
        <v>0</v>
      </c>
      <c r="O183" s="57">
        <v>0</v>
      </c>
      <c r="P183" s="56" t="s">
        <v>1068</v>
      </c>
      <c r="Q183" s="56" t="s">
        <v>5744</v>
      </c>
      <c r="R183" s="56" t="s">
        <v>6134</v>
      </c>
      <c r="S183" s="56" t="s">
        <v>6130</v>
      </c>
      <c r="T183" s="58">
        <v>43191</v>
      </c>
      <c r="U183" s="58">
        <v>45016</v>
      </c>
      <c r="V183" s="59">
        <v>0</v>
      </c>
      <c r="W183" s="59">
        <v>0</v>
      </c>
      <c r="X183" s="59">
        <v>65057.59</v>
      </c>
      <c r="Y183" s="59">
        <v>65057.59</v>
      </c>
      <c r="Z183" s="59">
        <v>0</v>
      </c>
      <c r="AA183" s="59">
        <v>65057.59</v>
      </c>
      <c r="AB183" s="55" t="s">
        <v>105</v>
      </c>
    </row>
    <row r="184" spans="1:28" s="55" customFormat="1" ht="56.25" x14ac:dyDescent="0.25">
      <c r="A184" s="55" t="s">
        <v>5741</v>
      </c>
      <c r="B184" s="55" t="s">
        <v>253</v>
      </c>
      <c r="C184" s="55" t="s">
        <v>6135</v>
      </c>
      <c r="D184" s="55" t="s">
        <v>1069</v>
      </c>
      <c r="E184" s="55" t="s">
        <v>1071</v>
      </c>
      <c r="F184" s="55" t="s">
        <v>5743</v>
      </c>
      <c r="G184" s="55" t="s">
        <v>1070</v>
      </c>
      <c r="H184" s="56" t="s">
        <v>268</v>
      </c>
      <c r="I184" s="56" t="s">
        <v>102</v>
      </c>
      <c r="J184" s="56" t="s">
        <v>122</v>
      </c>
      <c r="K184" s="55">
        <v>100</v>
      </c>
      <c r="L184" s="57">
        <v>0</v>
      </c>
      <c r="M184" s="57">
        <v>100</v>
      </c>
      <c r="N184" s="57">
        <v>0</v>
      </c>
      <c r="O184" s="57">
        <v>0</v>
      </c>
      <c r="P184" s="56" t="s">
        <v>1072</v>
      </c>
      <c r="Q184" s="56" t="s">
        <v>5744</v>
      </c>
      <c r="R184" s="56" t="s">
        <v>6136</v>
      </c>
      <c r="S184" s="56" t="s">
        <v>6130</v>
      </c>
      <c r="T184" s="58">
        <v>43136</v>
      </c>
      <c r="U184" s="58">
        <v>44961</v>
      </c>
      <c r="V184" s="59">
        <v>0</v>
      </c>
      <c r="W184" s="59">
        <v>0</v>
      </c>
      <c r="X184" s="59">
        <v>19938.3</v>
      </c>
      <c r="Y184" s="59">
        <v>19938.3</v>
      </c>
      <c r="Z184" s="59">
        <v>0</v>
      </c>
      <c r="AA184" s="59">
        <v>19938.3</v>
      </c>
      <c r="AB184" s="55" t="s">
        <v>124</v>
      </c>
    </row>
    <row r="185" spans="1:28" s="55" customFormat="1" ht="56.25" x14ac:dyDescent="0.25">
      <c r="A185" s="55" t="s">
        <v>5741</v>
      </c>
      <c r="B185" s="55" t="s">
        <v>253</v>
      </c>
      <c r="C185" s="55" t="s">
        <v>6137</v>
      </c>
      <c r="D185" s="55" t="s">
        <v>1073</v>
      </c>
      <c r="E185" s="55" t="s">
        <v>1075</v>
      </c>
      <c r="F185" s="55" t="s">
        <v>5743</v>
      </c>
      <c r="G185" s="55" t="s">
        <v>1074</v>
      </c>
      <c r="H185" s="56" t="s">
        <v>268</v>
      </c>
      <c r="I185" s="56" t="s">
        <v>102</v>
      </c>
      <c r="J185" s="56" t="s">
        <v>122</v>
      </c>
      <c r="K185" s="55">
        <v>100</v>
      </c>
      <c r="L185" s="57">
        <v>0</v>
      </c>
      <c r="M185" s="57">
        <v>100</v>
      </c>
      <c r="N185" s="57">
        <v>0</v>
      </c>
      <c r="O185" s="57">
        <v>0</v>
      </c>
      <c r="P185" s="56" t="s">
        <v>1076</v>
      </c>
      <c r="Q185" s="56" t="s">
        <v>5744</v>
      </c>
      <c r="R185" s="56" t="s">
        <v>6138</v>
      </c>
      <c r="S185" s="56" t="s">
        <v>6130</v>
      </c>
      <c r="T185" s="58">
        <v>43132</v>
      </c>
      <c r="U185" s="58">
        <v>44957</v>
      </c>
      <c r="V185" s="59">
        <v>0</v>
      </c>
      <c r="W185" s="59">
        <v>0</v>
      </c>
      <c r="X185" s="59">
        <v>19938.3</v>
      </c>
      <c r="Y185" s="59">
        <v>19938.3</v>
      </c>
      <c r="Z185" s="59">
        <v>0</v>
      </c>
      <c r="AA185" s="59">
        <v>19938.3</v>
      </c>
      <c r="AB185" s="55" t="s">
        <v>124</v>
      </c>
    </row>
    <row r="186" spans="1:28" s="55" customFormat="1" ht="56.25" x14ac:dyDescent="0.25">
      <c r="A186" s="55" t="s">
        <v>5741</v>
      </c>
      <c r="B186" s="55" t="s">
        <v>253</v>
      </c>
      <c r="C186" s="55" t="s">
        <v>6139</v>
      </c>
      <c r="D186" s="55" t="s">
        <v>1077</v>
      </c>
      <c r="E186" s="55" t="s">
        <v>1079</v>
      </c>
      <c r="F186" s="55" t="s">
        <v>5743</v>
      </c>
      <c r="G186" s="55" t="s">
        <v>1078</v>
      </c>
      <c r="H186" s="56" t="s">
        <v>268</v>
      </c>
      <c r="I186" s="56" t="s">
        <v>102</v>
      </c>
      <c r="J186" s="56" t="s">
        <v>122</v>
      </c>
      <c r="K186" s="55">
        <v>100</v>
      </c>
      <c r="L186" s="57">
        <v>0</v>
      </c>
      <c r="M186" s="57">
        <v>100</v>
      </c>
      <c r="N186" s="57">
        <v>0</v>
      </c>
      <c r="O186" s="57">
        <v>0</v>
      </c>
      <c r="P186" s="56" t="s">
        <v>1080</v>
      </c>
      <c r="Q186" s="56" t="s">
        <v>5744</v>
      </c>
      <c r="R186" s="56" t="s">
        <v>6140</v>
      </c>
      <c r="S186" s="56" t="s">
        <v>6130</v>
      </c>
      <c r="T186" s="58">
        <v>43132</v>
      </c>
      <c r="U186" s="58">
        <v>44957</v>
      </c>
      <c r="V186" s="59">
        <v>0</v>
      </c>
      <c r="W186" s="59">
        <v>0</v>
      </c>
      <c r="X186" s="59">
        <v>19938.3</v>
      </c>
      <c r="Y186" s="59">
        <v>19938.3</v>
      </c>
      <c r="Z186" s="59">
        <v>0</v>
      </c>
      <c r="AA186" s="59">
        <v>19938.3</v>
      </c>
      <c r="AB186" s="55" t="s">
        <v>124</v>
      </c>
    </row>
    <row r="187" spans="1:28" s="55" customFormat="1" ht="56.25" x14ac:dyDescent="0.25">
      <c r="A187" s="55" t="s">
        <v>5741</v>
      </c>
      <c r="B187" s="55" t="s">
        <v>253</v>
      </c>
      <c r="C187" s="55" t="s">
        <v>6141</v>
      </c>
      <c r="D187" s="55" t="s">
        <v>1081</v>
      </c>
      <c r="E187" s="55" t="s">
        <v>1083</v>
      </c>
      <c r="F187" s="55" t="s">
        <v>5743</v>
      </c>
      <c r="G187" s="55" t="s">
        <v>1082</v>
      </c>
      <c r="H187" s="56" t="s">
        <v>268</v>
      </c>
      <c r="I187" s="56" t="s">
        <v>102</v>
      </c>
      <c r="J187" s="56" t="s">
        <v>122</v>
      </c>
      <c r="K187" s="55">
        <v>100</v>
      </c>
      <c r="L187" s="57">
        <v>0</v>
      </c>
      <c r="M187" s="57">
        <v>100</v>
      </c>
      <c r="N187" s="57">
        <v>0</v>
      </c>
      <c r="O187" s="57">
        <v>0</v>
      </c>
      <c r="P187" s="56" t="s">
        <v>1084</v>
      </c>
      <c r="Q187" s="56" t="s">
        <v>5744</v>
      </c>
      <c r="R187" s="56" t="s">
        <v>6142</v>
      </c>
      <c r="S187" s="56" t="s">
        <v>6130</v>
      </c>
      <c r="T187" s="58">
        <v>43497</v>
      </c>
      <c r="U187" s="58">
        <v>45322</v>
      </c>
      <c r="V187" s="59">
        <v>0</v>
      </c>
      <c r="W187" s="59">
        <v>0</v>
      </c>
      <c r="X187" s="59">
        <v>19938.3</v>
      </c>
      <c r="Y187" s="59">
        <v>19938.3</v>
      </c>
      <c r="Z187" s="59">
        <v>0</v>
      </c>
      <c r="AA187" s="59">
        <v>19938.3</v>
      </c>
      <c r="AB187" s="55" t="s">
        <v>124</v>
      </c>
    </row>
    <row r="188" spans="1:28" s="55" customFormat="1" ht="56.25" x14ac:dyDescent="0.25">
      <c r="A188" s="55" t="s">
        <v>5741</v>
      </c>
      <c r="B188" s="55" t="s">
        <v>929</v>
      </c>
      <c r="C188" s="55" t="s">
        <v>6143</v>
      </c>
      <c r="D188" s="55" t="s">
        <v>1085</v>
      </c>
      <c r="E188" s="55" t="s">
        <v>1087</v>
      </c>
      <c r="F188" s="55" t="s">
        <v>5743</v>
      </c>
      <c r="G188" s="55" t="s">
        <v>1086</v>
      </c>
      <c r="H188" s="56" t="s">
        <v>941</v>
      </c>
      <c r="I188" s="56" t="s">
        <v>229</v>
      </c>
      <c r="J188" s="56" t="s">
        <v>131</v>
      </c>
      <c r="K188" s="55">
        <v>1000</v>
      </c>
      <c r="L188" s="57">
        <v>0</v>
      </c>
      <c r="M188" s="57">
        <v>1000</v>
      </c>
      <c r="N188" s="57">
        <v>0</v>
      </c>
      <c r="O188" s="57">
        <v>0</v>
      </c>
      <c r="P188" s="56" t="s">
        <v>1088</v>
      </c>
      <c r="Q188" s="56" t="s">
        <v>5772</v>
      </c>
      <c r="R188" s="56" t="s">
        <v>6144</v>
      </c>
      <c r="S188" s="56" t="s">
        <v>6145</v>
      </c>
      <c r="T188" s="58">
        <v>42629</v>
      </c>
      <c r="U188" s="58">
        <v>44454</v>
      </c>
      <c r="V188" s="59">
        <v>5950</v>
      </c>
      <c r="W188" s="59">
        <v>0</v>
      </c>
      <c r="X188" s="59">
        <v>69454.77</v>
      </c>
      <c r="Y188" s="59">
        <v>75404.77</v>
      </c>
      <c r="Z188" s="59">
        <v>0</v>
      </c>
      <c r="AA188" s="59">
        <v>75404.77</v>
      </c>
      <c r="AB188" s="55" t="s">
        <v>231</v>
      </c>
    </row>
    <row r="189" spans="1:28" s="55" customFormat="1" ht="67.5" x14ac:dyDescent="0.25">
      <c r="A189" s="55" t="s">
        <v>5741</v>
      </c>
      <c r="B189" s="55" t="s">
        <v>929</v>
      </c>
      <c r="C189" s="55" t="s">
        <v>6146</v>
      </c>
      <c r="D189" s="55" t="s">
        <v>1089</v>
      </c>
      <c r="E189" s="55" t="s">
        <v>1091</v>
      </c>
      <c r="F189" s="55" t="s">
        <v>5743</v>
      </c>
      <c r="G189" s="55" t="s">
        <v>1090</v>
      </c>
      <c r="H189" s="56" t="s">
        <v>319</v>
      </c>
      <c r="I189" s="56" t="s">
        <v>102</v>
      </c>
      <c r="J189" s="56" t="s">
        <v>103</v>
      </c>
      <c r="K189" s="55">
        <v>90</v>
      </c>
      <c r="L189" s="57">
        <v>0</v>
      </c>
      <c r="M189" s="57">
        <v>90</v>
      </c>
      <c r="N189" s="57">
        <v>0</v>
      </c>
      <c r="O189" s="57">
        <v>0</v>
      </c>
      <c r="P189" s="56" t="s">
        <v>1092</v>
      </c>
      <c r="Q189" s="56" t="s">
        <v>5772</v>
      </c>
      <c r="R189" s="56" t="s">
        <v>6147</v>
      </c>
      <c r="S189" s="56" t="s">
        <v>6145</v>
      </c>
      <c r="T189" s="58">
        <v>44204</v>
      </c>
      <c r="U189" s="58">
        <v>46029</v>
      </c>
      <c r="V189" s="59">
        <v>6000</v>
      </c>
      <c r="W189" s="59">
        <v>0</v>
      </c>
      <c r="X189" s="59">
        <v>34057.21</v>
      </c>
      <c r="Y189" s="59">
        <v>40057.21</v>
      </c>
      <c r="Z189" s="59">
        <v>0</v>
      </c>
      <c r="AA189" s="59">
        <v>40057.21</v>
      </c>
      <c r="AB189" s="55" t="s">
        <v>105</v>
      </c>
    </row>
    <row r="190" spans="1:28" s="55" customFormat="1" ht="67.5" x14ac:dyDescent="0.25">
      <c r="A190" s="55" t="s">
        <v>5753</v>
      </c>
      <c r="B190" s="55" t="s">
        <v>929</v>
      </c>
      <c r="C190" s="55" t="s">
        <v>6148</v>
      </c>
      <c r="D190" s="55" t="s">
        <v>1093</v>
      </c>
      <c r="E190" s="55" t="s">
        <v>1095</v>
      </c>
      <c r="F190" s="55" t="s">
        <v>5743</v>
      </c>
      <c r="G190" s="55" t="s">
        <v>1094</v>
      </c>
      <c r="H190" s="56" t="s">
        <v>947</v>
      </c>
      <c r="I190" s="56" t="s">
        <v>130</v>
      </c>
      <c r="J190" s="56" t="s">
        <v>131</v>
      </c>
      <c r="K190" s="55">
        <v>20</v>
      </c>
      <c r="L190" s="57">
        <v>0</v>
      </c>
      <c r="M190" s="57">
        <v>20</v>
      </c>
      <c r="N190" s="57">
        <v>0</v>
      </c>
      <c r="O190" s="57">
        <v>0</v>
      </c>
      <c r="P190" s="56" t="s">
        <v>1096</v>
      </c>
      <c r="Q190" s="56" t="s">
        <v>5772</v>
      </c>
      <c r="R190" s="56" t="s">
        <v>6149</v>
      </c>
      <c r="S190" s="56" t="s">
        <v>6145</v>
      </c>
      <c r="T190" s="58">
        <v>43281</v>
      </c>
      <c r="U190" s="58">
        <v>45106</v>
      </c>
      <c r="V190" s="59">
        <v>4895</v>
      </c>
      <c r="W190" s="59">
        <v>105</v>
      </c>
      <c r="X190" s="59">
        <v>82106.64</v>
      </c>
      <c r="Y190" s="59">
        <v>87106.64</v>
      </c>
      <c r="Z190" s="59">
        <v>0</v>
      </c>
      <c r="AA190" s="59">
        <v>87106.64</v>
      </c>
      <c r="AB190" s="55" t="s">
        <v>133</v>
      </c>
    </row>
    <row r="191" spans="1:28" s="55" customFormat="1" ht="78.75" x14ac:dyDescent="0.25">
      <c r="A191" s="55" t="s">
        <v>5741</v>
      </c>
      <c r="B191" s="55" t="s">
        <v>929</v>
      </c>
      <c r="C191" s="55" t="s">
        <v>6150</v>
      </c>
      <c r="D191" s="55" t="s">
        <v>1097</v>
      </c>
      <c r="E191" s="55" t="s">
        <v>1099</v>
      </c>
      <c r="F191" s="55" t="s">
        <v>5743</v>
      </c>
      <c r="G191" s="55" t="s">
        <v>1098</v>
      </c>
      <c r="H191" s="56" t="s">
        <v>1006</v>
      </c>
      <c r="I191" s="56" t="s">
        <v>102</v>
      </c>
      <c r="J191" s="56" t="s">
        <v>103</v>
      </c>
      <c r="K191" s="55">
        <v>120</v>
      </c>
      <c r="L191" s="57">
        <v>0</v>
      </c>
      <c r="M191" s="57">
        <v>120</v>
      </c>
      <c r="N191" s="57">
        <v>0</v>
      </c>
      <c r="O191" s="57">
        <v>0</v>
      </c>
      <c r="P191" s="56" t="s">
        <v>1100</v>
      </c>
      <c r="Q191" s="56" t="s">
        <v>5772</v>
      </c>
      <c r="R191" s="56" t="s">
        <v>6151</v>
      </c>
      <c r="S191" s="56" t="s">
        <v>6145</v>
      </c>
      <c r="T191" s="58">
        <v>44025</v>
      </c>
      <c r="U191" s="58">
        <v>45850</v>
      </c>
      <c r="V191" s="59">
        <v>2760.94</v>
      </c>
      <c r="W191" s="59">
        <v>0</v>
      </c>
      <c r="X191" s="59">
        <v>40922.32</v>
      </c>
      <c r="Y191" s="59">
        <v>43683.26</v>
      </c>
      <c r="Z191" s="59">
        <v>0</v>
      </c>
      <c r="AA191" s="59">
        <v>43683.26</v>
      </c>
      <c r="AB191" s="55" t="s">
        <v>105</v>
      </c>
    </row>
    <row r="192" spans="1:28" s="55" customFormat="1" ht="56.25" x14ac:dyDescent="0.25">
      <c r="A192" s="55" t="s">
        <v>5741</v>
      </c>
      <c r="B192" s="55" t="s">
        <v>929</v>
      </c>
      <c r="C192" s="55" t="s">
        <v>6152</v>
      </c>
      <c r="D192" s="55" t="s">
        <v>1101</v>
      </c>
      <c r="E192" s="55" t="s">
        <v>1103</v>
      </c>
      <c r="F192" s="55" t="s">
        <v>5743</v>
      </c>
      <c r="G192" s="55" t="s">
        <v>1102</v>
      </c>
      <c r="H192" s="56" t="s">
        <v>1006</v>
      </c>
      <c r="I192" s="56" t="s">
        <v>229</v>
      </c>
      <c r="J192" s="56" t="s">
        <v>131</v>
      </c>
      <c r="K192" s="55">
        <v>1000</v>
      </c>
      <c r="L192" s="57">
        <v>0</v>
      </c>
      <c r="M192" s="57">
        <v>1000</v>
      </c>
      <c r="N192" s="57">
        <v>0</v>
      </c>
      <c r="O192" s="57">
        <v>0</v>
      </c>
      <c r="P192" s="56" t="s">
        <v>1104</v>
      </c>
      <c r="Q192" s="56" t="s">
        <v>5772</v>
      </c>
      <c r="R192" s="56" t="s">
        <v>6153</v>
      </c>
      <c r="S192" s="56" t="s">
        <v>6145</v>
      </c>
      <c r="T192" s="58">
        <v>43820</v>
      </c>
      <c r="U192" s="58">
        <v>45646</v>
      </c>
      <c r="V192" s="59">
        <v>3066.46</v>
      </c>
      <c r="W192" s="59">
        <v>36.409999999999997</v>
      </c>
      <c r="X192" s="59">
        <v>60380.639999999999</v>
      </c>
      <c r="Y192" s="59">
        <v>63483.51</v>
      </c>
      <c r="Z192" s="59">
        <v>0</v>
      </c>
      <c r="AA192" s="59">
        <v>63483.51</v>
      </c>
      <c r="AB192" s="55" t="s">
        <v>231</v>
      </c>
    </row>
    <row r="193" spans="1:28" s="55" customFormat="1" ht="67.5" x14ac:dyDescent="0.25">
      <c r="A193" s="55" t="s">
        <v>5741</v>
      </c>
      <c r="B193" s="55" t="s">
        <v>929</v>
      </c>
      <c r="C193" s="55" t="s">
        <v>6154</v>
      </c>
      <c r="D193" s="55" t="s">
        <v>1105</v>
      </c>
      <c r="E193" s="55" t="s">
        <v>1107</v>
      </c>
      <c r="F193" s="55" t="s">
        <v>5743</v>
      </c>
      <c r="G193" s="55" t="s">
        <v>1106</v>
      </c>
      <c r="H193" s="56" t="s">
        <v>1108</v>
      </c>
      <c r="I193" s="56" t="s">
        <v>102</v>
      </c>
      <c r="J193" s="56" t="s">
        <v>103</v>
      </c>
      <c r="K193" s="55">
        <v>120</v>
      </c>
      <c r="L193" s="57">
        <v>0</v>
      </c>
      <c r="M193" s="57">
        <v>120</v>
      </c>
      <c r="N193" s="57">
        <v>0</v>
      </c>
      <c r="O193" s="57">
        <v>0</v>
      </c>
      <c r="P193" s="56" t="s">
        <v>1110</v>
      </c>
      <c r="Q193" s="56" t="s">
        <v>5772</v>
      </c>
      <c r="R193" s="56" t="s">
        <v>6155</v>
      </c>
      <c r="S193" s="56" t="s">
        <v>6145</v>
      </c>
      <c r="T193" s="58">
        <v>43313</v>
      </c>
      <c r="U193" s="58">
        <v>45138</v>
      </c>
      <c r="V193" s="59">
        <v>4000</v>
      </c>
      <c r="W193" s="59">
        <v>409.62</v>
      </c>
      <c r="X193" s="59">
        <v>40922.32</v>
      </c>
      <c r="Y193" s="59">
        <v>45331.94</v>
      </c>
      <c r="Z193" s="59">
        <v>0</v>
      </c>
      <c r="AA193" s="59">
        <v>45331.94</v>
      </c>
      <c r="AB193" s="55" t="s">
        <v>105</v>
      </c>
    </row>
    <row r="194" spans="1:28" s="55" customFormat="1" ht="78.75" x14ac:dyDescent="0.25">
      <c r="A194" s="55" t="s">
        <v>5777</v>
      </c>
      <c r="B194" s="55" t="s">
        <v>929</v>
      </c>
      <c r="C194" s="55" t="s">
        <v>6156</v>
      </c>
      <c r="D194" s="55">
        <v>3072018</v>
      </c>
      <c r="E194" s="55" t="s">
        <v>1112</v>
      </c>
      <c r="F194" s="55" t="s">
        <v>5743</v>
      </c>
      <c r="G194" s="55" t="s">
        <v>1111</v>
      </c>
      <c r="H194" s="56" t="s">
        <v>518</v>
      </c>
      <c r="I194" s="56" t="s">
        <v>713</v>
      </c>
      <c r="J194" s="56" t="s">
        <v>714</v>
      </c>
      <c r="K194" s="55">
        <v>150</v>
      </c>
      <c r="L194" s="57">
        <v>0</v>
      </c>
      <c r="M194" s="57">
        <v>150</v>
      </c>
      <c r="N194" s="57">
        <v>0</v>
      </c>
      <c r="O194" s="57">
        <v>0</v>
      </c>
      <c r="P194" s="56" t="s">
        <v>1113</v>
      </c>
      <c r="Q194" s="56" t="s">
        <v>5772</v>
      </c>
      <c r="R194" s="56" t="s">
        <v>6157</v>
      </c>
      <c r="S194" s="56" t="s">
        <v>6145</v>
      </c>
      <c r="T194" s="58">
        <v>43405</v>
      </c>
      <c r="U194" s="58">
        <v>45230</v>
      </c>
      <c r="V194" s="59">
        <v>2800</v>
      </c>
      <c r="W194" s="59">
        <v>43.19</v>
      </c>
      <c r="X194" s="59">
        <v>75036.3</v>
      </c>
      <c r="Y194" s="59">
        <v>77879.490000000005</v>
      </c>
      <c r="Z194" s="59">
        <v>0</v>
      </c>
      <c r="AA194" s="59">
        <v>77879.490000000005</v>
      </c>
      <c r="AB194" s="55" t="s">
        <v>716</v>
      </c>
    </row>
    <row r="195" spans="1:28" s="55" customFormat="1" ht="78.75" x14ac:dyDescent="0.25">
      <c r="A195" s="55" t="s">
        <v>5741</v>
      </c>
      <c r="B195" s="55" t="s">
        <v>929</v>
      </c>
      <c r="C195" s="55" t="s">
        <v>6158</v>
      </c>
      <c r="D195" s="55" t="s">
        <v>1114</v>
      </c>
      <c r="E195" s="55" t="s">
        <v>1116</v>
      </c>
      <c r="F195" s="55" t="s">
        <v>5743</v>
      </c>
      <c r="G195" s="55" t="s">
        <v>1115</v>
      </c>
      <c r="H195" s="56" t="s">
        <v>947</v>
      </c>
      <c r="I195" s="56" t="s">
        <v>102</v>
      </c>
      <c r="J195" s="56" t="s">
        <v>103</v>
      </c>
      <c r="K195" s="55">
        <v>120</v>
      </c>
      <c r="L195" s="57">
        <v>0</v>
      </c>
      <c r="M195" s="57">
        <v>120</v>
      </c>
      <c r="N195" s="57">
        <v>0</v>
      </c>
      <c r="O195" s="57">
        <v>0</v>
      </c>
      <c r="P195" s="56" t="s">
        <v>216</v>
      </c>
      <c r="Q195" s="56" t="s">
        <v>5744</v>
      </c>
      <c r="R195" s="56" t="s">
        <v>6159</v>
      </c>
      <c r="S195" s="56" t="s">
        <v>6145</v>
      </c>
      <c r="T195" s="58">
        <v>43870</v>
      </c>
      <c r="U195" s="58">
        <v>45696</v>
      </c>
      <c r="V195" s="59">
        <v>0</v>
      </c>
      <c r="W195" s="59">
        <v>0</v>
      </c>
      <c r="X195" s="59">
        <v>40922.32</v>
      </c>
      <c r="Y195" s="59">
        <v>40922.32</v>
      </c>
      <c r="Z195" s="59">
        <v>0</v>
      </c>
      <c r="AA195" s="59">
        <v>40922.32</v>
      </c>
      <c r="AB195" s="55" t="s">
        <v>105</v>
      </c>
    </row>
    <row r="196" spans="1:28" s="55" customFormat="1" ht="56.25" x14ac:dyDescent="0.25">
      <c r="A196" s="55" t="s">
        <v>5777</v>
      </c>
      <c r="B196" s="55" t="s">
        <v>929</v>
      </c>
      <c r="C196" s="55" t="s">
        <v>6160</v>
      </c>
      <c r="D196" s="55" t="s">
        <v>1117</v>
      </c>
      <c r="E196" s="55" t="s">
        <v>1119</v>
      </c>
      <c r="F196" s="55" t="s">
        <v>5743</v>
      </c>
      <c r="G196" s="55" t="s">
        <v>1118</v>
      </c>
      <c r="H196" s="56" t="s">
        <v>325</v>
      </c>
      <c r="I196" s="56" t="s">
        <v>327</v>
      </c>
      <c r="J196" s="56" t="s">
        <v>131</v>
      </c>
      <c r="K196" s="55">
        <v>80</v>
      </c>
      <c r="L196" s="57">
        <v>0</v>
      </c>
      <c r="M196" s="57">
        <v>80</v>
      </c>
      <c r="N196" s="57">
        <v>0</v>
      </c>
      <c r="O196" s="57">
        <v>0</v>
      </c>
      <c r="P196" s="56" t="s">
        <v>1120</v>
      </c>
      <c r="Q196" s="56" t="s">
        <v>5772</v>
      </c>
      <c r="R196" s="56" t="s">
        <v>6161</v>
      </c>
      <c r="S196" s="56" t="s">
        <v>6145</v>
      </c>
      <c r="T196" s="58">
        <v>42430</v>
      </c>
      <c r="U196" s="58">
        <v>44255</v>
      </c>
      <c r="V196" s="59">
        <v>2151.1999999999998</v>
      </c>
      <c r="W196" s="59">
        <v>0</v>
      </c>
      <c r="X196" s="59">
        <v>40775.33</v>
      </c>
      <c r="Y196" s="59">
        <v>42926.53</v>
      </c>
      <c r="Z196" s="59">
        <v>0</v>
      </c>
      <c r="AA196" s="59">
        <v>42926.53</v>
      </c>
      <c r="AB196" s="55" t="s">
        <v>329</v>
      </c>
    </row>
    <row r="197" spans="1:28" s="55" customFormat="1" ht="67.5" x14ac:dyDescent="0.25">
      <c r="A197" s="55" t="s">
        <v>5741</v>
      </c>
      <c r="B197" s="55" t="s">
        <v>929</v>
      </c>
      <c r="C197" s="55" t="s">
        <v>6162</v>
      </c>
      <c r="D197" s="55" t="s">
        <v>1121</v>
      </c>
      <c r="E197" s="55" t="s">
        <v>1123</v>
      </c>
      <c r="F197" s="55" t="s">
        <v>5743</v>
      </c>
      <c r="G197" s="55" t="s">
        <v>1122</v>
      </c>
      <c r="H197" s="56" t="s">
        <v>947</v>
      </c>
      <c r="I197" s="56" t="s">
        <v>102</v>
      </c>
      <c r="J197" s="56" t="s">
        <v>103</v>
      </c>
      <c r="K197" s="55">
        <v>120</v>
      </c>
      <c r="L197" s="57">
        <v>0</v>
      </c>
      <c r="M197" s="57">
        <v>120</v>
      </c>
      <c r="N197" s="57">
        <v>0</v>
      </c>
      <c r="O197" s="57">
        <v>0</v>
      </c>
      <c r="P197" s="56" t="s">
        <v>1124</v>
      </c>
      <c r="Q197" s="56" t="s">
        <v>5744</v>
      </c>
      <c r="R197" s="56" t="s">
        <v>6163</v>
      </c>
      <c r="S197" s="56" t="s">
        <v>6145</v>
      </c>
      <c r="T197" s="58">
        <v>43405</v>
      </c>
      <c r="U197" s="58">
        <v>45230</v>
      </c>
      <c r="V197" s="59">
        <v>0</v>
      </c>
      <c r="W197" s="59">
        <v>0</v>
      </c>
      <c r="X197" s="59">
        <v>40922.32</v>
      </c>
      <c r="Y197" s="59">
        <v>40922.32</v>
      </c>
      <c r="Z197" s="59">
        <v>0</v>
      </c>
      <c r="AA197" s="59">
        <v>40922.32</v>
      </c>
      <c r="AB197" s="55" t="s">
        <v>105</v>
      </c>
    </row>
    <row r="198" spans="1:28" s="55" customFormat="1" ht="67.5" x14ac:dyDescent="0.25">
      <c r="A198" s="55" t="s">
        <v>5741</v>
      </c>
      <c r="B198" s="55" t="s">
        <v>929</v>
      </c>
      <c r="C198" s="55" t="s">
        <v>6164</v>
      </c>
      <c r="D198" s="55" t="s">
        <v>1125</v>
      </c>
      <c r="E198" s="55" t="s">
        <v>1127</v>
      </c>
      <c r="F198" s="55" t="s">
        <v>5743</v>
      </c>
      <c r="G198" s="55" t="s">
        <v>1126</v>
      </c>
      <c r="H198" s="56" t="s">
        <v>947</v>
      </c>
      <c r="I198" s="56" t="s">
        <v>102</v>
      </c>
      <c r="J198" s="56" t="s">
        <v>103</v>
      </c>
      <c r="K198" s="55">
        <v>120</v>
      </c>
      <c r="L198" s="57">
        <v>0</v>
      </c>
      <c r="M198" s="57">
        <v>120</v>
      </c>
      <c r="N198" s="57">
        <v>0</v>
      </c>
      <c r="O198" s="57">
        <v>0</v>
      </c>
      <c r="P198" s="56" t="s">
        <v>1128</v>
      </c>
      <c r="Q198" s="56" t="s">
        <v>5744</v>
      </c>
      <c r="R198" s="56" t="s">
        <v>6165</v>
      </c>
      <c r="S198" s="56" t="s">
        <v>6145</v>
      </c>
      <c r="T198" s="58">
        <v>43405</v>
      </c>
      <c r="U198" s="58">
        <v>45230</v>
      </c>
      <c r="V198" s="59">
        <v>0</v>
      </c>
      <c r="W198" s="59">
        <v>0</v>
      </c>
      <c r="X198" s="59">
        <v>40922.32</v>
      </c>
      <c r="Y198" s="59">
        <v>40922.32</v>
      </c>
      <c r="Z198" s="59">
        <v>0</v>
      </c>
      <c r="AA198" s="59">
        <v>40922.32</v>
      </c>
      <c r="AB198" s="55" t="s">
        <v>105</v>
      </c>
    </row>
    <row r="199" spans="1:28" s="55" customFormat="1" ht="67.5" x14ac:dyDescent="0.25">
      <c r="A199" s="55" t="s">
        <v>5741</v>
      </c>
      <c r="B199" s="55" t="s">
        <v>929</v>
      </c>
      <c r="C199" s="55" t="s">
        <v>6166</v>
      </c>
      <c r="D199" s="55" t="s">
        <v>1129</v>
      </c>
      <c r="E199" s="55" t="s">
        <v>1131</v>
      </c>
      <c r="F199" s="55" t="s">
        <v>5743</v>
      </c>
      <c r="G199" s="55" t="s">
        <v>1130</v>
      </c>
      <c r="H199" s="56" t="s">
        <v>947</v>
      </c>
      <c r="I199" s="56" t="s">
        <v>102</v>
      </c>
      <c r="J199" s="56" t="s">
        <v>103</v>
      </c>
      <c r="K199" s="55">
        <v>180</v>
      </c>
      <c r="L199" s="57">
        <v>0</v>
      </c>
      <c r="M199" s="57">
        <v>180</v>
      </c>
      <c r="N199" s="57">
        <v>0</v>
      </c>
      <c r="O199" s="57">
        <v>0</v>
      </c>
      <c r="P199" s="56" t="s">
        <v>1132</v>
      </c>
      <c r="Q199" s="56" t="s">
        <v>5744</v>
      </c>
      <c r="R199" s="56" t="s">
        <v>6167</v>
      </c>
      <c r="S199" s="56" t="s">
        <v>6145</v>
      </c>
      <c r="T199" s="58">
        <v>43405</v>
      </c>
      <c r="U199" s="58">
        <v>45230</v>
      </c>
      <c r="V199" s="59">
        <v>0</v>
      </c>
      <c r="W199" s="59">
        <v>0</v>
      </c>
      <c r="X199" s="59">
        <v>59800.79</v>
      </c>
      <c r="Y199" s="59">
        <v>59800.79</v>
      </c>
      <c r="Z199" s="59">
        <v>0</v>
      </c>
      <c r="AA199" s="59">
        <v>59800.79</v>
      </c>
      <c r="AB199" s="55" t="s">
        <v>105</v>
      </c>
    </row>
    <row r="200" spans="1:28" s="55" customFormat="1" ht="56.25" x14ac:dyDescent="0.25">
      <c r="A200" s="55" t="s">
        <v>5741</v>
      </c>
      <c r="B200" s="55" t="s">
        <v>929</v>
      </c>
      <c r="C200" s="55" t="s">
        <v>6168</v>
      </c>
      <c r="D200" s="55" t="s">
        <v>1133</v>
      </c>
      <c r="E200" s="55" t="s">
        <v>1135</v>
      </c>
      <c r="F200" s="55" t="s">
        <v>5743</v>
      </c>
      <c r="G200" s="55" t="s">
        <v>1134</v>
      </c>
      <c r="H200" s="56" t="s">
        <v>953</v>
      </c>
      <c r="I200" s="56" t="s">
        <v>102</v>
      </c>
      <c r="J200" s="56" t="s">
        <v>122</v>
      </c>
      <c r="K200" s="55">
        <v>200</v>
      </c>
      <c r="L200" s="57">
        <v>0</v>
      </c>
      <c r="M200" s="57">
        <v>200</v>
      </c>
      <c r="N200" s="57">
        <v>0</v>
      </c>
      <c r="O200" s="57">
        <v>0</v>
      </c>
      <c r="P200" s="56" t="s">
        <v>1136</v>
      </c>
      <c r="Q200" s="56" t="s">
        <v>5744</v>
      </c>
      <c r="R200" s="56" t="s">
        <v>6169</v>
      </c>
      <c r="S200" s="56" t="s">
        <v>6145</v>
      </c>
      <c r="T200" s="58">
        <v>43132</v>
      </c>
      <c r="U200" s="58">
        <v>44957</v>
      </c>
      <c r="V200" s="59">
        <v>0</v>
      </c>
      <c r="W200" s="59">
        <v>0</v>
      </c>
      <c r="X200" s="59">
        <v>42485.18</v>
      </c>
      <c r="Y200" s="59">
        <v>42485.18</v>
      </c>
      <c r="Z200" s="59">
        <v>0</v>
      </c>
      <c r="AA200" s="59">
        <v>42485.18</v>
      </c>
      <c r="AB200" s="55" t="s">
        <v>124</v>
      </c>
    </row>
    <row r="201" spans="1:28" s="55" customFormat="1" ht="56.25" x14ac:dyDescent="0.25">
      <c r="A201" s="55" t="s">
        <v>5741</v>
      </c>
      <c r="B201" s="55" t="s">
        <v>929</v>
      </c>
      <c r="C201" s="55" t="s">
        <v>6170</v>
      </c>
      <c r="D201" s="55" t="s">
        <v>1137</v>
      </c>
      <c r="E201" s="55" t="s">
        <v>1139</v>
      </c>
      <c r="F201" s="55" t="s">
        <v>5743</v>
      </c>
      <c r="G201" s="55" t="s">
        <v>1138</v>
      </c>
      <c r="H201" s="56" t="s">
        <v>931</v>
      </c>
      <c r="I201" s="56" t="s">
        <v>102</v>
      </c>
      <c r="J201" s="56" t="s">
        <v>675</v>
      </c>
      <c r="K201" s="55">
        <v>240</v>
      </c>
      <c r="L201" s="57">
        <v>0</v>
      </c>
      <c r="M201" s="57">
        <v>240</v>
      </c>
      <c r="N201" s="57">
        <v>0</v>
      </c>
      <c r="O201" s="57">
        <v>0</v>
      </c>
      <c r="P201" s="56" t="s">
        <v>1140</v>
      </c>
      <c r="Q201" s="56" t="s">
        <v>5768</v>
      </c>
      <c r="R201" s="56" t="s">
        <v>6171</v>
      </c>
      <c r="S201" s="56" t="s">
        <v>6145</v>
      </c>
      <c r="T201" s="58">
        <v>42644</v>
      </c>
      <c r="U201" s="58">
        <v>44469</v>
      </c>
      <c r="V201" s="59">
        <v>0</v>
      </c>
      <c r="W201" s="59">
        <v>0</v>
      </c>
      <c r="X201" s="59">
        <v>92009.39</v>
      </c>
      <c r="Y201" s="59">
        <v>92009.39</v>
      </c>
      <c r="Z201" s="59">
        <v>0</v>
      </c>
      <c r="AA201" s="59">
        <v>92009.39</v>
      </c>
      <c r="AB201" s="55" t="s">
        <v>677</v>
      </c>
    </row>
    <row r="202" spans="1:28" s="55" customFormat="1" ht="78.75" x14ac:dyDescent="0.25">
      <c r="A202" s="55" t="s">
        <v>5741</v>
      </c>
      <c r="B202" s="55" t="s">
        <v>929</v>
      </c>
      <c r="C202" s="55" t="s">
        <v>6172</v>
      </c>
      <c r="D202" s="55" t="s">
        <v>1141</v>
      </c>
      <c r="E202" s="55" t="s">
        <v>1143</v>
      </c>
      <c r="F202" s="55" t="s">
        <v>5743</v>
      </c>
      <c r="G202" s="55" t="s">
        <v>1142</v>
      </c>
      <c r="H202" s="56" t="s">
        <v>471</v>
      </c>
      <c r="I202" s="56" t="s">
        <v>102</v>
      </c>
      <c r="J202" s="56" t="s">
        <v>172</v>
      </c>
      <c r="K202" s="55">
        <v>200</v>
      </c>
      <c r="L202" s="57">
        <v>0</v>
      </c>
      <c r="M202" s="57">
        <v>200</v>
      </c>
      <c r="N202" s="57">
        <v>0</v>
      </c>
      <c r="O202" s="57">
        <v>0</v>
      </c>
      <c r="P202" s="56" t="s">
        <v>1144</v>
      </c>
      <c r="Q202" s="56" t="s">
        <v>5744</v>
      </c>
      <c r="R202" s="56" t="s">
        <v>6173</v>
      </c>
      <c r="S202" s="56" t="s">
        <v>6145</v>
      </c>
      <c r="T202" s="58">
        <v>44027</v>
      </c>
      <c r="U202" s="58">
        <v>45852</v>
      </c>
      <c r="V202" s="59">
        <v>0</v>
      </c>
      <c r="W202" s="59">
        <v>0</v>
      </c>
      <c r="X202" s="59">
        <v>101033.53</v>
      </c>
      <c r="Y202" s="59">
        <v>101033.53</v>
      </c>
      <c r="Z202" s="59">
        <v>0</v>
      </c>
      <c r="AA202" s="59">
        <v>101033.53</v>
      </c>
      <c r="AB202" s="55" t="s">
        <v>174</v>
      </c>
    </row>
    <row r="203" spans="1:28" s="55" customFormat="1" ht="78.75" x14ac:dyDescent="0.25">
      <c r="A203" s="55" t="s">
        <v>5741</v>
      </c>
      <c r="B203" s="55" t="s">
        <v>929</v>
      </c>
      <c r="C203" s="55" t="s">
        <v>6174</v>
      </c>
      <c r="D203" s="55" t="s">
        <v>1145</v>
      </c>
      <c r="E203" s="55" t="s">
        <v>1147</v>
      </c>
      <c r="F203" s="55" t="s">
        <v>5743</v>
      </c>
      <c r="G203" s="55" t="s">
        <v>1146</v>
      </c>
      <c r="H203" s="56" t="s">
        <v>1001</v>
      </c>
      <c r="I203" s="56" t="s">
        <v>102</v>
      </c>
      <c r="J203" s="56" t="s">
        <v>172</v>
      </c>
      <c r="K203" s="55">
        <v>120</v>
      </c>
      <c r="L203" s="57">
        <v>0</v>
      </c>
      <c r="M203" s="57">
        <v>120</v>
      </c>
      <c r="N203" s="57">
        <v>0</v>
      </c>
      <c r="O203" s="57">
        <v>0</v>
      </c>
      <c r="P203" s="56" t="s">
        <v>1148</v>
      </c>
      <c r="Q203" s="56" t="s">
        <v>5744</v>
      </c>
      <c r="R203" s="56" t="s">
        <v>6103</v>
      </c>
      <c r="S203" s="56" t="s">
        <v>6145</v>
      </c>
      <c r="T203" s="58">
        <v>44013</v>
      </c>
      <c r="U203" s="58">
        <v>45838</v>
      </c>
      <c r="V203" s="59">
        <v>0</v>
      </c>
      <c r="W203" s="59">
        <v>0</v>
      </c>
      <c r="X203" s="59">
        <v>66363.990000000005</v>
      </c>
      <c r="Y203" s="59">
        <v>66363.990000000005</v>
      </c>
      <c r="Z203" s="59">
        <v>0</v>
      </c>
      <c r="AA203" s="59">
        <v>66363.990000000005</v>
      </c>
      <c r="AB203" s="55" t="s">
        <v>174</v>
      </c>
    </row>
    <row r="204" spans="1:28" s="55" customFormat="1" ht="112.5" x14ac:dyDescent="0.25">
      <c r="A204" s="55" t="s">
        <v>5741</v>
      </c>
      <c r="B204" s="55" t="s">
        <v>929</v>
      </c>
      <c r="C204" s="55" t="s">
        <v>6175</v>
      </c>
      <c r="D204" s="55" t="s">
        <v>210</v>
      </c>
      <c r="E204" s="55" t="s">
        <v>1150</v>
      </c>
      <c r="F204" s="55" t="s">
        <v>210</v>
      </c>
      <c r="G204" s="55" t="s">
        <v>1149</v>
      </c>
      <c r="H204" s="56" t="s">
        <v>1151</v>
      </c>
      <c r="I204" s="56" t="s">
        <v>102</v>
      </c>
      <c r="J204" s="56" t="s">
        <v>103</v>
      </c>
      <c r="K204" s="55">
        <v>120</v>
      </c>
      <c r="L204" s="57">
        <v>0</v>
      </c>
      <c r="M204" s="57">
        <v>120</v>
      </c>
      <c r="N204" s="57">
        <v>0</v>
      </c>
      <c r="O204" s="57">
        <v>0</v>
      </c>
      <c r="P204" s="56" t="s">
        <v>1153</v>
      </c>
      <c r="Q204" s="56" t="s">
        <v>5744</v>
      </c>
      <c r="R204" s="56" t="s">
        <v>6176</v>
      </c>
      <c r="S204" s="56" t="s">
        <v>6145</v>
      </c>
      <c r="T204" s="58">
        <v>44013</v>
      </c>
      <c r="U204" s="58">
        <v>45838</v>
      </c>
      <c r="V204" s="59">
        <v>0</v>
      </c>
      <c r="W204" s="59">
        <v>0</v>
      </c>
      <c r="X204" s="59">
        <v>44639.98</v>
      </c>
      <c r="Y204" s="59">
        <v>44639.98</v>
      </c>
      <c r="Z204" s="59">
        <v>0</v>
      </c>
      <c r="AA204" s="59">
        <v>44639.98</v>
      </c>
      <c r="AB204" s="55" t="s">
        <v>105</v>
      </c>
    </row>
    <row r="205" spans="1:28" s="55" customFormat="1" ht="56.25" x14ac:dyDescent="0.25">
      <c r="A205" s="55" t="s">
        <v>5753</v>
      </c>
      <c r="B205" s="55" t="s">
        <v>929</v>
      </c>
      <c r="C205" s="55" t="s">
        <v>6177</v>
      </c>
      <c r="D205" s="55" t="s">
        <v>1154</v>
      </c>
      <c r="E205" s="55" t="s">
        <v>1156</v>
      </c>
      <c r="F205" s="55" t="s">
        <v>5743</v>
      </c>
      <c r="G205" s="55" t="s">
        <v>1155</v>
      </c>
      <c r="H205" s="56" t="s">
        <v>471</v>
      </c>
      <c r="I205" s="56" t="s">
        <v>728</v>
      </c>
      <c r="J205" s="56" t="s">
        <v>131</v>
      </c>
      <c r="K205" s="55">
        <v>60</v>
      </c>
      <c r="L205" s="57">
        <v>0</v>
      </c>
      <c r="M205" s="57">
        <v>60</v>
      </c>
      <c r="N205" s="57">
        <v>0</v>
      </c>
      <c r="O205" s="57">
        <v>0</v>
      </c>
      <c r="P205" s="56" t="s">
        <v>1157</v>
      </c>
      <c r="Q205" s="56" t="s">
        <v>5744</v>
      </c>
      <c r="R205" s="56" t="s">
        <v>6178</v>
      </c>
      <c r="S205" s="56" t="s">
        <v>6145</v>
      </c>
      <c r="T205" s="58">
        <v>43705</v>
      </c>
      <c r="U205" s="58">
        <v>45531</v>
      </c>
      <c r="V205" s="59">
        <v>0</v>
      </c>
      <c r="W205" s="59">
        <v>0</v>
      </c>
      <c r="X205" s="59">
        <v>160300.68</v>
      </c>
      <c r="Y205" s="59">
        <v>160300.68</v>
      </c>
      <c r="Z205" s="59">
        <v>0</v>
      </c>
      <c r="AA205" s="59">
        <v>160300.68</v>
      </c>
      <c r="AB205" s="55" t="s">
        <v>448</v>
      </c>
    </row>
    <row r="206" spans="1:28" s="55" customFormat="1" ht="67.5" x14ac:dyDescent="0.25">
      <c r="A206" s="55" t="s">
        <v>5741</v>
      </c>
      <c r="B206" s="55" t="s">
        <v>929</v>
      </c>
      <c r="C206" s="55" t="s">
        <v>6179</v>
      </c>
      <c r="D206" s="55" t="s">
        <v>1158</v>
      </c>
      <c r="E206" s="55" t="s">
        <v>1160</v>
      </c>
      <c r="F206" s="55" t="s">
        <v>5743</v>
      </c>
      <c r="G206" s="55" t="s">
        <v>1159</v>
      </c>
      <c r="H206" s="56" t="s">
        <v>1161</v>
      </c>
      <c r="I206" s="56" t="s">
        <v>102</v>
      </c>
      <c r="J206" s="56" t="s">
        <v>187</v>
      </c>
      <c r="K206" s="55">
        <v>180</v>
      </c>
      <c r="L206" s="57">
        <v>0</v>
      </c>
      <c r="M206" s="57">
        <v>180</v>
      </c>
      <c r="N206" s="57">
        <v>0</v>
      </c>
      <c r="O206" s="57">
        <v>0</v>
      </c>
      <c r="P206" s="56" t="s">
        <v>1163</v>
      </c>
      <c r="Q206" s="56" t="s">
        <v>5744</v>
      </c>
      <c r="R206" s="56" t="s">
        <v>6180</v>
      </c>
      <c r="S206" s="56" t="s">
        <v>6145</v>
      </c>
      <c r="T206" s="58">
        <v>43497</v>
      </c>
      <c r="U206" s="58">
        <v>45322</v>
      </c>
      <c r="V206" s="59">
        <v>0</v>
      </c>
      <c r="W206" s="59">
        <v>0</v>
      </c>
      <c r="X206" s="59">
        <v>61885.17</v>
      </c>
      <c r="Y206" s="59">
        <v>61885.17</v>
      </c>
      <c r="Z206" s="59">
        <v>0</v>
      </c>
      <c r="AA206" s="59">
        <v>61885.17</v>
      </c>
      <c r="AB206" s="55" t="s">
        <v>105</v>
      </c>
    </row>
    <row r="207" spans="1:28" s="55" customFormat="1" ht="67.5" x14ac:dyDescent="0.25">
      <c r="A207" s="55" t="s">
        <v>5741</v>
      </c>
      <c r="B207" s="55" t="s">
        <v>929</v>
      </c>
      <c r="C207" s="55" t="s">
        <v>6181</v>
      </c>
      <c r="D207" s="55" t="s">
        <v>1164</v>
      </c>
      <c r="E207" s="55" t="s">
        <v>1166</v>
      </c>
      <c r="F207" s="55" t="s">
        <v>5743</v>
      </c>
      <c r="G207" s="55" t="s">
        <v>1165</v>
      </c>
      <c r="H207" s="56" t="s">
        <v>947</v>
      </c>
      <c r="I207" s="56" t="s">
        <v>102</v>
      </c>
      <c r="J207" s="56" t="s">
        <v>103</v>
      </c>
      <c r="K207" s="55">
        <v>120</v>
      </c>
      <c r="L207" s="57">
        <v>0</v>
      </c>
      <c r="M207" s="57">
        <v>120</v>
      </c>
      <c r="N207" s="57">
        <v>0</v>
      </c>
      <c r="O207" s="57">
        <v>0</v>
      </c>
      <c r="P207" s="56" t="s">
        <v>1167</v>
      </c>
      <c r="Q207" s="56" t="s">
        <v>5744</v>
      </c>
      <c r="R207" s="56" t="s">
        <v>6182</v>
      </c>
      <c r="S207" s="56" t="s">
        <v>6145</v>
      </c>
      <c r="T207" s="58">
        <v>43497</v>
      </c>
      <c r="U207" s="58">
        <v>45322</v>
      </c>
      <c r="V207" s="59">
        <v>0</v>
      </c>
      <c r="W207" s="59">
        <v>0</v>
      </c>
      <c r="X207" s="59">
        <v>40922.32</v>
      </c>
      <c r="Y207" s="59">
        <v>40922.32</v>
      </c>
      <c r="Z207" s="59">
        <v>0</v>
      </c>
      <c r="AA207" s="59">
        <v>40922.32</v>
      </c>
      <c r="AB207" s="55" t="s">
        <v>105</v>
      </c>
    </row>
    <row r="208" spans="1:28" s="55" customFormat="1" ht="56.25" x14ac:dyDescent="0.25">
      <c r="A208" s="55" t="s">
        <v>5741</v>
      </c>
      <c r="B208" s="55" t="s">
        <v>929</v>
      </c>
      <c r="C208" s="55" t="s">
        <v>6183</v>
      </c>
      <c r="D208" s="55" t="s">
        <v>1168</v>
      </c>
      <c r="E208" s="55" t="s">
        <v>1170</v>
      </c>
      <c r="F208" s="55" t="s">
        <v>5743</v>
      </c>
      <c r="G208" s="55" t="s">
        <v>1169</v>
      </c>
      <c r="H208" s="56" t="s">
        <v>947</v>
      </c>
      <c r="I208" s="56" t="s">
        <v>102</v>
      </c>
      <c r="J208" s="56" t="s">
        <v>122</v>
      </c>
      <c r="K208" s="55">
        <v>200</v>
      </c>
      <c r="L208" s="57">
        <v>0</v>
      </c>
      <c r="M208" s="57">
        <v>200</v>
      </c>
      <c r="N208" s="57">
        <v>0</v>
      </c>
      <c r="O208" s="57">
        <v>0</v>
      </c>
      <c r="P208" s="56" t="s">
        <v>803</v>
      </c>
      <c r="Q208" s="56" t="s">
        <v>5847</v>
      </c>
      <c r="R208" s="56" t="s">
        <v>6184</v>
      </c>
      <c r="S208" s="56" t="s">
        <v>6145</v>
      </c>
      <c r="T208" s="58">
        <v>43553</v>
      </c>
      <c r="U208" s="58">
        <v>45379</v>
      </c>
      <c r="V208" s="59">
        <v>0</v>
      </c>
      <c r="W208" s="59">
        <v>0</v>
      </c>
      <c r="X208" s="59">
        <v>38045.129999999997</v>
      </c>
      <c r="Y208" s="59">
        <v>38045.129999999997</v>
      </c>
      <c r="Z208" s="59">
        <v>0</v>
      </c>
      <c r="AA208" s="59">
        <v>38045.129999999997</v>
      </c>
      <c r="AB208" s="55" t="s">
        <v>124</v>
      </c>
    </row>
    <row r="209" spans="1:28" s="55" customFormat="1" ht="67.5" x14ac:dyDescent="0.25">
      <c r="A209" s="55" t="s">
        <v>5741</v>
      </c>
      <c r="B209" s="55" t="s">
        <v>929</v>
      </c>
      <c r="C209" s="55" t="s">
        <v>6185</v>
      </c>
      <c r="D209" s="55" t="s">
        <v>1171</v>
      </c>
      <c r="E209" s="55" t="s">
        <v>1173</v>
      </c>
      <c r="F209" s="55" t="s">
        <v>5743</v>
      </c>
      <c r="G209" s="55" t="s">
        <v>1172</v>
      </c>
      <c r="H209" s="56" t="s">
        <v>1161</v>
      </c>
      <c r="I209" s="56" t="s">
        <v>102</v>
      </c>
      <c r="J209" s="56" t="s">
        <v>103</v>
      </c>
      <c r="K209" s="55">
        <v>510</v>
      </c>
      <c r="L209" s="57">
        <v>0</v>
      </c>
      <c r="M209" s="57">
        <v>510</v>
      </c>
      <c r="N209" s="57">
        <v>0</v>
      </c>
      <c r="O209" s="57">
        <v>0</v>
      </c>
      <c r="P209" s="56" t="s">
        <v>1174</v>
      </c>
      <c r="Q209" s="56" t="s">
        <v>5744</v>
      </c>
      <c r="R209" s="56" t="s">
        <v>6186</v>
      </c>
      <c r="S209" s="56" t="s">
        <v>6145</v>
      </c>
      <c r="T209" s="58">
        <v>43374</v>
      </c>
      <c r="U209" s="58">
        <v>45199</v>
      </c>
      <c r="V209" s="59">
        <v>0</v>
      </c>
      <c r="W209" s="59">
        <v>0</v>
      </c>
      <c r="X209" s="59">
        <v>140527.78</v>
      </c>
      <c r="Y209" s="59">
        <v>140527.78</v>
      </c>
      <c r="Z209" s="59">
        <v>0</v>
      </c>
      <c r="AA209" s="59">
        <v>140527.78</v>
      </c>
      <c r="AB209" s="55" t="s">
        <v>105</v>
      </c>
    </row>
    <row r="210" spans="1:28" s="55" customFormat="1" ht="67.5" x14ac:dyDescent="0.25">
      <c r="A210" s="55" t="s">
        <v>5777</v>
      </c>
      <c r="B210" s="55" t="s">
        <v>929</v>
      </c>
      <c r="C210" s="55" t="s">
        <v>6187</v>
      </c>
      <c r="D210" s="55" t="s">
        <v>1175</v>
      </c>
      <c r="E210" s="55" t="s">
        <v>1177</v>
      </c>
      <c r="F210" s="55" t="s">
        <v>5743</v>
      </c>
      <c r="G210" s="55" t="s">
        <v>1176</v>
      </c>
      <c r="H210" s="56" t="s">
        <v>947</v>
      </c>
      <c r="I210" s="56" t="s">
        <v>235</v>
      </c>
      <c r="J210" s="56" t="s">
        <v>131</v>
      </c>
      <c r="K210" s="55">
        <v>75</v>
      </c>
      <c r="L210" s="57">
        <v>0</v>
      </c>
      <c r="M210" s="57">
        <v>75</v>
      </c>
      <c r="N210" s="57">
        <v>0</v>
      </c>
      <c r="O210" s="57">
        <v>0</v>
      </c>
      <c r="P210" s="56" t="s">
        <v>1178</v>
      </c>
      <c r="Q210" s="56" t="s">
        <v>5772</v>
      </c>
      <c r="R210" s="56" t="s">
        <v>6188</v>
      </c>
      <c r="S210" s="56" t="s">
        <v>6145</v>
      </c>
      <c r="T210" s="58">
        <v>43281</v>
      </c>
      <c r="U210" s="58">
        <v>45106</v>
      </c>
      <c r="V210" s="59">
        <v>2710</v>
      </c>
      <c r="W210" s="59">
        <v>127.39</v>
      </c>
      <c r="X210" s="59">
        <v>41047.879999999997</v>
      </c>
      <c r="Y210" s="59">
        <v>43885.27</v>
      </c>
      <c r="Z210" s="59">
        <v>0</v>
      </c>
      <c r="AA210" s="59">
        <v>43885.27</v>
      </c>
      <c r="AB210" s="55" t="s">
        <v>237</v>
      </c>
    </row>
    <row r="211" spans="1:28" s="55" customFormat="1" ht="78.75" x14ac:dyDescent="0.25">
      <c r="A211" s="55" t="s">
        <v>5777</v>
      </c>
      <c r="B211" s="55" t="s">
        <v>929</v>
      </c>
      <c r="C211" s="55" t="s">
        <v>6189</v>
      </c>
      <c r="D211" s="55" t="s">
        <v>1179</v>
      </c>
      <c r="E211" s="55" t="s">
        <v>1181</v>
      </c>
      <c r="F211" s="55" t="s">
        <v>5743</v>
      </c>
      <c r="G211" s="55" t="s">
        <v>1180</v>
      </c>
      <c r="H211" s="56" t="s">
        <v>947</v>
      </c>
      <c r="I211" s="56" t="s">
        <v>235</v>
      </c>
      <c r="J211" s="56" t="s">
        <v>131</v>
      </c>
      <c r="K211" s="55">
        <v>75</v>
      </c>
      <c r="L211" s="57">
        <v>0</v>
      </c>
      <c r="M211" s="57">
        <v>75</v>
      </c>
      <c r="N211" s="57">
        <v>0</v>
      </c>
      <c r="O211" s="57">
        <v>0</v>
      </c>
      <c r="P211" s="56" t="s">
        <v>1182</v>
      </c>
      <c r="Q211" s="56" t="s">
        <v>5772</v>
      </c>
      <c r="R211" s="56" t="s">
        <v>6190</v>
      </c>
      <c r="S211" s="56" t="s">
        <v>6145</v>
      </c>
      <c r="T211" s="58">
        <v>43782</v>
      </c>
      <c r="U211" s="58">
        <v>45608</v>
      </c>
      <c r="V211" s="59">
        <v>2467.2399999999998</v>
      </c>
      <c r="W211" s="59">
        <v>0</v>
      </c>
      <c r="X211" s="59">
        <v>41047.879999999997</v>
      </c>
      <c r="Y211" s="59">
        <v>43515.119999999995</v>
      </c>
      <c r="Z211" s="59">
        <v>0</v>
      </c>
      <c r="AA211" s="59">
        <v>43515.119999999995</v>
      </c>
      <c r="AB211" s="55" t="s">
        <v>237</v>
      </c>
    </row>
    <row r="212" spans="1:28" s="55" customFormat="1" ht="101.25" x14ac:dyDescent="0.25">
      <c r="A212" s="55" t="s">
        <v>5741</v>
      </c>
      <c r="B212" s="55" t="s">
        <v>929</v>
      </c>
      <c r="C212" s="55" t="s">
        <v>6191</v>
      </c>
      <c r="D212" s="55" t="s">
        <v>1183</v>
      </c>
      <c r="E212" s="55" t="s">
        <v>1185</v>
      </c>
      <c r="F212" s="55" t="s">
        <v>5743</v>
      </c>
      <c r="G212" s="55" t="s">
        <v>1184</v>
      </c>
      <c r="H212" s="56" t="s">
        <v>947</v>
      </c>
      <c r="I212" s="56" t="s">
        <v>102</v>
      </c>
      <c r="J212" s="56" t="s">
        <v>103</v>
      </c>
      <c r="K212" s="55">
        <v>120</v>
      </c>
      <c r="L212" s="57">
        <v>0</v>
      </c>
      <c r="M212" s="57">
        <v>120</v>
      </c>
      <c r="N212" s="57">
        <v>0</v>
      </c>
      <c r="O212" s="57">
        <v>0</v>
      </c>
      <c r="P212" s="56" t="s">
        <v>1186</v>
      </c>
      <c r="Q212" s="56" t="s">
        <v>5772</v>
      </c>
      <c r="R212" s="56" t="s">
        <v>6192</v>
      </c>
      <c r="S212" s="56" t="s">
        <v>6145</v>
      </c>
      <c r="T212" s="58">
        <v>43815</v>
      </c>
      <c r="U212" s="58">
        <v>45641</v>
      </c>
      <c r="V212" s="59">
        <v>3308.25</v>
      </c>
      <c r="W212" s="59">
        <v>155.01</v>
      </c>
      <c r="X212" s="59">
        <v>40922.32</v>
      </c>
      <c r="Y212" s="59">
        <v>44385.58</v>
      </c>
      <c r="Z212" s="59">
        <v>0</v>
      </c>
      <c r="AA212" s="59">
        <v>44385.58</v>
      </c>
      <c r="AB212" s="55" t="s">
        <v>105</v>
      </c>
    </row>
    <row r="213" spans="1:28" s="55" customFormat="1" ht="78.75" x14ac:dyDescent="0.25">
      <c r="A213" s="55" t="s">
        <v>5777</v>
      </c>
      <c r="B213" s="55" t="s">
        <v>1189</v>
      </c>
      <c r="C213" s="55" t="s">
        <v>6193</v>
      </c>
      <c r="D213" s="55" t="s">
        <v>1187</v>
      </c>
      <c r="E213" s="55" t="s">
        <v>1190</v>
      </c>
      <c r="F213" s="55" t="s">
        <v>5743</v>
      </c>
      <c r="G213" s="55" t="s">
        <v>1188</v>
      </c>
      <c r="H213" s="56" t="s">
        <v>711</v>
      </c>
      <c r="I213" s="56" t="s">
        <v>713</v>
      </c>
      <c r="J213" s="56" t="s">
        <v>714</v>
      </c>
      <c r="K213" s="55">
        <v>150</v>
      </c>
      <c r="L213" s="57">
        <v>0</v>
      </c>
      <c r="M213" s="57">
        <v>150</v>
      </c>
      <c r="N213" s="57">
        <v>0</v>
      </c>
      <c r="O213" s="57">
        <v>0</v>
      </c>
      <c r="P213" s="56" t="s">
        <v>1191</v>
      </c>
      <c r="Q213" s="56" t="s">
        <v>5847</v>
      </c>
      <c r="R213" s="56" t="s">
        <v>6194</v>
      </c>
      <c r="S213" s="56" t="s">
        <v>1189</v>
      </c>
      <c r="T213" s="58">
        <v>43647</v>
      </c>
      <c r="U213" s="58">
        <v>45473</v>
      </c>
      <c r="V213" s="59">
        <v>0</v>
      </c>
      <c r="W213" s="59">
        <v>0</v>
      </c>
      <c r="X213" s="59">
        <v>73710.039999999994</v>
      </c>
      <c r="Y213" s="59">
        <v>73710.039999999994</v>
      </c>
      <c r="Z213" s="59">
        <v>0</v>
      </c>
      <c r="AA213" s="59">
        <v>73710.039999999994</v>
      </c>
      <c r="AB213" s="55" t="s">
        <v>716</v>
      </c>
    </row>
    <row r="214" spans="1:28" s="55" customFormat="1" ht="67.5" x14ac:dyDescent="0.25">
      <c r="A214" s="55" t="s">
        <v>5741</v>
      </c>
      <c r="B214" s="55" t="s">
        <v>212</v>
      </c>
      <c r="C214" s="55" t="s">
        <v>6195</v>
      </c>
      <c r="D214" s="55" t="s">
        <v>1192</v>
      </c>
      <c r="E214" s="55" t="s">
        <v>1194</v>
      </c>
      <c r="F214" s="55" t="s">
        <v>5743</v>
      </c>
      <c r="G214" s="55" t="s">
        <v>1193</v>
      </c>
      <c r="H214" s="56" t="s">
        <v>1195</v>
      </c>
      <c r="I214" s="56" t="s">
        <v>102</v>
      </c>
      <c r="J214" s="56" t="s">
        <v>103</v>
      </c>
      <c r="K214" s="55">
        <v>120</v>
      </c>
      <c r="L214" s="57">
        <v>0</v>
      </c>
      <c r="M214" s="57">
        <v>120</v>
      </c>
      <c r="N214" s="57">
        <v>0</v>
      </c>
      <c r="O214" s="57">
        <v>0</v>
      </c>
      <c r="P214" s="56" t="s">
        <v>1197</v>
      </c>
      <c r="Q214" s="56" t="s">
        <v>5744</v>
      </c>
      <c r="R214" s="56" t="s">
        <v>6196</v>
      </c>
      <c r="S214" s="56" t="s">
        <v>6197</v>
      </c>
      <c r="T214" s="58">
        <v>43282</v>
      </c>
      <c r="U214" s="58">
        <v>45107</v>
      </c>
      <c r="V214" s="59">
        <v>0</v>
      </c>
      <c r="W214" s="59">
        <v>0</v>
      </c>
      <c r="X214" s="59">
        <v>44639.98</v>
      </c>
      <c r="Y214" s="59">
        <v>44639.98</v>
      </c>
      <c r="Z214" s="59">
        <v>0</v>
      </c>
      <c r="AA214" s="59">
        <v>44639.98</v>
      </c>
      <c r="AB214" s="55" t="s">
        <v>105</v>
      </c>
    </row>
    <row r="215" spans="1:28" s="55" customFormat="1" ht="67.5" x14ac:dyDescent="0.25">
      <c r="A215" s="55" t="s">
        <v>5741</v>
      </c>
      <c r="B215" s="55" t="s">
        <v>212</v>
      </c>
      <c r="C215" s="55" t="s">
        <v>6198</v>
      </c>
      <c r="D215" s="55" t="s">
        <v>1198</v>
      </c>
      <c r="E215" s="55" t="s">
        <v>1200</v>
      </c>
      <c r="F215" s="55" t="s">
        <v>5743</v>
      </c>
      <c r="G215" s="55" t="s">
        <v>1199</v>
      </c>
      <c r="H215" s="56" t="s">
        <v>1201</v>
      </c>
      <c r="I215" s="56" t="s">
        <v>102</v>
      </c>
      <c r="J215" s="56" t="s">
        <v>103</v>
      </c>
      <c r="K215" s="55">
        <v>120</v>
      </c>
      <c r="L215" s="57">
        <v>0</v>
      </c>
      <c r="M215" s="57">
        <v>120</v>
      </c>
      <c r="N215" s="57">
        <v>0</v>
      </c>
      <c r="O215" s="57">
        <v>0</v>
      </c>
      <c r="P215" s="56" t="s">
        <v>1203</v>
      </c>
      <c r="Q215" s="56" t="s">
        <v>5744</v>
      </c>
      <c r="R215" s="56" t="s">
        <v>6199</v>
      </c>
      <c r="S215" s="56" t="s">
        <v>6197</v>
      </c>
      <c r="T215" s="58">
        <v>43102</v>
      </c>
      <c r="U215" s="58">
        <v>44927</v>
      </c>
      <c r="V215" s="59">
        <v>0</v>
      </c>
      <c r="W215" s="59">
        <v>0</v>
      </c>
      <c r="X215" s="59">
        <v>40922.32</v>
      </c>
      <c r="Y215" s="59">
        <v>40922.32</v>
      </c>
      <c r="Z215" s="59">
        <v>0</v>
      </c>
      <c r="AA215" s="59">
        <v>40922.32</v>
      </c>
      <c r="AB215" s="55" t="s">
        <v>105</v>
      </c>
    </row>
    <row r="216" spans="1:28" s="55" customFormat="1" ht="67.5" x14ac:dyDescent="0.25">
      <c r="A216" s="55" t="s">
        <v>5753</v>
      </c>
      <c r="B216" s="55" t="s">
        <v>749</v>
      </c>
      <c r="C216" s="55" t="s">
        <v>6200</v>
      </c>
      <c r="D216" s="55" t="s">
        <v>1204</v>
      </c>
      <c r="E216" s="55" t="s">
        <v>1206</v>
      </c>
      <c r="F216" s="55" t="s">
        <v>5743</v>
      </c>
      <c r="G216" s="55" t="s">
        <v>1205</v>
      </c>
      <c r="H216" s="56" t="s">
        <v>604</v>
      </c>
      <c r="I216" s="56" t="s">
        <v>551</v>
      </c>
      <c r="J216" s="56" t="s">
        <v>1207</v>
      </c>
      <c r="K216" s="55">
        <v>12</v>
      </c>
      <c r="L216" s="57">
        <v>0</v>
      </c>
      <c r="M216" s="57">
        <v>12</v>
      </c>
      <c r="N216" s="57">
        <v>0</v>
      </c>
      <c r="O216" s="57">
        <v>0</v>
      </c>
      <c r="P216" s="56">
        <v>0</v>
      </c>
      <c r="Q216" s="56" t="s">
        <v>5772</v>
      </c>
      <c r="R216" s="56" t="s">
        <v>6201</v>
      </c>
      <c r="S216" s="56" t="s">
        <v>749</v>
      </c>
      <c r="T216" s="58">
        <v>42705</v>
      </c>
      <c r="U216" s="58">
        <v>44530</v>
      </c>
      <c r="V216" s="59">
        <v>10066.68</v>
      </c>
      <c r="W216" s="59">
        <v>206.53</v>
      </c>
      <c r="X216" s="59">
        <v>26312.75</v>
      </c>
      <c r="Y216" s="59">
        <v>36585.96</v>
      </c>
      <c r="Z216" s="59">
        <v>0</v>
      </c>
      <c r="AA216" s="59">
        <v>36585.96</v>
      </c>
      <c r="AB216" s="55" t="s">
        <v>1208</v>
      </c>
    </row>
    <row r="217" spans="1:28" s="55" customFormat="1" ht="56.25" x14ac:dyDescent="0.25">
      <c r="A217" s="55" t="s">
        <v>5777</v>
      </c>
      <c r="B217" s="55" t="s">
        <v>749</v>
      </c>
      <c r="C217" s="55" t="s">
        <v>6202</v>
      </c>
      <c r="D217" s="55" t="s">
        <v>1209</v>
      </c>
      <c r="E217" s="55" t="s">
        <v>1211</v>
      </c>
      <c r="F217" s="55" t="s">
        <v>5743</v>
      </c>
      <c r="G217" s="55" t="s">
        <v>1210</v>
      </c>
      <c r="H217" s="56" t="s">
        <v>363</v>
      </c>
      <c r="I217" s="56" t="s">
        <v>327</v>
      </c>
      <c r="J217" s="56" t="s">
        <v>131</v>
      </c>
      <c r="K217" s="55">
        <v>80</v>
      </c>
      <c r="L217" s="57">
        <v>0</v>
      </c>
      <c r="M217" s="57">
        <v>80</v>
      </c>
      <c r="N217" s="57">
        <v>0</v>
      </c>
      <c r="O217" s="57">
        <v>0</v>
      </c>
      <c r="P217" s="56">
        <v>0</v>
      </c>
      <c r="Q217" s="56" t="s">
        <v>5772</v>
      </c>
      <c r="R217" s="56" t="s">
        <v>6203</v>
      </c>
      <c r="S217" s="56" t="s">
        <v>749</v>
      </c>
      <c r="T217" s="58">
        <v>42614</v>
      </c>
      <c r="U217" s="58">
        <v>44439</v>
      </c>
      <c r="V217" s="59">
        <v>8000</v>
      </c>
      <c r="W217" s="59">
        <v>678.78</v>
      </c>
      <c r="X217" s="59">
        <v>40775.33</v>
      </c>
      <c r="Y217" s="59">
        <v>49454.11</v>
      </c>
      <c r="Z217" s="59">
        <v>0</v>
      </c>
      <c r="AA217" s="59">
        <v>49454.11</v>
      </c>
      <c r="AB217" s="55" t="s">
        <v>329</v>
      </c>
    </row>
    <row r="218" spans="1:28" s="55" customFormat="1" ht="67.5" x14ac:dyDescent="0.25">
      <c r="A218" s="55" t="s">
        <v>5753</v>
      </c>
      <c r="B218" s="55" t="s">
        <v>749</v>
      </c>
      <c r="C218" s="55" t="s">
        <v>6204</v>
      </c>
      <c r="D218" s="55" t="s">
        <v>1212</v>
      </c>
      <c r="E218" s="55" t="s">
        <v>1214</v>
      </c>
      <c r="F218" s="55" t="s">
        <v>5743</v>
      </c>
      <c r="G218" s="55" t="s">
        <v>1213</v>
      </c>
      <c r="H218" s="56" t="s">
        <v>179</v>
      </c>
      <c r="I218" s="56" t="s">
        <v>130</v>
      </c>
      <c r="J218" s="56" t="s">
        <v>131</v>
      </c>
      <c r="K218" s="55">
        <v>20</v>
      </c>
      <c r="L218" s="57">
        <v>0</v>
      </c>
      <c r="M218" s="57">
        <v>20</v>
      </c>
      <c r="N218" s="57">
        <v>0</v>
      </c>
      <c r="O218" s="57">
        <v>0</v>
      </c>
      <c r="P218" s="56" t="s">
        <v>1215</v>
      </c>
      <c r="Q218" s="56" t="s">
        <v>5772</v>
      </c>
      <c r="R218" s="56" t="s">
        <v>6205</v>
      </c>
      <c r="S218" s="56" t="s">
        <v>749</v>
      </c>
      <c r="T218" s="58">
        <v>43282</v>
      </c>
      <c r="U218" s="58">
        <v>45107</v>
      </c>
      <c r="V218" s="59">
        <v>6610</v>
      </c>
      <c r="W218" s="59">
        <v>452.85</v>
      </c>
      <c r="X218" s="59">
        <v>82106.64</v>
      </c>
      <c r="Y218" s="59">
        <v>89169.49</v>
      </c>
      <c r="Z218" s="59">
        <v>0</v>
      </c>
      <c r="AA218" s="59">
        <v>89169.49</v>
      </c>
      <c r="AB218" s="55" t="s">
        <v>133</v>
      </c>
    </row>
    <row r="219" spans="1:28" s="55" customFormat="1" ht="67.5" x14ac:dyDescent="0.25">
      <c r="A219" s="55" t="s">
        <v>5753</v>
      </c>
      <c r="B219" s="55" t="s">
        <v>749</v>
      </c>
      <c r="C219" s="55" t="s">
        <v>6206</v>
      </c>
      <c r="D219" s="55" t="s">
        <v>1217</v>
      </c>
      <c r="E219" s="55" t="s">
        <v>1219</v>
      </c>
      <c r="F219" s="55" t="s">
        <v>5743</v>
      </c>
      <c r="G219" s="55" t="s">
        <v>1218</v>
      </c>
      <c r="H219" s="56" t="s">
        <v>1220</v>
      </c>
      <c r="I219" s="56" t="s">
        <v>130</v>
      </c>
      <c r="J219" s="56" t="s">
        <v>131</v>
      </c>
      <c r="K219" s="55">
        <v>15</v>
      </c>
      <c r="L219" s="57">
        <v>0</v>
      </c>
      <c r="M219" s="57">
        <v>15</v>
      </c>
      <c r="N219" s="57">
        <v>0</v>
      </c>
      <c r="O219" s="57">
        <v>0</v>
      </c>
      <c r="P219" s="56" t="s">
        <v>1222</v>
      </c>
      <c r="Q219" s="56" t="s">
        <v>5772</v>
      </c>
      <c r="R219" s="56" t="s">
        <v>6207</v>
      </c>
      <c r="S219" s="56" t="s">
        <v>749</v>
      </c>
      <c r="T219" s="58">
        <v>43800</v>
      </c>
      <c r="U219" s="58">
        <v>45626</v>
      </c>
      <c r="V219" s="59">
        <v>5493.85</v>
      </c>
      <c r="W219" s="59">
        <v>838.45</v>
      </c>
      <c r="X219" s="59">
        <v>70349.05</v>
      </c>
      <c r="Y219" s="59">
        <v>76681.350000000006</v>
      </c>
      <c r="Z219" s="59">
        <v>0</v>
      </c>
      <c r="AA219" s="59">
        <v>76681.350000000006</v>
      </c>
      <c r="AB219" s="55" t="s">
        <v>133</v>
      </c>
    </row>
    <row r="220" spans="1:28" s="55" customFormat="1" ht="67.5" x14ac:dyDescent="0.25">
      <c r="A220" s="55" t="s">
        <v>5777</v>
      </c>
      <c r="B220" s="55" t="s">
        <v>749</v>
      </c>
      <c r="C220" s="55" t="s">
        <v>6208</v>
      </c>
      <c r="D220" s="55" t="s">
        <v>1223</v>
      </c>
      <c r="E220" s="55" t="s">
        <v>1225</v>
      </c>
      <c r="F220" s="55" t="s">
        <v>5743</v>
      </c>
      <c r="G220" s="55" t="s">
        <v>1224</v>
      </c>
      <c r="H220" s="56" t="s">
        <v>1226</v>
      </c>
      <c r="I220" s="56" t="s">
        <v>194</v>
      </c>
      <c r="J220" s="56" t="s">
        <v>195</v>
      </c>
      <c r="K220" s="55">
        <v>60</v>
      </c>
      <c r="L220" s="57">
        <v>0</v>
      </c>
      <c r="M220" s="57">
        <v>60</v>
      </c>
      <c r="N220" s="57">
        <v>0</v>
      </c>
      <c r="O220" s="57">
        <v>0</v>
      </c>
      <c r="P220" s="56" t="s">
        <v>1228</v>
      </c>
      <c r="Q220" s="56" t="s">
        <v>5772</v>
      </c>
      <c r="R220" s="56" t="s">
        <v>6209</v>
      </c>
      <c r="S220" s="56" t="s">
        <v>749</v>
      </c>
      <c r="T220" s="58">
        <v>43633</v>
      </c>
      <c r="U220" s="58">
        <v>45459</v>
      </c>
      <c r="V220" s="59">
        <v>4372.88</v>
      </c>
      <c r="W220" s="59">
        <v>271.75</v>
      </c>
      <c r="X220" s="59">
        <v>40031.730000000003</v>
      </c>
      <c r="Y220" s="59">
        <v>44676.36</v>
      </c>
      <c r="Z220" s="59">
        <v>0</v>
      </c>
      <c r="AA220" s="59">
        <v>44676.36</v>
      </c>
      <c r="AB220" s="55" t="s">
        <v>197</v>
      </c>
    </row>
    <row r="221" spans="1:28" s="55" customFormat="1" ht="67.5" x14ac:dyDescent="0.25">
      <c r="A221" s="55" t="s">
        <v>5753</v>
      </c>
      <c r="B221" s="55" t="s">
        <v>749</v>
      </c>
      <c r="C221" s="55" t="s">
        <v>6210</v>
      </c>
      <c r="D221" s="55" t="s">
        <v>1229</v>
      </c>
      <c r="E221" s="55" t="s">
        <v>1231</v>
      </c>
      <c r="F221" s="55" t="s">
        <v>5743</v>
      </c>
      <c r="G221" s="55" t="s">
        <v>1230</v>
      </c>
      <c r="H221" s="56" t="s">
        <v>726</v>
      </c>
      <c r="I221" s="56" t="s">
        <v>130</v>
      </c>
      <c r="J221" s="56" t="s">
        <v>131</v>
      </c>
      <c r="K221" s="55">
        <v>15</v>
      </c>
      <c r="L221" s="57">
        <v>0</v>
      </c>
      <c r="M221" s="57">
        <v>15</v>
      </c>
      <c r="N221" s="57">
        <v>0</v>
      </c>
      <c r="O221" s="57">
        <v>0</v>
      </c>
      <c r="P221" s="56" t="s">
        <v>1232</v>
      </c>
      <c r="Q221" s="56" t="s">
        <v>5772</v>
      </c>
      <c r="R221" s="56" t="s">
        <v>6211</v>
      </c>
      <c r="S221" s="56" t="s">
        <v>749</v>
      </c>
      <c r="T221" s="58">
        <v>43819</v>
      </c>
      <c r="U221" s="58">
        <v>45645</v>
      </c>
      <c r="V221" s="59">
        <v>5500</v>
      </c>
      <c r="W221" s="59">
        <v>0</v>
      </c>
      <c r="X221" s="59">
        <v>95328.76</v>
      </c>
      <c r="Y221" s="59">
        <v>100828.76</v>
      </c>
      <c r="Z221" s="59">
        <v>0</v>
      </c>
      <c r="AA221" s="59">
        <v>100828.76</v>
      </c>
      <c r="AB221" s="55" t="s">
        <v>133</v>
      </c>
    </row>
    <row r="222" spans="1:28" s="55" customFormat="1" ht="78.75" x14ac:dyDescent="0.25">
      <c r="A222" s="55" t="s">
        <v>5777</v>
      </c>
      <c r="B222" s="55" t="s">
        <v>749</v>
      </c>
      <c r="C222" s="55" t="s">
        <v>6212</v>
      </c>
      <c r="D222" s="55" t="s">
        <v>1233</v>
      </c>
      <c r="E222" s="55" t="s">
        <v>1235</v>
      </c>
      <c r="F222" s="55" t="s">
        <v>5743</v>
      </c>
      <c r="G222" s="55" t="s">
        <v>1234</v>
      </c>
      <c r="H222" s="56" t="s">
        <v>711</v>
      </c>
      <c r="I222" s="56" t="s">
        <v>713</v>
      </c>
      <c r="J222" s="56" t="s">
        <v>714</v>
      </c>
      <c r="K222" s="55">
        <v>140</v>
      </c>
      <c r="L222" s="57">
        <v>0</v>
      </c>
      <c r="M222" s="57">
        <v>140</v>
      </c>
      <c r="N222" s="57">
        <v>0</v>
      </c>
      <c r="O222" s="57">
        <v>0</v>
      </c>
      <c r="P222" s="56" t="s">
        <v>1236</v>
      </c>
      <c r="Q222" s="56" t="s">
        <v>5772</v>
      </c>
      <c r="R222" s="56" t="s">
        <v>6213</v>
      </c>
      <c r="S222" s="56" t="s">
        <v>749</v>
      </c>
      <c r="T222" s="58">
        <v>42428</v>
      </c>
      <c r="U222" s="58">
        <v>44254</v>
      </c>
      <c r="V222" s="59">
        <v>2763.61</v>
      </c>
      <c r="W222" s="59">
        <v>205.08</v>
      </c>
      <c r="X222" s="59">
        <v>87399.98</v>
      </c>
      <c r="Y222" s="59">
        <v>90368.67</v>
      </c>
      <c r="Z222" s="59">
        <v>0</v>
      </c>
      <c r="AA222" s="59">
        <v>90368.67</v>
      </c>
      <c r="AB222" s="55" t="s">
        <v>716</v>
      </c>
    </row>
    <row r="223" spans="1:28" s="55" customFormat="1" ht="90" x14ac:dyDescent="0.25">
      <c r="A223" s="55" t="s">
        <v>5777</v>
      </c>
      <c r="B223" s="55" t="s">
        <v>749</v>
      </c>
      <c r="C223" s="55" t="s">
        <v>6214</v>
      </c>
      <c r="D223" s="55" t="s">
        <v>1237</v>
      </c>
      <c r="E223" s="55" t="s">
        <v>1239</v>
      </c>
      <c r="F223" s="55" t="s">
        <v>5743</v>
      </c>
      <c r="G223" s="55" t="s">
        <v>1238</v>
      </c>
      <c r="H223" s="56" t="s">
        <v>744</v>
      </c>
      <c r="I223" s="56" t="s">
        <v>314</v>
      </c>
      <c r="J223" s="56" t="s">
        <v>131</v>
      </c>
      <c r="K223" s="55">
        <v>100</v>
      </c>
      <c r="L223" s="57">
        <v>0</v>
      </c>
      <c r="M223" s="57">
        <v>100</v>
      </c>
      <c r="N223" s="57">
        <v>0</v>
      </c>
      <c r="O223" s="57">
        <v>0</v>
      </c>
      <c r="P223" s="56" t="s">
        <v>1240</v>
      </c>
      <c r="Q223" s="56" t="s">
        <v>5772</v>
      </c>
      <c r="R223" s="56" t="s">
        <v>6215</v>
      </c>
      <c r="S223" s="56" t="s">
        <v>749</v>
      </c>
      <c r="T223" s="58">
        <v>43632</v>
      </c>
      <c r="U223" s="58">
        <v>45458</v>
      </c>
      <c r="V223" s="59">
        <v>3071.25</v>
      </c>
      <c r="W223" s="59">
        <v>228.75</v>
      </c>
      <c r="X223" s="59">
        <v>31283.1</v>
      </c>
      <c r="Y223" s="59">
        <v>34583.1</v>
      </c>
      <c r="Z223" s="59">
        <v>0</v>
      </c>
      <c r="AA223" s="59">
        <v>34583.1</v>
      </c>
      <c r="AB223" s="55" t="s">
        <v>243</v>
      </c>
    </row>
    <row r="224" spans="1:28" s="55" customFormat="1" ht="67.5" x14ac:dyDescent="0.25">
      <c r="A224" s="55" t="s">
        <v>5741</v>
      </c>
      <c r="B224" s="55" t="s">
        <v>749</v>
      </c>
      <c r="C224" s="55" t="s">
        <v>6216</v>
      </c>
      <c r="D224" s="55" t="s">
        <v>1241</v>
      </c>
      <c r="E224" s="55" t="s">
        <v>1243</v>
      </c>
      <c r="F224" s="55" t="s">
        <v>5743</v>
      </c>
      <c r="G224" s="55" t="s">
        <v>1242</v>
      </c>
      <c r="H224" s="56" t="s">
        <v>1244</v>
      </c>
      <c r="I224" s="56" t="s">
        <v>102</v>
      </c>
      <c r="J224" s="56" t="s">
        <v>103</v>
      </c>
      <c r="K224" s="55">
        <v>60</v>
      </c>
      <c r="L224" s="57">
        <v>0</v>
      </c>
      <c r="M224" s="57">
        <v>60</v>
      </c>
      <c r="N224" s="57">
        <v>0</v>
      </c>
      <c r="O224" s="57">
        <v>0</v>
      </c>
      <c r="P224" s="56" t="s">
        <v>1246</v>
      </c>
      <c r="Q224" s="56" t="s">
        <v>5744</v>
      </c>
      <c r="R224" s="56" t="s">
        <v>6217</v>
      </c>
      <c r="S224" s="56" t="s">
        <v>749</v>
      </c>
      <c r="T224" s="58">
        <v>43344</v>
      </c>
      <c r="U224" s="58">
        <v>45169</v>
      </c>
      <c r="V224" s="59">
        <v>0</v>
      </c>
      <c r="W224" s="59">
        <v>0</v>
      </c>
      <c r="X224" s="59">
        <v>27384.35</v>
      </c>
      <c r="Y224" s="59">
        <v>27384.35</v>
      </c>
      <c r="Z224" s="59">
        <v>0</v>
      </c>
      <c r="AA224" s="59">
        <v>27384.35</v>
      </c>
      <c r="AB224" s="55" t="s">
        <v>105</v>
      </c>
    </row>
    <row r="225" spans="1:28" s="55" customFormat="1" ht="56.25" x14ac:dyDescent="0.25">
      <c r="A225" s="55" t="s">
        <v>5777</v>
      </c>
      <c r="B225" s="55" t="s">
        <v>749</v>
      </c>
      <c r="C225" s="55" t="s">
        <v>6218</v>
      </c>
      <c r="D225" s="55" t="s">
        <v>1247</v>
      </c>
      <c r="E225" s="55" t="s">
        <v>1249</v>
      </c>
      <c r="F225" s="55" t="s">
        <v>5743</v>
      </c>
      <c r="G225" s="55" t="s">
        <v>1248</v>
      </c>
      <c r="H225" s="56" t="s">
        <v>363</v>
      </c>
      <c r="I225" s="56" t="s">
        <v>460</v>
      </c>
      <c r="J225" s="56" t="s">
        <v>131</v>
      </c>
      <c r="K225" s="55">
        <v>120</v>
      </c>
      <c r="L225" s="57">
        <v>0</v>
      </c>
      <c r="M225" s="57">
        <v>120</v>
      </c>
      <c r="N225" s="57">
        <v>0</v>
      </c>
      <c r="O225" s="57">
        <v>0</v>
      </c>
      <c r="P225" s="56" t="s">
        <v>1250</v>
      </c>
      <c r="Q225" s="56" t="s">
        <v>5762</v>
      </c>
      <c r="R225" s="56" t="s">
        <v>6219</v>
      </c>
      <c r="S225" s="56" t="s">
        <v>749</v>
      </c>
      <c r="T225" s="58">
        <v>43591</v>
      </c>
      <c r="U225" s="58">
        <v>45417</v>
      </c>
      <c r="V225" s="59">
        <v>0</v>
      </c>
      <c r="W225" s="59">
        <v>0</v>
      </c>
      <c r="X225" s="59">
        <v>28750.98</v>
      </c>
      <c r="Y225" s="59">
        <v>28750.98</v>
      </c>
      <c r="Z225" s="59">
        <v>0</v>
      </c>
      <c r="AA225" s="59">
        <v>28750.98</v>
      </c>
      <c r="AB225" s="55" t="s">
        <v>461</v>
      </c>
    </row>
    <row r="226" spans="1:28" s="55" customFormat="1" ht="67.5" x14ac:dyDescent="0.25">
      <c r="A226" s="55" t="s">
        <v>5753</v>
      </c>
      <c r="B226" s="55" t="s">
        <v>749</v>
      </c>
      <c r="C226" s="55" t="s">
        <v>6220</v>
      </c>
      <c r="D226" s="55" t="s">
        <v>1251</v>
      </c>
      <c r="E226" s="55" t="s">
        <v>1253</v>
      </c>
      <c r="F226" s="55" t="s">
        <v>5743</v>
      </c>
      <c r="G226" s="55" t="s">
        <v>1252</v>
      </c>
      <c r="H226" s="56" t="s">
        <v>711</v>
      </c>
      <c r="I226" s="56" t="s">
        <v>143</v>
      </c>
      <c r="J226" s="56" t="s">
        <v>572</v>
      </c>
      <c r="K226" s="55">
        <v>60</v>
      </c>
      <c r="L226" s="57">
        <v>0</v>
      </c>
      <c r="M226" s="57">
        <v>60</v>
      </c>
      <c r="N226" s="57">
        <v>0</v>
      </c>
      <c r="O226" s="57">
        <v>0</v>
      </c>
      <c r="P226" s="56" t="s">
        <v>1254</v>
      </c>
      <c r="Q226" s="56" t="s">
        <v>5762</v>
      </c>
      <c r="R226" s="56" t="s">
        <v>6221</v>
      </c>
      <c r="S226" s="56" t="s">
        <v>749</v>
      </c>
      <c r="T226" s="58">
        <v>43295</v>
      </c>
      <c r="U226" s="58">
        <v>45120</v>
      </c>
      <c r="V226" s="59">
        <v>0</v>
      </c>
      <c r="W226" s="59">
        <v>0</v>
      </c>
      <c r="X226" s="59">
        <v>83443.399999999994</v>
      </c>
      <c r="Y226" s="59">
        <v>83443.399999999994</v>
      </c>
      <c r="Z226" s="59">
        <v>0</v>
      </c>
      <c r="AA226" s="59">
        <v>83443.399999999994</v>
      </c>
      <c r="AB226" s="55" t="s">
        <v>338</v>
      </c>
    </row>
    <row r="227" spans="1:28" s="55" customFormat="1" ht="56.25" x14ac:dyDescent="0.25">
      <c r="A227" s="55" t="s">
        <v>5753</v>
      </c>
      <c r="B227" s="55" t="s">
        <v>749</v>
      </c>
      <c r="C227" s="55" t="s">
        <v>6222</v>
      </c>
      <c r="D227" s="55" t="s">
        <v>1255</v>
      </c>
      <c r="E227" s="55" t="s">
        <v>1257</v>
      </c>
      <c r="F227" s="55" t="s">
        <v>5743</v>
      </c>
      <c r="G227" s="55" t="s">
        <v>1256</v>
      </c>
      <c r="H227" s="56" t="s">
        <v>604</v>
      </c>
      <c r="I227" s="56" t="s">
        <v>728</v>
      </c>
      <c r="J227" s="56" t="s">
        <v>131</v>
      </c>
      <c r="K227" s="55">
        <v>30</v>
      </c>
      <c r="L227" s="57">
        <v>0</v>
      </c>
      <c r="M227" s="57">
        <v>30</v>
      </c>
      <c r="N227" s="57">
        <v>0</v>
      </c>
      <c r="O227" s="57">
        <v>0</v>
      </c>
      <c r="P227" s="56" t="s">
        <v>1258</v>
      </c>
      <c r="Q227" s="56" t="s">
        <v>5762</v>
      </c>
      <c r="R227" s="56" t="s">
        <v>6223</v>
      </c>
      <c r="S227" s="56" t="s">
        <v>749</v>
      </c>
      <c r="T227" s="58">
        <v>42583</v>
      </c>
      <c r="U227" s="58">
        <v>44408</v>
      </c>
      <c r="V227" s="59">
        <v>0</v>
      </c>
      <c r="W227" s="59">
        <v>0</v>
      </c>
      <c r="X227" s="59">
        <v>120191.13</v>
      </c>
      <c r="Y227" s="59">
        <v>120191.13</v>
      </c>
      <c r="Z227" s="59">
        <v>0</v>
      </c>
      <c r="AA227" s="59">
        <v>120191.13</v>
      </c>
      <c r="AB227" s="55" t="s">
        <v>448</v>
      </c>
    </row>
    <row r="228" spans="1:28" s="55" customFormat="1" ht="33.75" x14ac:dyDescent="0.25">
      <c r="A228" s="55" t="s">
        <v>5753</v>
      </c>
      <c r="B228" s="55" t="s">
        <v>749</v>
      </c>
      <c r="C228" s="55" t="s">
        <v>6224</v>
      </c>
      <c r="D228" s="55" t="s">
        <v>1259</v>
      </c>
      <c r="E228" s="55" t="s">
        <v>1261</v>
      </c>
      <c r="F228" s="55" t="s">
        <v>5743</v>
      </c>
      <c r="G228" s="55" t="s">
        <v>1260</v>
      </c>
      <c r="H228" s="56" t="s">
        <v>711</v>
      </c>
      <c r="I228" s="56" t="s">
        <v>143</v>
      </c>
      <c r="J228" s="56" t="s">
        <v>144</v>
      </c>
      <c r="K228" s="55">
        <v>150</v>
      </c>
      <c r="L228" s="57">
        <v>50</v>
      </c>
      <c r="M228" s="57">
        <v>200</v>
      </c>
      <c r="N228" s="57">
        <v>100</v>
      </c>
      <c r="O228" s="57">
        <v>100</v>
      </c>
      <c r="P228" s="56" t="s">
        <v>1262</v>
      </c>
      <c r="Q228" s="56" t="s">
        <v>5762</v>
      </c>
      <c r="R228" s="56" t="s">
        <v>6225</v>
      </c>
      <c r="S228" s="56" t="s">
        <v>749</v>
      </c>
      <c r="T228" s="58">
        <v>42581</v>
      </c>
      <c r="U228" s="58">
        <v>44406</v>
      </c>
      <c r="V228" s="59">
        <v>0</v>
      </c>
      <c r="W228" s="59">
        <v>0</v>
      </c>
      <c r="X228" s="59">
        <v>94551.87</v>
      </c>
      <c r="Y228" s="59">
        <v>94551.87</v>
      </c>
      <c r="Z228" s="59">
        <v>17099.130000000005</v>
      </c>
      <c r="AA228" s="59">
        <v>111651</v>
      </c>
      <c r="AB228" s="55" t="s">
        <v>146</v>
      </c>
    </row>
    <row r="229" spans="1:28" s="55" customFormat="1" ht="56.25" x14ac:dyDescent="0.25">
      <c r="A229" s="55" t="s">
        <v>5777</v>
      </c>
      <c r="B229" s="55" t="s">
        <v>749</v>
      </c>
      <c r="C229" s="55" t="s">
        <v>6226</v>
      </c>
      <c r="D229" s="55" t="s">
        <v>1263</v>
      </c>
      <c r="E229" s="55" t="s">
        <v>1265</v>
      </c>
      <c r="F229" s="55" t="s">
        <v>5743</v>
      </c>
      <c r="G229" s="55" t="s">
        <v>1264</v>
      </c>
      <c r="H229" s="56" t="s">
        <v>604</v>
      </c>
      <c r="I229" s="56" t="s">
        <v>446</v>
      </c>
      <c r="J229" s="56" t="s">
        <v>131</v>
      </c>
      <c r="K229" s="55">
        <v>30</v>
      </c>
      <c r="L229" s="57">
        <v>0</v>
      </c>
      <c r="M229" s="57">
        <v>30</v>
      </c>
      <c r="N229" s="57">
        <v>0</v>
      </c>
      <c r="O229" s="57">
        <v>0</v>
      </c>
      <c r="P229" s="56">
        <v>0</v>
      </c>
      <c r="Q229" s="56" t="s">
        <v>5772</v>
      </c>
      <c r="R229" s="56" t="s">
        <v>6227</v>
      </c>
      <c r="S229" s="56" t="s">
        <v>749</v>
      </c>
      <c r="T229" s="58">
        <v>42491</v>
      </c>
      <c r="U229" s="58">
        <v>44316</v>
      </c>
      <c r="V229" s="59">
        <v>15000</v>
      </c>
      <c r="W229" s="59">
        <v>1017.99</v>
      </c>
      <c r="X229" s="59">
        <v>95269.92</v>
      </c>
      <c r="Y229" s="59">
        <v>111287.91</v>
      </c>
      <c r="Z229" s="59">
        <v>0</v>
      </c>
      <c r="AA229" s="59">
        <v>111287.91</v>
      </c>
      <c r="AB229" s="55" t="s">
        <v>448</v>
      </c>
    </row>
    <row r="230" spans="1:28" s="55" customFormat="1" ht="112.5" x14ac:dyDescent="0.25">
      <c r="A230" s="55" t="s">
        <v>5753</v>
      </c>
      <c r="B230" s="55" t="s">
        <v>749</v>
      </c>
      <c r="C230" s="55" t="s">
        <v>6228</v>
      </c>
      <c r="D230" s="55" t="s">
        <v>1266</v>
      </c>
      <c r="E230" s="55" t="s">
        <v>1268</v>
      </c>
      <c r="F230" s="55" t="s">
        <v>5743</v>
      </c>
      <c r="G230" s="55" t="s">
        <v>1267</v>
      </c>
      <c r="H230" s="56" t="s">
        <v>744</v>
      </c>
      <c r="I230" s="56" t="s">
        <v>241</v>
      </c>
      <c r="J230" s="56" t="s">
        <v>131</v>
      </c>
      <c r="K230" s="55">
        <v>20</v>
      </c>
      <c r="L230" s="57">
        <v>0</v>
      </c>
      <c r="M230" s="57">
        <v>20</v>
      </c>
      <c r="N230" s="57">
        <v>0</v>
      </c>
      <c r="O230" s="57">
        <v>0</v>
      </c>
      <c r="P230" s="56" t="s">
        <v>1269</v>
      </c>
      <c r="Q230" s="56" t="s">
        <v>5772</v>
      </c>
      <c r="R230" s="56" t="s">
        <v>6229</v>
      </c>
      <c r="S230" s="56" t="s">
        <v>6230</v>
      </c>
      <c r="T230" s="58">
        <v>43627</v>
      </c>
      <c r="U230" s="58">
        <v>45453</v>
      </c>
      <c r="V230" s="59">
        <v>3901.94</v>
      </c>
      <c r="W230" s="59">
        <v>216.59</v>
      </c>
      <c r="X230" s="59">
        <v>42033.29</v>
      </c>
      <c r="Y230" s="59">
        <v>46151.82</v>
      </c>
      <c r="Z230" s="59">
        <v>0</v>
      </c>
      <c r="AA230" s="59">
        <v>46151.82</v>
      </c>
      <c r="AB230" s="55" t="s">
        <v>243</v>
      </c>
    </row>
    <row r="231" spans="1:28" s="55" customFormat="1" ht="78.75" x14ac:dyDescent="0.25">
      <c r="A231" s="55" t="s">
        <v>5741</v>
      </c>
      <c r="B231" s="55" t="s">
        <v>1272</v>
      </c>
      <c r="C231" s="55" t="s">
        <v>6231</v>
      </c>
      <c r="D231" s="55" t="s">
        <v>1270</v>
      </c>
      <c r="E231" s="55" t="s">
        <v>1273</v>
      </c>
      <c r="F231" s="55" t="s">
        <v>5743</v>
      </c>
      <c r="G231" s="55" t="s">
        <v>1271</v>
      </c>
      <c r="H231" s="56" t="s">
        <v>1274</v>
      </c>
      <c r="I231" s="56" t="s">
        <v>102</v>
      </c>
      <c r="J231" s="56" t="s">
        <v>103</v>
      </c>
      <c r="K231" s="55">
        <v>120</v>
      </c>
      <c r="L231" s="57">
        <v>0</v>
      </c>
      <c r="M231" s="57">
        <v>120</v>
      </c>
      <c r="N231" s="57">
        <v>0</v>
      </c>
      <c r="O231" s="57">
        <v>0</v>
      </c>
      <c r="P231" s="56" t="s">
        <v>1276</v>
      </c>
      <c r="Q231" s="56" t="s">
        <v>5744</v>
      </c>
      <c r="R231" s="56" t="s">
        <v>6232</v>
      </c>
      <c r="S231" s="56" t="s">
        <v>6233</v>
      </c>
      <c r="T231" s="58">
        <v>43766</v>
      </c>
      <c r="U231" s="58">
        <v>45592</v>
      </c>
      <c r="V231" s="59">
        <v>0</v>
      </c>
      <c r="W231" s="59">
        <v>0</v>
      </c>
      <c r="X231" s="59">
        <v>44639.98</v>
      </c>
      <c r="Y231" s="59">
        <v>44639.98</v>
      </c>
      <c r="Z231" s="59">
        <v>0</v>
      </c>
      <c r="AA231" s="59">
        <v>44639.98</v>
      </c>
      <c r="AB231" s="55" t="s">
        <v>105</v>
      </c>
    </row>
    <row r="232" spans="1:28" s="55" customFormat="1" ht="56.25" x14ac:dyDescent="0.25">
      <c r="A232" s="55" t="s">
        <v>5741</v>
      </c>
      <c r="B232" s="55" t="s">
        <v>1279</v>
      </c>
      <c r="C232" s="55" t="s">
        <v>6234</v>
      </c>
      <c r="D232" s="55" t="s">
        <v>1277</v>
      </c>
      <c r="E232" s="55" t="s">
        <v>1280</v>
      </c>
      <c r="F232" s="55" t="s">
        <v>5743</v>
      </c>
      <c r="G232" s="55" t="s">
        <v>1278</v>
      </c>
      <c r="H232" s="56" t="s">
        <v>1281</v>
      </c>
      <c r="I232" s="56" t="s">
        <v>229</v>
      </c>
      <c r="J232" s="56" t="s">
        <v>131</v>
      </c>
      <c r="K232" s="55">
        <v>1000</v>
      </c>
      <c r="L232" s="57">
        <v>0</v>
      </c>
      <c r="M232" s="57">
        <v>1000</v>
      </c>
      <c r="N232" s="57">
        <v>0</v>
      </c>
      <c r="O232" s="57">
        <v>0</v>
      </c>
      <c r="P232" s="56" t="s">
        <v>1283</v>
      </c>
      <c r="Q232" s="56" t="s">
        <v>5772</v>
      </c>
      <c r="R232" s="56" t="s">
        <v>6235</v>
      </c>
      <c r="S232" s="56" t="s">
        <v>1279</v>
      </c>
      <c r="T232" s="58">
        <v>43374</v>
      </c>
      <c r="U232" s="58">
        <v>45199</v>
      </c>
      <c r="V232" s="59">
        <v>5000</v>
      </c>
      <c r="W232" s="59">
        <v>352.6</v>
      </c>
      <c r="X232" s="59">
        <v>69454.77</v>
      </c>
      <c r="Y232" s="59">
        <v>74807.37000000001</v>
      </c>
      <c r="Z232" s="59">
        <v>0</v>
      </c>
      <c r="AA232" s="59">
        <v>74807.37000000001</v>
      </c>
      <c r="AB232" s="55" t="s">
        <v>231</v>
      </c>
    </row>
    <row r="233" spans="1:28" s="55" customFormat="1" ht="56.25" x14ac:dyDescent="0.25">
      <c r="A233" s="55" t="s">
        <v>5741</v>
      </c>
      <c r="B233" s="55" t="s">
        <v>1279</v>
      </c>
      <c r="C233" s="55" t="s">
        <v>6236</v>
      </c>
      <c r="D233" s="55" t="s">
        <v>1284</v>
      </c>
      <c r="E233" s="55" t="s">
        <v>1286</v>
      </c>
      <c r="F233" s="55" t="s">
        <v>5743</v>
      </c>
      <c r="G233" s="55" t="s">
        <v>1285</v>
      </c>
      <c r="H233" s="56" t="s">
        <v>1281</v>
      </c>
      <c r="I233" s="56" t="s">
        <v>229</v>
      </c>
      <c r="J233" s="56" t="s">
        <v>131</v>
      </c>
      <c r="K233" s="55">
        <v>1000</v>
      </c>
      <c r="L233" s="57">
        <v>0</v>
      </c>
      <c r="M233" s="57">
        <v>1000</v>
      </c>
      <c r="N233" s="57">
        <v>0</v>
      </c>
      <c r="O233" s="57">
        <v>0</v>
      </c>
      <c r="P233" s="56" t="s">
        <v>1287</v>
      </c>
      <c r="Q233" s="56" t="s">
        <v>5772</v>
      </c>
      <c r="R233" s="56" t="s">
        <v>6237</v>
      </c>
      <c r="S233" s="56" t="s">
        <v>1279</v>
      </c>
      <c r="T233" s="58">
        <v>42491</v>
      </c>
      <c r="U233" s="58">
        <v>44316</v>
      </c>
      <c r="V233" s="59">
        <v>4424.25</v>
      </c>
      <c r="W233" s="59">
        <v>462.48</v>
      </c>
      <c r="X233" s="59">
        <v>69454.77</v>
      </c>
      <c r="Y233" s="59">
        <v>74341.5</v>
      </c>
      <c r="Z233" s="59">
        <v>0</v>
      </c>
      <c r="AA233" s="59">
        <v>74341.5</v>
      </c>
      <c r="AB233" s="55" t="s">
        <v>231</v>
      </c>
    </row>
    <row r="234" spans="1:28" s="55" customFormat="1" ht="56.25" x14ac:dyDescent="0.25">
      <c r="A234" s="55" t="s">
        <v>5741</v>
      </c>
      <c r="B234" s="55" t="s">
        <v>1279</v>
      </c>
      <c r="C234" s="55" t="s">
        <v>6238</v>
      </c>
      <c r="D234" s="55" t="s">
        <v>1288</v>
      </c>
      <c r="E234" s="55" t="s">
        <v>1290</v>
      </c>
      <c r="F234" s="55" t="s">
        <v>5743</v>
      </c>
      <c r="G234" s="55" t="s">
        <v>1289</v>
      </c>
      <c r="H234" s="56" t="s">
        <v>1291</v>
      </c>
      <c r="I234" s="56" t="s">
        <v>229</v>
      </c>
      <c r="J234" s="56" t="s">
        <v>131</v>
      </c>
      <c r="K234" s="55">
        <v>1000</v>
      </c>
      <c r="L234" s="57">
        <v>0</v>
      </c>
      <c r="M234" s="57">
        <v>1000</v>
      </c>
      <c r="N234" s="57">
        <v>0</v>
      </c>
      <c r="O234" s="57">
        <v>0</v>
      </c>
      <c r="P234" s="56" t="s">
        <v>1293</v>
      </c>
      <c r="Q234" s="56" t="s">
        <v>5772</v>
      </c>
      <c r="R234" s="56" t="s">
        <v>6239</v>
      </c>
      <c r="S234" s="56" t="s">
        <v>1279</v>
      </c>
      <c r="T234" s="58">
        <v>42491</v>
      </c>
      <c r="U234" s="58">
        <v>44316</v>
      </c>
      <c r="V234" s="59">
        <v>3729.92</v>
      </c>
      <c r="W234" s="59">
        <v>0</v>
      </c>
      <c r="X234" s="59">
        <v>60380.639999999999</v>
      </c>
      <c r="Y234" s="59">
        <v>64110.559999999998</v>
      </c>
      <c r="Z234" s="59">
        <v>0</v>
      </c>
      <c r="AA234" s="59">
        <v>64110.559999999998</v>
      </c>
      <c r="AB234" s="55" t="s">
        <v>231</v>
      </c>
    </row>
    <row r="235" spans="1:28" s="55" customFormat="1" ht="56.25" x14ac:dyDescent="0.25">
      <c r="A235" s="55" t="s">
        <v>5777</v>
      </c>
      <c r="B235" s="55" t="s">
        <v>1279</v>
      </c>
      <c r="C235" s="55" t="s">
        <v>6240</v>
      </c>
      <c r="D235" s="55" t="s">
        <v>1294</v>
      </c>
      <c r="E235" s="55" t="s">
        <v>1296</v>
      </c>
      <c r="F235" s="55" t="s">
        <v>5743</v>
      </c>
      <c r="G235" s="55" t="s">
        <v>1295</v>
      </c>
      <c r="H235" s="56" t="s">
        <v>1291</v>
      </c>
      <c r="I235" s="56" t="s">
        <v>314</v>
      </c>
      <c r="J235" s="56" t="s">
        <v>131</v>
      </c>
      <c r="K235" s="55">
        <v>100</v>
      </c>
      <c r="L235" s="57">
        <v>0</v>
      </c>
      <c r="M235" s="57">
        <v>100</v>
      </c>
      <c r="N235" s="57">
        <v>0</v>
      </c>
      <c r="O235" s="57">
        <v>0</v>
      </c>
      <c r="P235" s="56" t="s">
        <v>1297</v>
      </c>
      <c r="Q235" s="56" t="s">
        <v>5772</v>
      </c>
      <c r="R235" s="56" t="s">
        <v>6241</v>
      </c>
      <c r="S235" s="56" t="s">
        <v>1279</v>
      </c>
      <c r="T235" s="58">
        <v>43252</v>
      </c>
      <c r="U235" s="58">
        <v>45077</v>
      </c>
      <c r="V235" s="59">
        <v>3900</v>
      </c>
      <c r="W235" s="59">
        <v>244.47</v>
      </c>
      <c r="X235" s="59">
        <v>31454.91</v>
      </c>
      <c r="Y235" s="59">
        <v>35599.380000000005</v>
      </c>
      <c r="Z235" s="59">
        <v>0</v>
      </c>
      <c r="AA235" s="59">
        <v>35599.380000000005</v>
      </c>
      <c r="AB235" s="55" t="s">
        <v>243</v>
      </c>
    </row>
    <row r="236" spans="1:28" s="55" customFormat="1" ht="56.25" x14ac:dyDescent="0.25">
      <c r="A236" s="55" t="s">
        <v>5777</v>
      </c>
      <c r="B236" s="55" t="s">
        <v>1279</v>
      </c>
      <c r="C236" s="55" t="s">
        <v>6242</v>
      </c>
      <c r="D236" s="55" t="s">
        <v>1298</v>
      </c>
      <c r="E236" s="55" t="s">
        <v>1300</v>
      </c>
      <c r="F236" s="55" t="s">
        <v>5743</v>
      </c>
      <c r="G236" s="55" t="s">
        <v>1299</v>
      </c>
      <c r="H236" s="56" t="s">
        <v>1291</v>
      </c>
      <c r="I236" s="56" t="s">
        <v>327</v>
      </c>
      <c r="J236" s="56" t="s">
        <v>131</v>
      </c>
      <c r="K236" s="55">
        <v>110</v>
      </c>
      <c r="L236" s="57">
        <v>0</v>
      </c>
      <c r="M236" s="57">
        <v>110</v>
      </c>
      <c r="N236" s="57">
        <v>0</v>
      </c>
      <c r="O236" s="57">
        <v>0</v>
      </c>
      <c r="P236" s="56" t="s">
        <v>1301</v>
      </c>
      <c r="Q236" s="56" t="s">
        <v>5772</v>
      </c>
      <c r="R236" s="56" t="s">
        <v>6243</v>
      </c>
      <c r="S236" s="56" t="s">
        <v>1279</v>
      </c>
      <c r="T236" s="58">
        <v>42522</v>
      </c>
      <c r="U236" s="58">
        <v>44347</v>
      </c>
      <c r="V236" s="59">
        <v>2800</v>
      </c>
      <c r="W236" s="59">
        <v>216.01</v>
      </c>
      <c r="X236" s="59">
        <v>50313.09</v>
      </c>
      <c r="Y236" s="59">
        <v>53329.1</v>
      </c>
      <c r="Z236" s="59">
        <v>0</v>
      </c>
      <c r="AA236" s="59">
        <v>53329.1</v>
      </c>
      <c r="AB236" s="55" t="s">
        <v>329</v>
      </c>
    </row>
    <row r="237" spans="1:28" s="55" customFormat="1" ht="78.75" x14ac:dyDescent="0.25">
      <c r="A237" s="55" t="s">
        <v>5777</v>
      </c>
      <c r="B237" s="55" t="s">
        <v>1279</v>
      </c>
      <c r="C237" s="55" t="s">
        <v>6244</v>
      </c>
      <c r="D237" s="55" t="s">
        <v>1302</v>
      </c>
      <c r="E237" s="55" t="s">
        <v>1304</v>
      </c>
      <c r="F237" s="55" t="s">
        <v>5743</v>
      </c>
      <c r="G237" s="55" t="s">
        <v>1303</v>
      </c>
      <c r="H237" s="56" t="s">
        <v>1291</v>
      </c>
      <c r="I237" s="56" t="s">
        <v>235</v>
      </c>
      <c r="J237" s="56" t="s">
        <v>131</v>
      </c>
      <c r="K237" s="55">
        <v>105</v>
      </c>
      <c r="L237" s="57">
        <v>0</v>
      </c>
      <c r="M237" s="57">
        <v>105</v>
      </c>
      <c r="N237" s="57">
        <v>0</v>
      </c>
      <c r="O237" s="57">
        <v>0</v>
      </c>
      <c r="P237" s="56" t="s">
        <v>1305</v>
      </c>
      <c r="Q237" s="56" t="s">
        <v>5772</v>
      </c>
      <c r="R237" s="56" t="s">
        <v>6245</v>
      </c>
      <c r="S237" s="56" t="s">
        <v>1279</v>
      </c>
      <c r="T237" s="58">
        <v>44013</v>
      </c>
      <c r="U237" s="58">
        <v>45838</v>
      </c>
      <c r="V237" s="59">
        <v>3000</v>
      </c>
      <c r="W237" s="59">
        <v>166.54</v>
      </c>
      <c r="X237" s="59">
        <v>54795.05</v>
      </c>
      <c r="Y237" s="59">
        <v>57961.590000000004</v>
      </c>
      <c r="Z237" s="59">
        <v>0</v>
      </c>
      <c r="AA237" s="59">
        <v>57961.590000000004</v>
      </c>
      <c r="AB237" s="55" t="s">
        <v>237</v>
      </c>
    </row>
    <row r="238" spans="1:28" s="55" customFormat="1" ht="78.75" x14ac:dyDescent="0.25">
      <c r="A238" s="55" t="s">
        <v>5777</v>
      </c>
      <c r="B238" s="55" t="s">
        <v>1279</v>
      </c>
      <c r="C238" s="55" t="s">
        <v>6246</v>
      </c>
      <c r="D238" s="55" t="s">
        <v>1306</v>
      </c>
      <c r="E238" s="55" t="s">
        <v>1308</v>
      </c>
      <c r="F238" s="55" t="s">
        <v>5743</v>
      </c>
      <c r="G238" s="55" t="s">
        <v>1307</v>
      </c>
      <c r="H238" s="56" t="s">
        <v>711</v>
      </c>
      <c r="I238" s="56" t="s">
        <v>713</v>
      </c>
      <c r="J238" s="56" t="s">
        <v>714</v>
      </c>
      <c r="K238" s="55">
        <v>150</v>
      </c>
      <c r="L238" s="57">
        <v>0</v>
      </c>
      <c r="M238" s="57">
        <v>150</v>
      </c>
      <c r="N238" s="57">
        <v>0</v>
      </c>
      <c r="O238" s="57">
        <v>0</v>
      </c>
      <c r="P238" s="56" t="s">
        <v>131</v>
      </c>
      <c r="Q238" s="56" t="s">
        <v>5772</v>
      </c>
      <c r="R238" s="56" t="s">
        <v>6247</v>
      </c>
      <c r="S238" s="56" t="s">
        <v>1279</v>
      </c>
      <c r="T238" s="58">
        <v>43647</v>
      </c>
      <c r="U238" s="58">
        <v>45473</v>
      </c>
      <c r="V238" s="59">
        <v>2287.17</v>
      </c>
      <c r="W238" s="59">
        <v>319.27</v>
      </c>
      <c r="X238" s="59">
        <v>74913.38</v>
      </c>
      <c r="Y238" s="59">
        <v>77519.820000000007</v>
      </c>
      <c r="Z238" s="59">
        <v>0</v>
      </c>
      <c r="AA238" s="59">
        <v>77519.820000000007</v>
      </c>
      <c r="AB238" s="55" t="s">
        <v>716</v>
      </c>
    </row>
    <row r="239" spans="1:28" s="55" customFormat="1" ht="56.25" x14ac:dyDescent="0.25">
      <c r="A239" s="55" t="s">
        <v>5741</v>
      </c>
      <c r="B239" s="55" t="s">
        <v>1279</v>
      </c>
      <c r="C239" s="55" t="s">
        <v>6248</v>
      </c>
      <c r="D239" s="55" t="s">
        <v>1309</v>
      </c>
      <c r="E239" s="55" t="s">
        <v>1311</v>
      </c>
      <c r="F239" s="55" t="s">
        <v>5743</v>
      </c>
      <c r="G239" s="55" t="s">
        <v>1310</v>
      </c>
      <c r="H239" s="56" t="s">
        <v>1312</v>
      </c>
      <c r="I239" s="56" t="s">
        <v>102</v>
      </c>
      <c r="J239" s="56" t="s">
        <v>122</v>
      </c>
      <c r="K239" s="55">
        <v>100</v>
      </c>
      <c r="L239" s="57">
        <v>0</v>
      </c>
      <c r="M239" s="57">
        <v>100</v>
      </c>
      <c r="N239" s="57">
        <v>0</v>
      </c>
      <c r="O239" s="57">
        <v>0</v>
      </c>
      <c r="P239" s="56" t="s">
        <v>1314</v>
      </c>
      <c r="Q239" s="56" t="s">
        <v>5744</v>
      </c>
      <c r="R239" s="56" t="s">
        <v>6249</v>
      </c>
      <c r="S239" s="56" t="s">
        <v>1279</v>
      </c>
      <c r="T239" s="58">
        <v>43344</v>
      </c>
      <c r="U239" s="58">
        <v>45169</v>
      </c>
      <c r="V239" s="59">
        <v>0</v>
      </c>
      <c r="W239" s="59">
        <v>0</v>
      </c>
      <c r="X239" s="59">
        <v>19938.3</v>
      </c>
      <c r="Y239" s="59">
        <v>19938.3</v>
      </c>
      <c r="Z239" s="59">
        <v>0</v>
      </c>
      <c r="AA239" s="59">
        <v>19938.3</v>
      </c>
      <c r="AB239" s="55" t="s">
        <v>124</v>
      </c>
    </row>
    <row r="240" spans="1:28" s="55" customFormat="1" ht="67.5" x14ac:dyDescent="0.25">
      <c r="A240" s="55" t="s">
        <v>5741</v>
      </c>
      <c r="B240" s="55" t="s">
        <v>1279</v>
      </c>
      <c r="C240" s="55" t="s">
        <v>6250</v>
      </c>
      <c r="D240" s="55" t="s">
        <v>1315</v>
      </c>
      <c r="E240" s="55" t="s">
        <v>1317</v>
      </c>
      <c r="F240" s="55" t="s">
        <v>5743</v>
      </c>
      <c r="G240" s="55" t="s">
        <v>1316</v>
      </c>
      <c r="H240" s="56" t="s">
        <v>1318</v>
      </c>
      <c r="I240" s="56" t="s">
        <v>102</v>
      </c>
      <c r="J240" s="56" t="s">
        <v>103</v>
      </c>
      <c r="K240" s="55">
        <v>360</v>
      </c>
      <c r="L240" s="57">
        <v>0</v>
      </c>
      <c r="M240" s="57">
        <v>360</v>
      </c>
      <c r="N240" s="57">
        <v>0</v>
      </c>
      <c r="O240" s="57">
        <v>0</v>
      </c>
      <c r="P240" s="56" t="s">
        <v>1320</v>
      </c>
      <c r="Q240" s="56" t="s">
        <v>5744</v>
      </c>
      <c r="R240" s="56" t="s">
        <v>6251</v>
      </c>
      <c r="S240" s="56" t="s">
        <v>1279</v>
      </c>
      <c r="T240" s="58">
        <v>43344</v>
      </c>
      <c r="U240" s="58">
        <v>45169</v>
      </c>
      <c r="V240" s="59">
        <v>0</v>
      </c>
      <c r="W240" s="59">
        <v>0</v>
      </c>
      <c r="X240" s="59">
        <v>103200.55</v>
      </c>
      <c r="Y240" s="59">
        <v>103200.55</v>
      </c>
      <c r="Z240" s="59">
        <v>0</v>
      </c>
      <c r="AA240" s="59">
        <v>103200.55</v>
      </c>
      <c r="AB240" s="55" t="s">
        <v>105</v>
      </c>
    </row>
    <row r="241" spans="1:28" s="55" customFormat="1" ht="67.5" x14ac:dyDescent="0.25">
      <c r="A241" s="55" t="s">
        <v>5741</v>
      </c>
      <c r="B241" s="55" t="s">
        <v>1279</v>
      </c>
      <c r="C241" s="55" t="s">
        <v>6252</v>
      </c>
      <c r="D241" s="55" t="s">
        <v>1321</v>
      </c>
      <c r="E241" s="55" t="s">
        <v>1323</v>
      </c>
      <c r="F241" s="55" t="s">
        <v>5743</v>
      </c>
      <c r="G241" s="55" t="s">
        <v>1322</v>
      </c>
      <c r="H241" s="56" t="s">
        <v>1324</v>
      </c>
      <c r="I241" s="56" t="s">
        <v>102</v>
      </c>
      <c r="J241" s="56" t="s">
        <v>103</v>
      </c>
      <c r="K241" s="55">
        <v>120</v>
      </c>
      <c r="L241" s="57">
        <v>0</v>
      </c>
      <c r="M241" s="57">
        <v>120</v>
      </c>
      <c r="N241" s="57">
        <v>0</v>
      </c>
      <c r="O241" s="57">
        <v>0</v>
      </c>
      <c r="P241" s="56" t="s">
        <v>1326</v>
      </c>
      <c r="Q241" s="56" t="s">
        <v>5744</v>
      </c>
      <c r="R241" s="56" t="s">
        <v>6253</v>
      </c>
      <c r="S241" s="56" t="s">
        <v>1279</v>
      </c>
      <c r="T241" s="58">
        <v>43344</v>
      </c>
      <c r="U241" s="58">
        <v>45169</v>
      </c>
      <c r="V241" s="59">
        <v>0</v>
      </c>
      <c r="W241" s="59">
        <v>0</v>
      </c>
      <c r="X241" s="59">
        <v>40922.32</v>
      </c>
      <c r="Y241" s="59">
        <v>40922.32</v>
      </c>
      <c r="Z241" s="59">
        <v>0</v>
      </c>
      <c r="AA241" s="59">
        <v>40922.32</v>
      </c>
      <c r="AB241" s="55" t="s">
        <v>105</v>
      </c>
    </row>
    <row r="242" spans="1:28" s="55" customFormat="1" ht="67.5" x14ac:dyDescent="0.25">
      <c r="A242" s="55" t="s">
        <v>5741</v>
      </c>
      <c r="B242" s="55" t="s">
        <v>1279</v>
      </c>
      <c r="C242" s="55" t="s">
        <v>6254</v>
      </c>
      <c r="D242" s="55" t="s">
        <v>1327</v>
      </c>
      <c r="E242" s="55" t="s">
        <v>1329</v>
      </c>
      <c r="F242" s="55" t="s">
        <v>5743</v>
      </c>
      <c r="G242" s="55" t="s">
        <v>1328</v>
      </c>
      <c r="H242" s="56" t="s">
        <v>1330</v>
      </c>
      <c r="I242" s="56" t="s">
        <v>102</v>
      </c>
      <c r="J242" s="56" t="s">
        <v>103</v>
      </c>
      <c r="K242" s="55">
        <v>180</v>
      </c>
      <c r="L242" s="57">
        <v>0</v>
      </c>
      <c r="M242" s="57">
        <v>180</v>
      </c>
      <c r="N242" s="57">
        <v>0</v>
      </c>
      <c r="O242" s="57">
        <v>0</v>
      </c>
      <c r="P242" s="56" t="s">
        <v>1332</v>
      </c>
      <c r="Q242" s="56" t="s">
        <v>5744</v>
      </c>
      <c r="R242" s="56" t="s">
        <v>6255</v>
      </c>
      <c r="S242" s="56" t="s">
        <v>1279</v>
      </c>
      <c r="T242" s="58">
        <v>43313</v>
      </c>
      <c r="U242" s="58">
        <v>45138</v>
      </c>
      <c r="V242" s="59">
        <v>0</v>
      </c>
      <c r="W242" s="59">
        <v>0</v>
      </c>
      <c r="X242" s="59">
        <v>59800.79</v>
      </c>
      <c r="Y242" s="59">
        <v>59800.79</v>
      </c>
      <c r="Z242" s="59">
        <v>0</v>
      </c>
      <c r="AA242" s="59">
        <v>59800.79</v>
      </c>
      <c r="AB242" s="55" t="s">
        <v>105</v>
      </c>
    </row>
    <row r="243" spans="1:28" s="55" customFormat="1" ht="67.5" x14ac:dyDescent="0.25">
      <c r="A243" s="55" t="s">
        <v>5741</v>
      </c>
      <c r="B243" s="55" t="s">
        <v>1279</v>
      </c>
      <c r="C243" s="55" t="s">
        <v>6256</v>
      </c>
      <c r="D243" s="55" t="s">
        <v>1333</v>
      </c>
      <c r="E243" s="55" t="s">
        <v>1335</v>
      </c>
      <c r="F243" s="55" t="s">
        <v>5743</v>
      </c>
      <c r="G243" s="55" t="s">
        <v>1334</v>
      </c>
      <c r="H243" s="56" t="s">
        <v>1336</v>
      </c>
      <c r="I243" s="56" t="s">
        <v>102</v>
      </c>
      <c r="J243" s="56" t="s">
        <v>103</v>
      </c>
      <c r="K243" s="55">
        <v>120</v>
      </c>
      <c r="L243" s="57">
        <v>0</v>
      </c>
      <c r="M243" s="57">
        <v>120</v>
      </c>
      <c r="N243" s="57">
        <v>0</v>
      </c>
      <c r="O243" s="57">
        <v>0</v>
      </c>
      <c r="P243" s="56" t="s">
        <v>1338</v>
      </c>
      <c r="Q243" s="56" t="s">
        <v>5744</v>
      </c>
      <c r="R243" s="56" t="s">
        <v>6257</v>
      </c>
      <c r="S243" s="56" t="s">
        <v>1279</v>
      </c>
      <c r="T243" s="58">
        <v>43313</v>
      </c>
      <c r="U243" s="58">
        <v>45138</v>
      </c>
      <c r="V243" s="59">
        <v>0</v>
      </c>
      <c r="W243" s="59">
        <v>0</v>
      </c>
      <c r="X243" s="59">
        <v>40922.32</v>
      </c>
      <c r="Y243" s="59">
        <v>40922.32</v>
      </c>
      <c r="Z243" s="59">
        <v>0</v>
      </c>
      <c r="AA243" s="59">
        <v>40922.32</v>
      </c>
      <c r="AB243" s="55" t="s">
        <v>105</v>
      </c>
    </row>
    <row r="244" spans="1:28" s="55" customFormat="1" ht="67.5" x14ac:dyDescent="0.25">
      <c r="A244" s="55" t="s">
        <v>5741</v>
      </c>
      <c r="B244" s="55" t="s">
        <v>1279</v>
      </c>
      <c r="C244" s="55" t="s">
        <v>6258</v>
      </c>
      <c r="D244" s="55" t="s">
        <v>1339</v>
      </c>
      <c r="E244" s="55" t="s">
        <v>1341</v>
      </c>
      <c r="F244" s="55" t="s">
        <v>5743</v>
      </c>
      <c r="G244" s="55" t="s">
        <v>1340</v>
      </c>
      <c r="H244" s="56" t="s">
        <v>1342</v>
      </c>
      <c r="I244" s="56" t="s">
        <v>102</v>
      </c>
      <c r="J244" s="56" t="s">
        <v>103</v>
      </c>
      <c r="K244" s="55">
        <v>180</v>
      </c>
      <c r="L244" s="57">
        <v>0</v>
      </c>
      <c r="M244" s="57">
        <v>180</v>
      </c>
      <c r="N244" s="57">
        <v>0</v>
      </c>
      <c r="O244" s="57">
        <v>0</v>
      </c>
      <c r="P244" s="56" t="s">
        <v>1344</v>
      </c>
      <c r="Q244" s="56" t="s">
        <v>5744</v>
      </c>
      <c r="R244" s="56" t="s">
        <v>6259</v>
      </c>
      <c r="S244" s="56" t="s">
        <v>1279</v>
      </c>
      <c r="T244" s="58">
        <v>43252</v>
      </c>
      <c r="U244" s="58">
        <v>45077</v>
      </c>
      <c r="V244" s="59">
        <v>0</v>
      </c>
      <c r="W244" s="59">
        <v>0</v>
      </c>
      <c r="X244" s="59">
        <v>59800.79</v>
      </c>
      <c r="Y244" s="59">
        <v>59800.79</v>
      </c>
      <c r="Z244" s="59">
        <v>0</v>
      </c>
      <c r="AA244" s="59">
        <v>59800.79</v>
      </c>
      <c r="AB244" s="55" t="s">
        <v>105</v>
      </c>
    </row>
    <row r="245" spans="1:28" s="55" customFormat="1" ht="67.5" x14ac:dyDescent="0.25">
      <c r="A245" s="55" t="s">
        <v>5741</v>
      </c>
      <c r="B245" s="55" t="s">
        <v>1279</v>
      </c>
      <c r="C245" s="55" t="s">
        <v>6260</v>
      </c>
      <c r="D245" s="55" t="s">
        <v>1345</v>
      </c>
      <c r="E245" s="55" t="s">
        <v>1347</v>
      </c>
      <c r="F245" s="55" t="s">
        <v>5743</v>
      </c>
      <c r="G245" s="55" t="s">
        <v>1346</v>
      </c>
      <c r="H245" s="56" t="s">
        <v>1336</v>
      </c>
      <c r="I245" s="56" t="s">
        <v>102</v>
      </c>
      <c r="J245" s="56" t="s">
        <v>103</v>
      </c>
      <c r="K245" s="55">
        <v>120</v>
      </c>
      <c r="L245" s="57">
        <v>0</v>
      </c>
      <c r="M245" s="57">
        <v>120</v>
      </c>
      <c r="N245" s="57">
        <v>0</v>
      </c>
      <c r="O245" s="57">
        <v>0</v>
      </c>
      <c r="P245" s="56" t="s">
        <v>1348</v>
      </c>
      <c r="Q245" s="56" t="s">
        <v>5744</v>
      </c>
      <c r="R245" s="56" t="s">
        <v>6261</v>
      </c>
      <c r="S245" s="56" t="s">
        <v>1279</v>
      </c>
      <c r="T245" s="58">
        <v>43252</v>
      </c>
      <c r="U245" s="58">
        <v>45077</v>
      </c>
      <c r="V245" s="59">
        <v>0</v>
      </c>
      <c r="W245" s="59">
        <v>0</v>
      </c>
      <c r="X245" s="59">
        <v>40922.32</v>
      </c>
      <c r="Y245" s="59">
        <v>40922.32</v>
      </c>
      <c r="Z245" s="59">
        <v>0</v>
      </c>
      <c r="AA245" s="59">
        <v>40922.32</v>
      </c>
      <c r="AB245" s="55" t="s">
        <v>105</v>
      </c>
    </row>
    <row r="246" spans="1:28" s="55" customFormat="1" ht="67.5" x14ac:dyDescent="0.25">
      <c r="A246" s="55" t="s">
        <v>5741</v>
      </c>
      <c r="B246" s="55" t="s">
        <v>1279</v>
      </c>
      <c r="C246" s="55" t="s">
        <v>6262</v>
      </c>
      <c r="D246" s="55" t="s">
        <v>1349</v>
      </c>
      <c r="E246" s="55" t="s">
        <v>1351</v>
      </c>
      <c r="F246" s="55" t="s">
        <v>5743</v>
      </c>
      <c r="G246" s="55" t="s">
        <v>1350</v>
      </c>
      <c r="H246" s="56" t="s">
        <v>1336</v>
      </c>
      <c r="I246" s="56" t="s">
        <v>102</v>
      </c>
      <c r="J246" s="56" t="s">
        <v>103</v>
      </c>
      <c r="K246" s="55">
        <v>120</v>
      </c>
      <c r="L246" s="57">
        <v>0</v>
      </c>
      <c r="M246" s="57">
        <v>120</v>
      </c>
      <c r="N246" s="57">
        <v>0</v>
      </c>
      <c r="O246" s="57">
        <v>0</v>
      </c>
      <c r="P246" s="56" t="s">
        <v>1352</v>
      </c>
      <c r="Q246" s="56" t="s">
        <v>5744</v>
      </c>
      <c r="R246" s="56" t="s">
        <v>6263</v>
      </c>
      <c r="S246" s="56" t="s">
        <v>1279</v>
      </c>
      <c r="T246" s="58">
        <v>43252</v>
      </c>
      <c r="U246" s="58">
        <v>45077</v>
      </c>
      <c r="V246" s="59">
        <v>0</v>
      </c>
      <c r="W246" s="59">
        <v>0</v>
      </c>
      <c r="X246" s="59">
        <v>40922.32</v>
      </c>
      <c r="Y246" s="59">
        <v>40922.32</v>
      </c>
      <c r="Z246" s="59">
        <v>0</v>
      </c>
      <c r="AA246" s="59">
        <v>40922.32</v>
      </c>
      <c r="AB246" s="55" t="s">
        <v>105</v>
      </c>
    </row>
    <row r="247" spans="1:28" s="55" customFormat="1" ht="67.5" x14ac:dyDescent="0.25">
      <c r="A247" s="55" t="s">
        <v>5741</v>
      </c>
      <c r="B247" s="55" t="s">
        <v>1279</v>
      </c>
      <c r="C247" s="55" t="s">
        <v>6264</v>
      </c>
      <c r="D247" s="55" t="s">
        <v>1353</v>
      </c>
      <c r="E247" s="55" t="s">
        <v>1355</v>
      </c>
      <c r="F247" s="55" t="s">
        <v>5743</v>
      </c>
      <c r="G247" s="55" t="s">
        <v>1354</v>
      </c>
      <c r="H247" s="56" t="s">
        <v>1356</v>
      </c>
      <c r="I247" s="56" t="s">
        <v>102</v>
      </c>
      <c r="J247" s="56" t="s">
        <v>103</v>
      </c>
      <c r="K247" s="55">
        <v>120</v>
      </c>
      <c r="L247" s="57">
        <v>0</v>
      </c>
      <c r="M247" s="57">
        <v>120</v>
      </c>
      <c r="N247" s="57">
        <v>0</v>
      </c>
      <c r="O247" s="57">
        <v>0</v>
      </c>
      <c r="P247" s="56" t="s">
        <v>1358</v>
      </c>
      <c r="Q247" s="56" t="s">
        <v>5744</v>
      </c>
      <c r="R247" s="56" t="s">
        <v>6265</v>
      </c>
      <c r="S247" s="56" t="s">
        <v>1279</v>
      </c>
      <c r="T247" s="58">
        <v>43191</v>
      </c>
      <c r="U247" s="58">
        <v>45016</v>
      </c>
      <c r="V247" s="59">
        <v>0</v>
      </c>
      <c r="W247" s="59">
        <v>0</v>
      </c>
      <c r="X247" s="59">
        <v>44639.98</v>
      </c>
      <c r="Y247" s="59">
        <v>44639.98</v>
      </c>
      <c r="Z247" s="59">
        <v>0</v>
      </c>
      <c r="AA247" s="59">
        <v>44639.98</v>
      </c>
      <c r="AB247" s="55" t="s">
        <v>105</v>
      </c>
    </row>
    <row r="248" spans="1:28" s="55" customFormat="1" ht="67.5" x14ac:dyDescent="0.25">
      <c r="A248" s="55" t="s">
        <v>5741</v>
      </c>
      <c r="B248" s="55" t="s">
        <v>1279</v>
      </c>
      <c r="C248" s="55" t="s">
        <v>6266</v>
      </c>
      <c r="D248" s="55" t="s">
        <v>1359</v>
      </c>
      <c r="E248" s="55" t="s">
        <v>1361</v>
      </c>
      <c r="F248" s="55" t="s">
        <v>5743</v>
      </c>
      <c r="G248" s="55" t="s">
        <v>1360</v>
      </c>
      <c r="H248" s="56" t="s">
        <v>1362</v>
      </c>
      <c r="I248" s="56" t="s">
        <v>102</v>
      </c>
      <c r="J248" s="56" t="s">
        <v>103</v>
      </c>
      <c r="K248" s="55">
        <v>90</v>
      </c>
      <c r="L248" s="57">
        <v>0</v>
      </c>
      <c r="M248" s="57">
        <v>90</v>
      </c>
      <c r="N248" s="57">
        <v>0</v>
      </c>
      <c r="O248" s="57">
        <v>0</v>
      </c>
      <c r="P248" s="56" t="s">
        <v>1364</v>
      </c>
      <c r="Q248" s="56" t="s">
        <v>5744</v>
      </c>
      <c r="R248" s="56" t="s">
        <v>6267</v>
      </c>
      <c r="S248" s="56" t="s">
        <v>1279</v>
      </c>
      <c r="T248" s="58">
        <v>43191</v>
      </c>
      <c r="U248" s="58">
        <v>45016</v>
      </c>
      <c r="V248" s="59">
        <v>0</v>
      </c>
      <c r="W248" s="59">
        <v>0</v>
      </c>
      <c r="X248" s="59">
        <v>37544.71</v>
      </c>
      <c r="Y248" s="59">
        <v>37544.71</v>
      </c>
      <c r="Z248" s="59">
        <v>0</v>
      </c>
      <c r="AA248" s="59">
        <v>37544.71</v>
      </c>
      <c r="AB248" s="55" t="s">
        <v>105</v>
      </c>
    </row>
    <row r="249" spans="1:28" s="55" customFormat="1" ht="56.25" x14ac:dyDescent="0.25">
      <c r="A249" s="55" t="s">
        <v>5741</v>
      </c>
      <c r="B249" s="55" t="s">
        <v>1279</v>
      </c>
      <c r="C249" s="55" t="s">
        <v>6268</v>
      </c>
      <c r="D249" s="55" t="s">
        <v>1365</v>
      </c>
      <c r="E249" s="55" t="s">
        <v>1367</v>
      </c>
      <c r="F249" s="55" t="s">
        <v>5743</v>
      </c>
      <c r="G249" s="55" t="s">
        <v>1366</v>
      </c>
      <c r="H249" s="56" t="s">
        <v>1342</v>
      </c>
      <c r="I249" s="56" t="s">
        <v>102</v>
      </c>
      <c r="J249" s="56" t="s">
        <v>122</v>
      </c>
      <c r="K249" s="55">
        <v>200</v>
      </c>
      <c r="L249" s="57">
        <v>0</v>
      </c>
      <c r="M249" s="57">
        <v>200</v>
      </c>
      <c r="N249" s="57">
        <v>0</v>
      </c>
      <c r="O249" s="57">
        <v>0</v>
      </c>
      <c r="P249" s="56" t="s">
        <v>1368</v>
      </c>
      <c r="Q249" s="56" t="s">
        <v>5744</v>
      </c>
      <c r="R249" s="56" t="s">
        <v>6269</v>
      </c>
      <c r="S249" s="56" t="s">
        <v>1279</v>
      </c>
      <c r="T249" s="58">
        <v>43139</v>
      </c>
      <c r="U249" s="58">
        <v>44964</v>
      </c>
      <c r="V249" s="59">
        <v>0</v>
      </c>
      <c r="W249" s="59">
        <v>0</v>
      </c>
      <c r="X249" s="59">
        <v>38695.29</v>
      </c>
      <c r="Y249" s="59">
        <v>38695.29</v>
      </c>
      <c r="Z249" s="59">
        <v>0</v>
      </c>
      <c r="AA249" s="59">
        <v>38695.29</v>
      </c>
      <c r="AB249" s="55" t="s">
        <v>124</v>
      </c>
    </row>
    <row r="250" spans="1:28" s="55" customFormat="1" ht="56.25" x14ac:dyDescent="0.25">
      <c r="A250" s="55" t="s">
        <v>5741</v>
      </c>
      <c r="B250" s="55" t="s">
        <v>1279</v>
      </c>
      <c r="C250" s="55" t="s">
        <v>6270</v>
      </c>
      <c r="D250" s="55" t="s">
        <v>1369</v>
      </c>
      <c r="E250" s="55" t="s">
        <v>1371</v>
      </c>
      <c r="F250" s="55" t="s">
        <v>5743</v>
      </c>
      <c r="G250" s="55" t="s">
        <v>1370</v>
      </c>
      <c r="H250" s="56" t="s">
        <v>1281</v>
      </c>
      <c r="I250" s="56" t="s">
        <v>102</v>
      </c>
      <c r="J250" s="56" t="s">
        <v>122</v>
      </c>
      <c r="K250" s="55">
        <v>200</v>
      </c>
      <c r="L250" s="57">
        <v>0</v>
      </c>
      <c r="M250" s="57">
        <v>200</v>
      </c>
      <c r="N250" s="57">
        <v>0</v>
      </c>
      <c r="O250" s="57">
        <v>0</v>
      </c>
      <c r="P250" s="56" t="s">
        <v>1372</v>
      </c>
      <c r="Q250" s="56" t="s">
        <v>5744</v>
      </c>
      <c r="R250" s="56" t="s">
        <v>6271</v>
      </c>
      <c r="S250" s="56" t="s">
        <v>1279</v>
      </c>
      <c r="T250" s="58">
        <v>43132</v>
      </c>
      <c r="U250" s="58">
        <v>44957</v>
      </c>
      <c r="V250" s="59">
        <v>0</v>
      </c>
      <c r="W250" s="59">
        <v>0</v>
      </c>
      <c r="X250" s="59">
        <v>42485.18</v>
      </c>
      <c r="Y250" s="59">
        <v>42485.18</v>
      </c>
      <c r="Z250" s="59">
        <v>0</v>
      </c>
      <c r="AA250" s="59">
        <v>42485.18</v>
      </c>
      <c r="AB250" s="55" t="s">
        <v>124</v>
      </c>
    </row>
    <row r="251" spans="1:28" s="55" customFormat="1" ht="56.25" x14ac:dyDescent="0.25">
      <c r="A251" s="55" t="s">
        <v>5741</v>
      </c>
      <c r="B251" s="55" t="s">
        <v>1279</v>
      </c>
      <c r="C251" s="55" t="s">
        <v>6272</v>
      </c>
      <c r="D251" s="55" t="s">
        <v>1373</v>
      </c>
      <c r="E251" s="55" t="s">
        <v>1375</v>
      </c>
      <c r="F251" s="55" t="s">
        <v>5743</v>
      </c>
      <c r="G251" s="55" t="s">
        <v>1374</v>
      </c>
      <c r="H251" s="56" t="s">
        <v>1291</v>
      </c>
      <c r="I251" s="56" t="s">
        <v>102</v>
      </c>
      <c r="J251" s="56" t="s">
        <v>122</v>
      </c>
      <c r="K251" s="55">
        <v>200</v>
      </c>
      <c r="L251" s="57">
        <v>0</v>
      </c>
      <c r="M251" s="57">
        <v>200</v>
      </c>
      <c r="N251" s="57">
        <v>0</v>
      </c>
      <c r="O251" s="57">
        <v>0</v>
      </c>
      <c r="P251" s="56" t="s">
        <v>1376</v>
      </c>
      <c r="Q251" s="56" t="s">
        <v>5768</v>
      </c>
      <c r="R251" s="56" t="s">
        <v>6273</v>
      </c>
      <c r="S251" s="56" t="s">
        <v>1279</v>
      </c>
      <c r="T251" s="58">
        <v>42826</v>
      </c>
      <c r="U251" s="58">
        <v>44651</v>
      </c>
      <c r="V251" s="59">
        <v>0</v>
      </c>
      <c r="W251" s="59">
        <v>0</v>
      </c>
      <c r="X251" s="59">
        <v>38045.129999999997</v>
      </c>
      <c r="Y251" s="59">
        <v>38045.129999999997</v>
      </c>
      <c r="Z251" s="59">
        <v>0</v>
      </c>
      <c r="AA251" s="59">
        <v>38045.129999999997</v>
      </c>
      <c r="AB251" s="55" t="s">
        <v>124</v>
      </c>
    </row>
    <row r="252" spans="1:28" s="55" customFormat="1" ht="67.5" x14ac:dyDescent="0.25">
      <c r="A252" s="55" t="s">
        <v>5741</v>
      </c>
      <c r="B252" s="55" t="s">
        <v>1279</v>
      </c>
      <c r="C252" s="55" t="s">
        <v>6274</v>
      </c>
      <c r="D252" s="55" t="s">
        <v>1377</v>
      </c>
      <c r="E252" s="55" t="s">
        <v>1379</v>
      </c>
      <c r="F252" s="55" t="s">
        <v>5743</v>
      </c>
      <c r="G252" s="55" t="s">
        <v>1378</v>
      </c>
      <c r="H252" s="56" t="s">
        <v>1356</v>
      </c>
      <c r="I252" s="56" t="s">
        <v>102</v>
      </c>
      <c r="J252" s="56" t="s">
        <v>103</v>
      </c>
      <c r="K252" s="55">
        <v>240</v>
      </c>
      <c r="L252" s="57">
        <v>0</v>
      </c>
      <c r="M252" s="57">
        <v>240</v>
      </c>
      <c r="N252" s="57">
        <v>0</v>
      </c>
      <c r="O252" s="57">
        <v>0</v>
      </c>
      <c r="P252" s="56" t="s">
        <v>1380</v>
      </c>
      <c r="Q252" s="56" t="s">
        <v>5744</v>
      </c>
      <c r="R252" s="56" t="s">
        <v>6275</v>
      </c>
      <c r="S252" s="56" t="s">
        <v>1279</v>
      </c>
      <c r="T252" s="58">
        <v>42786</v>
      </c>
      <c r="U252" s="58">
        <v>44611</v>
      </c>
      <c r="V252" s="59">
        <v>0</v>
      </c>
      <c r="W252" s="59">
        <v>0</v>
      </c>
      <c r="X252" s="59">
        <v>79055.87</v>
      </c>
      <c r="Y252" s="59">
        <v>79055.87</v>
      </c>
      <c r="Z252" s="59">
        <v>0</v>
      </c>
      <c r="AA252" s="59">
        <v>79055.87</v>
      </c>
      <c r="AB252" s="55" t="s">
        <v>105</v>
      </c>
    </row>
    <row r="253" spans="1:28" s="55" customFormat="1" ht="90" x14ac:dyDescent="0.25">
      <c r="A253" s="55" t="s">
        <v>5741</v>
      </c>
      <c r="B253" s="55" t="s">
        <v>1279</v>
      </c>
      <c r="C253" s="55" t="s">
        <v>6276</v>
      </c>
      <c r="D253" s="55" t="s">
        <v>1381</v>
      </c>
      <c r="E253" s="55" t="s">
        <v>1383</v>
      </c>
      <c r="F253" s="55" t="s">
        <v>5743</v>
      </c>
      <c r="G253" s="55" t="s">
        <v>1382</v>
      </c>
      <c r="H253" s="56" t="s">
        <v>1384</v>
      </c>
      <c r="I253" s="56" t="s">
        <v>102</v>
      </c>
      <c r="J253" s="56" t="s">
        <v>172</v>
      </c>
      <c r="K253" s="55">
        <v>160</v>
      </c>
      <c r="L253" s="57">
        <v>0</v>
      </c>
      <c r="M253" s="57">
        <v>160</v>
      </c>
      <c r="N253" s="57">
        <v>0</v>
      </c>
      <c r="O253" s="57">
        <v>0</v>
      </c>
      <c r="P253" s="56" t="s">
        <v>1386</v>
      </c>
      <c r="Q253" s="56" t="s">
        <v>5744</v>
      </c>
      <c r="R253" s="56" t="s">
        <v>6277</v>
      </c>
      <c r="S253" s="56" t="s">
        <v>1279</v>
      </c>
      <c r="T253" s="58">
        <v>44032</v>
      </c>
      <c r="U253" s="58">
        <v>45857</v>
      </c>
      <c r="V253" s="59">
        <v>0</v>
      </c>
      <c r="W253" s="59">
        <v>0</v>
      </c>
      <c r="X253" s="59">
        <v>93645.45</v>
      </c>
      <c r="Y253" s="59">
        <v>93645.45</v>
      </c>
      <c r="Z253" s="59">
        <v>0</v>
      </c>
      <c r="AA253" s="59">
        <v>93645.45</v>
      </c>
      <c r="AB253" s="55" t="s">
        <v>174</v>
      </c>
    </row>
    <row r="254" spans="1:28" s="55" customFormat="1" ht="168.75" x14ac:dyDescent="0.25">
      <c r="A254" s="55" t="s">
        <v>5741</v>
      </c>
      <c r="B254" s="55" t="s">
        <v>1279</v>
      </c>
      <c r="C254" s="55" t="s">
        <v>6278</v>
      </c>
      <c r="D254" s="55" t="s">
        <v>1387</v>
      </c>
      <c r="E254" s="55" t="s">
        <v>1389</v>
      </c>
      <c r="F254" s="55" t="s">
        <v>5743</v>
      </c>
      <c r="G254" s="55" t="s">
        <v>1388</v>
      </c>
      <c r="H254" s="56" t="s">
        <v>1390</v>
      </c>
      <c r="I254" s="56" t="s">
        <v>102</v>
      </c>
      <c r="J254" s="56" t="s">
        <v>103</v>
      </c>
      <c r="K254" s="55">
        <v>180</v>
      </c>
      <c r="L254" s="57">
        <v>0</v>
      </c>
      <c r="M254" s="57">
        <v>180</v>
      </c>
      <c r="N254" s="57">
        <v>0</v>
      </c>
      <c r="O254" s="57">
        <v>0</v>
      </c>
      <c r="P254" s="56" t="s">
        <v>1392</v>
      </c>
      <c r="Q254" s="56" t="s">
        <v>5744</v>
      </c>
      <c r="R254" s="56" t="s">
        <v>6279</v>
      </c>
      <c r="S254" s="56" t="s">
        <v>1279</v>
      </c>
      <c r="T254" s="58">
        <v>44013</v>
      </c>
      <c r="U254" s="58">
        <v>45838</v>
      </c>
      <c r="V254" s="59">
        <v>0</v>
      </c>
      <c r="W254" s="59">
        <v>0</v>
      </c>
      <c r="X254" s="59">
        <v>59800.79</v>
      </c>
      <c r="Y254" s="59">
        <v>59800.79</v>
      </c>
      <c r="Z254" s="59">
        <v>0</v>
      </c>
      <c r="AA254" s="59">
        <v>59800.79</v>
      </c>
      <c r="AB254" s="55" t="s">
        <v>105</v>
      </c>
    </row>
    <row r="255" spans="1:28" s="55" customFormat="1" ht="78.75" x14ac:dyDescent="0.25">
      <c r="A255" s="55" t="s">
        <v>5777</v>
      </c>
      <c r="B255" s="55" t="s">
        <v>1279</v>
      </c>
      <c r="C255" s="55" t="s">
        <v>6280</v>
      </c>
      <c r="D255" s="55" t="s">
        <v>1393</v>
      </c>
      <c r="E255" s="55" t="s">
        <v>1395</v>
      </c>
      <c r="F255" s="55" t="s">
        <v>5743</v>
      </c>
      <c r="G255" s="55" t="s">
        <v>1394</v>
      </c>
      <c r="H255" s="56" t="s">
        <v>1342</v>
      </c>
      <c r="I255" s="56" t="s">
        <v>235</v>
      </c>
      <c r="J255" s="56" t="s">
        <v>131</v>
      </c>
      <c r="K255" s="55">
        <v>90</v>
      </c>
      <c r="L255" s="57">
        <v>0</v>
      </c>
      <c r="M255" s="57">
        <v>90</v>
      </c>
      <c r="N255" s="57">
        <v>0</v>
      </c>
      <c r="O255" s="57">
        <v>0</v>
      </c>
      <c r="P255" s="56" t="s">
        <v>1396</v>
      </c>
      <c r="Q255" s="56" t="s">
        <v>5744</v>
      </c>
      <c r="R255" s="56" t="s">
        <v>6281</v>
      </c>
      <c r="S255" s="56" t="s">
        <v>1279</v>
      </c>
      <c r="T255" s="58">
        <v>44013</v>
      </c>
      <c r="U255" s="58">
        <v>45838</v>
      </c>
      <c r="V255" s="59">
        <v>0</v>
      </c>
      <c r="W255" s="59">
        <v>0</v>
      </c>
      <c r="X255" s="59">
        <v>49006.55</v>
      </c>
      <c r="Y255" s="59">
        <v>49006.55</v>
      </c>
      <c r="Z255" s="59">
        <v>0</v>
      </c>
      <c r="AA255" s="59">
        <v>49006.55</v>
      </c>
      <c r="AB255" s="55" t="s">
        <v>237</v>
      </c>
    </row>
    <row r="256" spans="1:28" s="55" customFormat="1" ht="56.25" x14ac:dyDescent="0.25">
      <c r="A256" s="55" t="s">
        <v>5753</v>
      </c>
      <c r="B256" s="55" t="s">
        <v>1279</v>
      </c>
      <c r="C256" s="55" t="s">
        <v>6282</v>
      </c>
      <c r="D256" s="55" t="s">
        <v>1397</v>
      </c>
      <c r="E256" s="55" t="s">
        <v>1399</v>
      </c>
      <c r="F256" s="55" t="s">
        <v>5743</v>
      </c>
      <c r="G256" s="55" t="s">
        <v>1398</v>
      </c>
      <c r="H256" s="56" t="s">
        <v>1281</v>
      </c>
      <c r="I256" s="56" t="s">
        <v>143</v>
      </c>
      <c r="J256" s="56" t="s">
        <v>572</v>
      </c>
      <c r="K256" s="55">
        <v>62</v>
      </c>
      <c r="L256" s="57">
        <v>0</v>
      </c>
      <c r="M256" s="57">
        <v>62</v>
      </c>
      <c r="N256" s="57">
        <v>0</v>
      </c>
      <c r="O256" s="57">
        <v>0</v>
      </c>
      <c r="P256" s="56" t="s">
        <v>1400</v>
      </c>
      <c r="Q256" s="56" t="s">
        <v>5847</v>
      </c>
      <c r="R256" s="56" t="s">
        <v>6283</v>
      </c>
      <c r="S256" s="56" t="s">
        <v>1279</v>
      </c>
      <c r="T256" s="58">
        <v>44197</v>
      </c>
      <c r="U256" s="58">
        <v>46022</v>
      </c>
      <c r="V256" s="59">
        <v>0</v>
      </c>
      <c r="W256" s="59">
        <v>0</v>
      </c>
      <c r="X256" s="59">
        <v>78646.259999999995</v>
      </c>
      <c r="Y256" s="59">
        <v>78646.259999999995</v>
      </c>
      <c r="Z256" s="59">
        <v>0</v>
      </c>
      <c r="AA256" s="59">
        <v>78646.259999999995</v>
      </c>
      <c r="AB256" s="55" t="s">
        <v>338</v>
      </c>
    </row>
    <row r="257" spans="1:28" s="55" customFormat="1" ht="67.5" x14ac:dyDescent="0.25">
      <c r="A257" s="55" t="s">
        <v>5741</v>
      </c>
      <c r="B257" s="55" t="s">
        <v>1279</v>
      </c>
      <c r="C257" s="55" t="s">
        <v>6284</v>
      </c>
      <c r="D257" s="55" t="s">
        <v>1401</v>
      </c>
      <c r="E257" s="55" t="s">
        <v>1403</v>
      </c>
      <c r="F257" s="55" t="s">
        <v>5743</v>
      </c>
      <c r="G257" s="55" t="s">
        <v>1402</v>
      </c>
      <c r="H257" s="56" t="s">
        <v>1342</v>
      </c>
      <c r="I257" s="56" t="s">
        <v>102</v>
      </c>
      <c r="J257" s="56" t="s">
        <v>187</v>
      </c>
      <c r="K257" s="55">
        <v>90</v>
      </c>
      <c r="L257" s="57">
        <v>0</v>
      </c>
      <c r="M257" s="57">
        <v>90</v>
      </c>
      <c r="N257" s="57">
        <v>0</v>
      </c>
      <c r="O257" s="57">
        <v>0</v>
      </c>
      <c r="P257" s="56" t="s">
        <v>1404</v>
      </c>
      <c r="Q257" s="56" t="s">
        <v>5744</v>
      </c>
      <c r="R257" s="56" t="s">
        <v>6285</v>
      </c>
      <c r="S257" s="56" t="s">
        <v>1279</v>
      </c>
      <c r="T257" s="58">
        <v>43585</v>
      </c>
      <c r="U257" s="58">
        <v>45411</v>
      </c>
      <c r="V257" s="59">
        <v>0</v>
      </c>
      <c r="W257" s="59">
        <v>0</v>
      </c>
      <c r="X257" s="59">
        <v>37388.18</v>
      </c>
      <c r="Y257" s="59">
        <v>37388.18</v>
      </c>
      <c r="Z257" s="59">
        <v>0</v>
      </c>
      <c r="AA257" s="59">
        <v>37388.18</v>
      </c>
      <c r="AB257" s="55" t="s">
        <v>105</v>
      </c>
    </row>
    <row r="258" spans="1:28" s="55" customFormat="1" ht="67.5" x14ac:dyDescent="0.25">
      <c r="A258" s="55" t="s">
        <v>5753</v>
      </c>
      <c r="B258" s="55" t="s">
        <v>1279</v>
      </c>
      <c r="C258" s="55" t="s">
        <v>6286</v>
      </c>
      <c r="D258" s="55" t="s">
        <v>1405</v>
      </c>
      <c r="E258" s="55" t="s">
        <v>1407</v>
      </c>
      <c r="F258" s="55" t="s">
        <v>5743</v>
      </c>
      <c r="G258" s="55" t="s">
        <v>1406</v>
      </c>
      <c r="H258" s="56" t="s">
        <v>870</v>
      </c>
      <c r="I258" s="56" t="s">
        <v>130</v>
      </c>
      <c r="J258" s="56" t="s">
        <v>131</v>
      </c>
      <c r="K258" s="55">
        <v>20</v>
      </c>
      <c r="L258" s="57">
        <v>0</v>
      </c>
      <c r="M258" s="57">
        <v>20</v>
      </c>
      <c r="N258" s="57">
        <v>0</v>
      </c>
      <c r="O258" s="57">
        <v>0</v>
      </c>
      <c r="P258" s="56" t="s">
        <v>1408</v>
      </c>
      <c r="Q258" s="56" t="s">
        <v>5762</v>
      </c>
      <c r="R258" s="56" t="s">
        <v>6287</v>
      </c>
      <c r="S258" s="56" t="s">
        <v>1279</v>
      </c>
      <c r="T258" s="58">
        <v>43374</v>
      </c>
      <c r="U258" s="58">
        <v>45199</v>
      </c>
      <c r="V258" s="59">
        <v>0</v>
      </c>
      <c r="W258" s="59">
        <v>0</v>
      </c>
      <c r="X258" s="59">
        <v>93056.33</v>
      </c>
      <c r="Y258" s="59">
        <v>93056.33</v>
      </c>
      <c r="Z258" s="59">
        <v>0</v>
      </c>
      <c r="AA258" s="59">
        <v>93056.33</v>
      </c>
      <c r="AB258" s="55" t="s">
        <v>133</v>
      </c>
    </row>
    <row r="259" spans="1:28" s="55" customFormat="1" ht="56.25" x14ac:dyDescent="0.25">
      <c r="A259" s="55" t="s">
        <v>5777</v>
      </c>
      <c r="B259" s="55" t="s">
        <v>1279</v>
      </c>
      <c r="C259" s="55" t="s">
        <v>6288</v>
      </c>
      <c r="D259" s="55" t="s">
        <v>1409</v>
      </c>
      <c r="E259" s="55" t="s">
        <v>1411</v>
      </c>
      <c r="F259" s="55" t="s">
        <v>5743</v>
      </c>
      <c r="G259" s="55" t="s">
        <v>1410</v>
      </c>
      <c r="H259" s="56" t="s">
        <v>870</v>
      </c>
      <c r="I259" s="56" t="s">
        <v>446</v>
      </c>
      <c r="J259" s="56" t="s">
        <v>131</v>
      </c>
      <c r="K259" s="55">
        <v>30</v>
      </c>
      <c r="L259" s="57">
        <v>0</v>
      </c>
      <c r="M259" s="57">
        <v>30</v>
      </c>
      <c r="N259" s="57">
        <v>0</v>
      </c>
      <c r="O259" s="57">
        <v>0</v>
      </c>
      <c r="P259" s="56" t="s">
        <v>1412</v>
      </c>
      <c r="Q259" s="56" t="s">
        <v>5762</v>
      </c>
      <c r="R259" s="56" t="s">
        <v>6289</v>
      </c>
      <c r="S259" s="56" t="s">
        <v>1279</v>
      </c>
      <c r="T259" s="58">
        <v>42675</v>
      </c>
      <c r="U259" s="58">
        <v>44500</v>
      </c>
      <c r="V259" s="59">
        <v>0</v>
      </c>
      <c r="W259" s="59">
        <v>0</v>
      </c>
      <c r="X259" s="59">
        <v>94808.34</v>
      </c>
      <c r="Y259" s="59">
        <v>94808.34</v>
      </c>
      <c r="Z259" s="59">
        <v>0</v>
      </c>
      <c r="AA259" s="59">
        <v>94808.34</v>
      </c>
      <c r="AB259" s="55" t="s">
        <v>448</v>
      </c>
    </row>
    <row r="260" spans="1:28" s="55" customFormat="1" ht="45" x14ac:dyDescent="0.25">
      <c r="A260" s="55" t="s">
        <v>5777</v>
      </c>
      <c r="B260" s="55" t="s">
        <v>1279</v>
      </c>
      <c r="C260" s="55" t="s">
        <v>6290</v>
      </c>
      <c r="D260" s="55" t="s">
        <v>1413</v>
      </c>
      <c r="E260" s="55" t="s">
        <v>1415</v>
      </c>
      <c r="F260" s="55" t="s">
        <v>5743</v>
      </c>
      <c r="G260" s="55" t="s">
        <v>1414</v>
      </c>
      <c r="H260" s="56" t="s">
        <v>1291</v>
      </c>
      <c r="I260" s="56" t="s">
        <v>460</v>
      </c>
      <c r="J260" s="56" t="s">
        <v>131</v>
      </c>
      <c r="K260" s="55">
        <v>120</v>
      </c>
      <c r="L260" s="57">
        <v>0</v>
      </c>
      <c r="M260" s="57">
        <v>120</v>
      </c>
      <c r="N260" s="57">
        <v>0</v>
      </c>
      <c r="O260" s="57">
        <v>0</v>
      </c>
      <c r="P260" s="56" t="s">
        <v>1416</v>
      </c>
      <c r="Q260" s="56" t="s">
        <v>5762</v>
      </c>
      <c r="R260" s="56" t="s">
        <v>6291</v>
      </c>
      <c r="S260" s="56" t="s">
        <v>1279</v>
      </c>
      <c r="T260" s="58">
        <v>42430</v>
      </c>
      <c r="U260" s="58">
        <v>44255</v>
      </c>
      <c r="V260" s="59">
        <v>0</v>
      </c>
      <c r="W260" s="59">
        <v>0</v>
      </c>
      <c r="X260" s="59">
        <v>28750.98</v>
      </c>
      <c r="Y260" s="59">
        <v>28750.98</v>
      </c>
      <c r="Z260" s="59">
        <v>0</v>
      </c>
      <c r="AA260" s="59">
        <v>28750.98</v>
      </c>
      <c r="AB260" s="55" t="s">
        <v>461</v>
      </c>
    </row>
    <row r="261" spans="1:28" s="55" customFormat="1" ht="67.5" x14ac:dyDescent="0.25">
      <c r="A261" s="55" t="s">
        <v>5741</v>
      </c>
      <c r="B261" s="55" t="s">
        <v>1279</v>
      </c>
      <c r="C261" s="55" t="s">
        <v>6292</v>
      </c>
      <c r="D261" s="55" t="s">
        <v>1417</v>
      </c>
      <c r="E261" s="55" t="s">
        <v>1419</v>
      </c>
      <c r="F261" s="55" t="s">
        <v>5743</v>
      </c>
      <c r="G261" s="55" t="s">
        <v>1418</v>
      </c>
      <c r="H261" s="56" t="s">
        <v>1420</v>
      </c>
      <c r="I261" s="56" t="s">
        <v>102</v>
      </c>
      <c r="J261" s="56" t="s">
        <v>103</v>
      </c>
      <c r="K261" s="55">
        <v>120</v>
      </c>
      <c r="L261" s="57">
        <v>0</v>
      </c>
      <c r="M261" s="57">
        <v>120</v>
      </c>
      <c r="N261" s="57">
        <v>0</v>
      </c>
      <c r="O261" s="57">
        <v>0</v>
      </c>
      <c r="P261" s="56" t="s">
        <v>1422</v>
      </c>
      <c r="Q261" s="56" t="s">
        <v>5772</v>
      </c>
      <c r="R261" s="56" t="s">
        <v>6293</v>
      </c>
      <c r="S261" s="56" t="s">
        <v>1279</v>
      </c>
      <c r="T261" s="58">
        <v>43497</v>
      </c>
      <c r="U261" s="58">
        <v>45322</v>
      </c>
      <c r="V261" s="59">
        <v>3247.93</v>
      </c>
      <c r="W261" s="59">
        <v>53.22</v>
      </c>
      <c r="X261" s="59">
        <v>40922.32</v>
      </c>
      <c r="Y261" s="59">
        <v>44223.47</v>
      </c>
      <c r="Z261" s="59">
        <v>0</v>
      </c>
      <c r="AA261" s="59">
        <v>44223.47</v>
      </c>
      <c r="AB261" s="55" t="s">
        <v>105</v>
      </c>
    </row>
    <row r="262" spans="1:28" s="55" customFormat="1" ht="56.25" x14ac:dyDescent="0.25">
      <c r="A262" s="55" t="s">
        <v>5741</v>
      </c>
      <c r="B262" s="55" t="s">
        <v>1189</v>
      </c>
      <c r="C262" s="55" t="s">
        <v>6294</v>
      </c>
      <c r="D262" s="55" t="s">
        <v>1423</v>
      </c>
      <c r="E262" s="55" t="s">
        <v>1425</v>
      </c>
      <c r="F262" s="55" t="s">
        <v>5743</v>
      </c>
      <c r="G262" s="55" t="s">
        <v>1424</v>
      </c>
      <c r="H262" s="56" t="s">
        <v>518</v>
      </c>
      <c r="I262" s="56" t="s">
        <v>229</v>
      </c>
      <c r="J262" s="56" t="s">
        <v>131</v>
      </c>
      <c r="K262" s="55">
        <v>1000</v>
      </c>
      <c r="L262" s="57">
        <v>0</v>
      </c>
      <c r="M262" s="57">
        <v>1000</v>
      </c>
      <c r="N262" s="57">
        <v>0</v>
      </c>
      <c r="O262" s="57">
        <v>0</v>
      </c>
      <c r="P262" s="56" t="s">
        <v>1426</v>
      </c>
      <c r="Q262" s="56" t="s">
        <v>5772</v>
      </c>
      <c r="R262" s="56" t="s">
        <v>6295</v>
      </c>
      <c r="S262" s="56" t="s">
        <v>6296</v>
      </c>
      <c r="T262" s="58">
        <v>42782</v>
      </c>
      <c r="U262" s="58">
        <v>44607</v>
      </c>
      <c r="V262" s="59">
        <v>4149.26</v>
      </c>
      <c r="W262" s="59">
        <v>241.67</v>
      </c>
      <c r="X262" s="59">
        <v>60380.639999999999</v>
      </c>
      <c r="Y262" s="59">
        <v>64771.57</v>
      </c>
      <c r="Z262" s="59">
        <v>0</v>
      </c>
      <c r="AA262" s="59">
        <v>64771.57</v>
      </c>
      <c r="AB262" s="55" t="s">
        <v>231</v>
      </c>
    </row>
    <row r="263" spans="1:28" s="55" customFormat="1" ht="123.75" x14ac:dyDescent="0.25">
      <c r="A263" s="55" t="s">
        <v>5777</v>
      </c>
      <c r="B263" s="55" t="s">
        <v>1189</v>
      </c>
      <c r="C263" s="55" t="s">
        <v>6297</v>
      </c>
      <c r="D263" s="55" t="s">
        <v>1427</v>
      </c>
      <c r="E263" s="55" t="s">
        <v>1429</v>
      </c>
      <c r="F263" s="55" t="s">
        <v>5743</v>
      </c>
      <c r="G263" s="55" t="s">
        <v>1428</v>
      </c>
      <c r="H263" s="56" t="s">
        <v>1226</v>
      </c>
      <c r="I263" s="56" t="s">
        <v>235</v>
      </c>
      <c r="J263" s="56" t="s">
        <v>131</v>
      </c>
      <c r="K263" s="55">
        <v>45</v>
      </c>
      <c r="L263" s="57">
        <v>0</v>
      </c>
      <c r="M263" s="57">
        <v>45</v>
      </c>
      <c r="N263" s="57">
        <v>0</v>
      </c>
      <c r="O263" s="57">
        <v>0</v>
      </c>
      <c r="P263" s="56" t="s">
        <v>1430</v>
      </c>
      <c r="Q263" s="56" t="s">
        <v>5772</v>
      </c>
      <c r="R263" s="56" t="s">
        <v>6298</v>
      </c>
      <c r="S263" s="56" t="s">
        <v>6296</v>
      </c>
      <c r="T263" s="58">
        <v>44163</v>
      </c>
      <c r="U263" s="58">
        <v>45988</v>
      </c>
      <c r="V263" s="59">
        <v>2221.44</v>
      </c>
      <c r="W263" s="59">
        <v>92.66</v>
      </c>
      <c r="X263" s="59">
        <v>29470.880000000001</v>
      </c>
      <c r="Y263" s="59">
        <v>31784.98</v>
      </c>
      <c r="Z263" s="59">
        <v>0</v>
      </c>
      <c r="AA263" s="59">
        <v>31784.98</v>
      </c>
      <c r="AB263" s="55" t="s">
        <v>237</v>
      </c>
    </row>
    <row r="264" spans="1:28" s="55" customFormat="1" ht="56.25" x14ac:dyDescent="0.25">
      <c r="A264" s="55" t="s">
        <v>5777</v>
      </c>
      <c r="B264" s="55" t="s">
        <v>1189</v>
      </c>
      <c r="C264" s="55" t="s">
        <v>6299</v>
      </c>
      <c r="D264" s="55" t="s">
        <v>1431</v>
      </c>
      <c r="E264" s="55" t="s">
        <v>1433</v>
      </c>
      <c r="F264" s="55" t="s">
        <v>5743</v>
      </c>
      <c r="G264" s="55" t="s">
        <v>1432</v>
      </c>
      <c r="H264" s="56" t="s">
        <v>1226</v>
      </c>
      <c r="I264" s="56" t="s">
        <v>194</v>
      </c>
      <c r="J264" s="56" t="s">
        <v>1434</v>
      </c>
      <c r="K264" s="55">
        <v>60</v>
      </c>
      <c r="L264" s="57">
        <v>0</v>
      </c>
      <c r="M264" s="57">
        <v>60</v>
      </c>
      <c r="N264" s="57">
        <v>0</v>
      </c>
      <c r="O264" s="57">
        <v>0</v>
      </c>
      <c r="P264" s="56" t="s">
        <v>1435</v>
      </c>
      <c r="Q264" s="56" t="s">
        <v>5772</v>
      </c>
      <c r="R264" s="56" t="s">
        <v>6300</v>
      </c>
      <c r="S264" s="56" t="s">
        <v>6296</v>
      </c>
      <c r="T264" s="58">
        <v>43221</v>
      </c>
      <c r="U264" s="58">
        <v>45046</v>
      </c>
      <c r="V264" s="59">
        <v>2500</v>
      </c>
      <c r="W264" s="59">
        <v>98.68</v>
      </c>
      <c r="X264" s="59">
        <v>22384.720000000001</v>
      </c>
      <c r="Y264" s="59">
        <v>24983.4</v>
      </c>
      <c r="Z264" s="59">
        <v>0</v>
      </c>
      <c r="AA264" s="59">
        <v>24983.4</v>
      </c>
      <c r="AB264" s="55" t="s">
        <v>197</v>
      </c>
    </row>
    <row r="265" spans="1:28" s="55" customFormat="1" ht="67.5" x14ac:dyDescent="0.25">
      <c r="A265" s="55" t="s">
        <v>5741</v>
      </c>
      <c r="B265" s="55" t="s">
        <v>1189</v>
      </c>
      <c r="C265" s="55" t="s">
        <v>6301</v>
      </c>
      <c r="D265" s="55" t="s">
        <v>1436</v>
      </c>
      <c r="E265" s="55" t="s">
        <v>1438</v>
      </c>
      <c r="F265" s="55" t="s">
        <v>5743</v>
      </c>
      <c r="G265" s="55" t="s">
        <v>1437</v>
      </c>
      <c r="H265" s="56" t="s">
        <v>1439</v>
      </c>
      <c r="I265" s="56" t="s">
        <v>102</v>
      </c>
      <c r="J265" s="56" t="s">
        <v>103</v>
      </c>
      <c r="K265" s="55">
        <v>180</v>
      </c>
      <c r="L265" s="57">
        <v>0</v>
      </c>
      <c r="M265" s="57">
        <v>180</v>
      </c>
      <c r="N265" s="57">
        <v>0</v>
      </c>
      <c r="O265" s="57">
        <v>0</v>
      </c>
      <c r="P265" s="56" t="s">
        <v>1441</v>
      </c>
      <c r="Q265" s="56" t="s">
        <v>5768</v>
      </c>
      <c r="R265" s="56" t="s">
        <v>6302</v>
      </c>
      <c r="S265" s="56" t="s">
        <v>6296</v>
      </c>
      <c r="T265" s="58">
        <v>43344</v>
      </c>
      <c r="U265" s="58">
        <v>45169</v>
      </c>
      <c r="V265" s="59">
        <v>0</v>
      </c>
      <c r="W265" s="59">
        <v>0</v>
      </c>
      <c r="X265" s="59">
        <v>57031.31</v>
      </c>
      <c r="Y265" s="59">
        <v>57031.31</v>
      </c>
      <c r="Z265" s="59">
        <v>0</v>
      </c>
      <c r="AA265" s="59">
        <v>57031.31</v>
      </c>
      <c r="AB265" s="55" t="s">
        <v>105</v>
      </c>
    </row>
    <row r="266" spans="1:28" s="55" customFormat="1" ht="67.5" x14ac:dyDescent="0.25">
      <c r="A266" s="55" t="s">
        <v>5741</v>
      </c>
      <c r="B266" s="55" t="s">
        <v>1189</v>
      </c>
      <c r="C266" s="55" t="s">
        <v>6303</v>
      </c>
      <c r="D266" s="55" t="s">
        <v>1442</v>
      </c>
      <c r="E266" s="55" t="s">
        <v>1444</v>
      </c>
      <c r="F266" s="55" t="s">
        <v>5743</v>
      </c>
      <c r="G266" s="55" t="s">
        <v>1443</v>
      </c>
      <c r="H266" s="56" t="s">
        <v>1439</v>
      </c>
      <c r="I266" s="56" t="s">
        <v>102</v>
      </c>
      <c r="J266" s="56" t="s">
        <v>103</v>
      </c>
      <c r="K266" s="55">
        <v>180</v>
      </c>
      <c r="L266" s="57">
        <v>0</v>
      </c>
      <c r="M266" s="57">
        <v>180</v>
      </c>
      <c r="N266" s="57">
        <v>0</v>
      </c>
      <c r="O266" s="57">
        <v>0</v>
      </c>
      <c r="P266" s="56" t="s">
        <v>1445</v>
      </c>
      <c r="Q266" s="56" t="s">
        <v>5768</v>
      </c>
      <c r="R266" s="56" t="s">
        <v>6304</v>
      </c>
      <c r="S266" s="56" t="s">
        <v>6296</v>
      </c>
      <c r="T266" s="58">
        <v>43344</v>
      </c>
      <c r="U266" s="58">
        <v>45169</v>
      </c>
      <c r="V266" s="59">
        <v>0</v>
      </c>
      <c r="W266" s="59">
        <v>0</v>
      </c>
      <c r="X266" s="59">
        <v>57031.31</v>
      </c>
      <c r="Y266" s="59">
        <v>57031.31</v>
      </c>
      <c r="Z266" s="59">
        <v>0</v>
      </c>
      <c r="AA266" s="59">
        <v>57031.31</v>
      </c>
      <c r="AB266" s="55" t="s">
        <v>105</v>
      </c>
    </row>
    <row r="267" spans="1:28" s="55" customFormat="1" ht="67.5" x14ac:dyDescent="0.25">
      <c r="A267" s="55" t="s">
        <v>5777</v>
      </c>
      <c r="B267" s="55" t="s">
        <v>1189</v>
      </c>
      <c r="C267" s="55" t="s">
        <v>6305</v>
      </c>
      <c r="D267" s="55" t="s">
        <v>1446</v>
      </c>
      <c r="E267" s="55" t="s">
        <v>1448</v>
      </c>
      <c r="F267" s="55" t="s">
        <v>5743</v>
      </c>
      <c r="G267" s="55" t="s">
        <v>1447</v>
      </c>
      <c r="H267" s="56" t="s">
        <v>1226</v>
      </c>
      <c r="I267" s="56" t="s">
        <v>194</v>
      </c>
      <c r="J267" s="56" t="s">
        <v>195</v>
      </c>
      <c r="K267" s="55">
        <v>120</v>
      </c>
      <c r="L267" s="57">
        <v>0</v>
      </c>
      <c r="M267" s="57">
        <v>120</v>
      </c>
      <c r="N267" s="57">
        <v>0</v>
      </c>
      <c r="O267" s="57">
        <v>0</v>
      </c>
      <c r="P267" s="56" t="s">
        <v>1449</v>
      </c>
      <c r="Q267" s="56" t="s">
        <v>5744</v>
      </c>
      <c r="R267" s="56" t="s">
        <v>6306</v>
      </c>
      <c r="S267" s="56" t="s">
        <v>6296</v>
      </c>
      <c r="T267" s="58">
        <v>43221</v>
      </c>
      <c r="U267" s="58">
        <v>45046</v>
      </c>
      <c r="V267" s="59">
        <v>0</v>
      </c>
      <c r="W267" s="59">
        <v>0</v>
      </c>
      <c r="X267" s="59">
        <v>65575.02</v>
      </c>
      <c r="Y267" s="59">
        <v>65575.02</v>
      </c>
      <c r="Z267" s="59">
        <v>0</v>
      </c>
      <c r="AA267" s="59">
        <v>65575.02</v>
      </c>
      <c r="AB267" s="55" t="s">
        <v>197</v>
      </c>
    </row>
    <row r="268" spans="1:28" s="55" customFormat="1" ht="67.5" x14ac:dyDescent="0.25">
      <c r="A268" s="55" t="s">
        <v>5741</v>
      </c>
      <c r="B268" s="55" t="s">
        <v>1189</v>
      </c>
      <c r="C268" s="55" t="s">
        <v>6307</v>
      </c>
      <c r="D268" s="55" t="s">
        <v>1450</v>
      </c>
      <c r="E268" s="55" t="s">
        <v>1452</v>
      </c>
      <c r="F268" s="55" t="s">
        <v>5743</v>
      </c>
      <c r="G268" s="55" t="s">
        <v>1451</v>
      </c>
      <c r="H268" s="56" t="s">
        <v>1453</v>
      </c>
      <c r="I268" s="56" t="s">
        <v>102</v>
      </c>
      <c r="J268" s="56" t="s">
        <v>103</v>
      </c>
      <c r="K268" s="55">
        <v>360</v>
      </c>
      <c r="L268" s="57">
        <v>0</v>
      </c>
      <c r="M268" s="57">
        <v>360</v>
      </c>
      <c r="N268" s="57">
        <v>0</v>
      </c>
      <c r="O268" s="57">
        <v>0</v>
      </c>
      <c r="P268" s="56" t="s">
        <v>1455</v>
      </c>
      <c r="Q268" s="56" t="s">
        <v>5744</v>
      </c>
      <c r="R268" s="56" t="s">
        <v>6308</v>
      </c>
      <c r="S268" s="56" t="s">
        <v>6296</v>
      </c>
      <c r="T268" s="58">
        <v>43191</v>
      </c>
      <c r="U268" s="58">
        <v>45077</v>
      </c>
      <c r="V268" s="59">
        <v>0</v>
      </c>
      <c r="W268" s="59">
        <v>0</v>
      </c>
      <c r="X268" s="59">
        <v>103200.55</v>
      </c>
      <c r="Y268" s="59">
        <v>103200.55</v>
      </c>
      <c r="Z268" s="59">
        <v>0</v>
      </c>
      <c r="AA268" s="59">
        <v>103200.55</v>
      </c>
      <c r="AB268" s="55" t="s">
        <v>105</v>
      </c>
    </row>
    <row r="269" spans="1:28" s="55" customFormat="1" ht="56.25" x14ac:dyDescent="0.25">
      <c r="A269" s="55" t="s">
        <v>5741</v>
      </c>
      <c r="B269" s="55" t="s">
        <v>1189</v>
      </c>
      <c r="C269" s="55" t="s">
        <v>6309</v>
      </c>
      <c r="D269" s="55" t="s">
        <v>1456</v>
      </c>
      <c r="E269" s="55" t="s">
        <v>1458</v>
      </c>
      <c r="F269" s="55" t="s">
        <v>5743</v>
      </c>
      <c r="G269" s="55" t="s">
        <v>1457</v>
      </c>
      <c r="H269" s="56" t="s">
        <v>1459</v>
      </c>
      <c r="I269" s="56" t="s">
        <v>102</v>
      </c>
      <c r="J269" s="56" t="s">
        <v>122</v>
      </c>
      <c r="K269" s="55">
        <v>200</v>
      </c>
      <c r="L269" s="57">
        <v>0</v>
      </c>
      <c r="M269" s="57">
        <v>200</v>
      </c>
      <c r="N269" s="57">
        <v>0</v>
      </c>
      <c r="O269" s="57">
        <v>0</v>
      </c>
      <c r="P269" s="56" t="s">
        <v>1461</v>
      </c>
      <c r="Q269" s="56" t="s">
        <v>5768</v>
      </c>
      <c r="R269" s="56" t="s">
        <v>6310</v>
      </c>
      <c r="S269" s="56" t="s">
        <v>6296</v>
      </c>
      <c r="T269" s="58">
        <v>42705</v>
      </c>
      <c r="U269" s="58">
        <v>44530</v>
      </c>
      <c r="V269" s="59">
        <v>0</v>
      </c>
      <c r="W269" s="59">
        <v>0</v>
      </c>
      <c r="X269" s="59">
        <v>37903.72</v>
      </c>
      <c r="Y269" s="59">
        <v>37903.72</v>
      </c>
      <c r="Z269" s="59">
        <v>0</v>
      </c>
      <c r="AA269" s="59">
        <v>37903.72</v>
      </c>
      <c r="AB269" s="55" t="s">
        <v>124</v>
      </c>
    </row>
    <row r="270" spans="1:28" s="55" customFormat="1" ht="78.75" x14ac:dyDescent="0.25">
      <c r="A270" s="55" t="s">
        <v>5753</v>
      </c>
      <c r="B270" s="55" t="s">
        <v>1189</v>
      </c>
      <c r="C270" s="55" t="s">
        <v>6311</v>
      </c>
      <c r="D270" s="55" t="s">
        <v>1462</v>
      </c>
      <c r="E270" s="55" t="s">
        <v>1464</v>
      </c>
      <c r="F270" s="55" t="s">
        <v>5743</v>
      </c>
      <c r="G270" s="55" t="s">
        <v>1463</v>
      </c>
      <c r="H270" s="56" t="s">
        <v>1465</v>
      </c>
      <c r="I270" s="56" t="s">
        <v>130</v>
      </c>
      <c r="J270" s="56" t="s">
        <v>131</v>
      </c>
      <c r="K270" s="55">
        <v>15</v>
      </c>
      <c r="L270" s="57">
        <v>0</v>
      </c>
      <c r="M270" s="57">
        <v>15</v>
      </c>
      <c r="N270" s="57">
        <v>0</v>
      </c>
      <c r="O270" s="57">
        <v>0</v>
      </c>
      <c r="P270" s="56" t="s">
        <v>1467</v>
      </c>
      <c r="Q270" s="56" t="s">
        <v>5762</v>
      </c>
      <c r="R270" s="56" t="s">
        <v>6312</v>
      </c>
      <c r="S270" s="56" t="s">
        <v>6296</v>
      </c>
      <c r="T270" s="58">
        <v>44072</v>
      </c>
      <c r="U270" s="58">
        <v>45897</v>
      </c>
      <c r="V270" s="59">
        <v>0</v>
      </c>
      <c r="W270" s="59">
        <v>0</v>
      </c>
      <c r="X270" s="59">
        <v>80366.02</v>
      </c>
      <c r="Y270" s="59">
        <v>80366.02</v>
      </c>
      <c r="Z270" s="59">
        <v>0</v>
      </c>
      <c r="AA270" s="59">
        <v>80366.02</v>
      </c>
      <c r="AB270" s="55" t="s">
        <v>133</v>
      </c>
    </row>
    <row r="271" spans="1:28" s="55" customFormat="1" ht="78.75" x14ac:dyDescent="0.25">
      <c r="A271" s="55" t="s">
        <v>5753</v>
      </c>
      <c r="B271" s="55" t="s">
        <v>1189</v>
      </c>
      <c r="C271" s="55" t="s">
        <v>6313</v>
      </c>
      <c r="D271" s="55" t="s">
        <v>1468</v>
      </c>
      <c r="E271" s="55" t="s">
        <v>1470</v>
      </c>
      <c r="F271" s="55" t="s">
        <v>5743</v>
      </c>
      <c r="G271" s="55" t="s">
        <v>1469</v>
      </c>
      <c r="H271" s="56" t="s">
        <v>870</v>
      </c>
      <c r="I271" s="56" t="s">
        <v>130</v>
      </c>
      <c r="J271" s="56" t="s">
        <v>131</v>
      </c>
      <c r="K271" s="55">
        <v>15</v>
      </c>
      <c r="L271" s="57">
        <v>0</v>
      </c>
      <c r="M271" s="57">
        <v>15</v>
      </c>
      <c r="N271" s="57">
        <v>0</v>
      </c>
      <c r="O271" s="57">
        <v>0</v>
      </c>
      <c r="P271" s="56" t="s">
        <v>1471</v>
      </c>
      <c r="Q271" s="56" t="s">
        <v>5762</v>
      </c>
      <c r="R271" s="56" t="s">
        <v>6314</v>
      </c>
      <c r="S271" s="56" t="s">
        <v>6296</v>
      </c>
      <c r="T271" s="58">
        <v>44108</v>
      </c>
      <c r="U271" s="58">
        <v>45933</v>
      </c>
      <c r="V271" s="59">
        <v>0</v>
      </c>
      <c r="W271" s="59">
        <v>0</v>
      </c>
      <c r="X271" s="59">
        <v>68972.399999999994</v>
      </c>
      <c r="Y271" s="59">
        <v>68972.399999999994</v>
      </c>
      <c r="Z271" s="59">
        <v>0</v>
      </c>
      <c r="AA271" s="59">
        <v>68972.399999999994</v>
      </c>
      <c r="AB271" s="55" t="s">
        <v>1472</v>
      </c>
    </row>
    <row r="272" spans="1:28" s="55" customFormat="1" ht="146.25" x14ac:dyDescent="0.25">
      <c r="A272" s="55" t="s">
        <v>5741</v>
      </c>
      <c r="B272" s="55" t="s">
        <v>1189</v>
      </c>
      <c r="C272" s="55" t="s">
        <v>6315</v>
      </c>
      <c r="D272" s="55" t="s">
        <v>1473</v>
      </c>
      <c r="E272" s="55" t="s">
        <v>1475</v>
      </c>
      <c r="F272" s="55" t="s">
        <v>5743</v>
      </c>
      <c r="G272" s="55" t="s">
        <v>1474</v>
      </c>
      <c r="H272" s="56" t="s">
        <v>1459</v>
      </c>
      <c r="I272" s="56" t="s">
        <v>102</v>
      </c>
      <c r="J272" s="56" t="s">
        <v>172</v>
      </c>
      <c r="K272" s="55">
        <v>240</v>
      </c>
      <c r="L272" s="57">
        <v>0</v>
      </c>
      <c r="M272" s="57">
        <v>240</v>
      </c>
      <c r="N272" s="57">
        <v>0</v>
      </c>
      <c r="O272" s="57">
        <v>0</v>
      </c>
      <c r="P272" s="56" t="s">
        <v>1476</v>
      </c>
      <c r="Q272" s="56" t="s">
        <v>6316</v>
      </c>
      <c r="R272" s="56" t="s">
        <v>6317</v>
      </c>
      <c r="S272" s="56" t="s">
        <v>6296</v>
      </c>
      <c r="T272" s="58">
        <v>43862</v>
      </c>
      <c r="U272" s="58">
        <v>45688</v>
      </c>
      <c r="V272" s="59">
        <v>0</v>
      </c>
      <c r="W272" s="59">
        <v>0</v>
      </c>
      <c r="X272" s="59">
        <v>123304.29</v>
      </c>
      <c r="Y272" s="59">
        <v>123304.29</v>
      </c>
      <c r="Z272" s="59">
        <v>0</v>
      </c>
      <c r="AA272" s="59">
        <v>123304.29</v>
      </c>
      <c r="AB272" s="55" t="s">
        <v>174</v>
      </c>
    </row>
    <row r="273" spans="1:28" s="55" customFormat="1" ht="67.5" x14ac:dyDescent="0.25">
      <c r="A273" s="55" t="s">
        <v>5741</v>
      </c>
      <c r="B273" s="55" t="s">
        <v>1189</v>
      </c>
      <c r="C273" s="55" t="s">
        <v>6318</v>
      </c>
      <c r="D273" s="55" t="s">
        <v>1477</v>
      </c>
      <c r="E273" s="55" t="s">
        <v>1479</v>
      </c>
      <c r="F273" s="55" t="s">
        <v>5743</v>
      </c>
      <c r="G273" s="55" t="s">
        <v>1478</v>
      </c>
      <c r="H273" s="56" t="s">
        <v>1480</v>
      </c>
      <c r="I273" s="56" t="s">
        <v>102</v>
      </c>
      <c r="J273" s="56" t="s">
        <v>103</v>
      </c>
      <c r="K273" s="55">
        <v>180</v>
      </c>
      <c r="L273" s="57">
        <v>0</v>
      </c>
      <c r="M273" s="57">
        <v>180</v>
      </c>
      <c r="N273" s="57">
        <v>0</v>
      </c>
      <c r="O273" s="57">
        <v>0</v>
      </c>
      <c r="P273" s="56" t="s">
        <v>1482</v>
      </c>
      <c r="Q273" s="56" t="s">
        <v>5744</v>
      </c>
      <c r="R273" s="56" t="s">
        <v>6319</v>
      </c>
      <c r="S273" s="56" t="s">
        <v>6296</v>
      </c>
      <c r="T273" s="58">
        <v>43766</v>
      </c>
      <c r="U273" s="58">
        <v>45592</v>
      </c>
      <c r="V273" s="59">
        <v>0</v>
      </c>
      <c r="W273" s="59">
        <v>0</v>
      </c>
      <c r="X273" s="59">
        <v>59800.79</v>
      </c>
      <c r="Y273" s="59">
        <v>59800.79</v>
      </c>
      <c r="Z273" s="59">
        <v>0</v>
      </c>
      <c r="AA273" s="59">
        <v>59800.79</v>
      </c>
      <c r="AB273" s="55" t="s">
        <v>105</v>
      </c>
    </row>
    <row r="274" spans="1:28" s="55" customFormat="1" ht="67.5" x14ac:dyDescent="0.25">
      <c r="A274" s="55" t="s">
        <v>5741</v>
      </c>
      <c r="B274" s="55" t="s">
        <v>1189</v>
      </c>
      <c r="C274" s="55" t="s">
        <v>6320</v>
      </c>
      <c r="D274" s="55" t="s">
        <v>1483</v>
      </c>
      <c r="E274" s="55" t="s">
        <v>1485</v>
      </c>
      <c r="F274" s="55" t="s">
        <v>5743</v>
      </c>
      <c r="G274" s="55" t="s">
        <v>1484</v>
      </c>
      <c r="H274" s="56" t="s">
        <v>1439</v>
      </c>
      <c r="I274" s="56" t="s">
        <v>102</v>
      </c>
      <c r="J274" s="56" t="s">
        <v>187</v>
      </c>
      <c r="K274" s="55">
        <v>90</v>
      </c>
      <c r="L274" s="57">
        <v>0</v>
      </c>
      <c r="M274" s="57">
        <v>90</v>
      </c>
      <c r="N274" s="57">
        <v>0</v>
      </c>
      <c r="O274" s="57">
        <v>0</v>
      </c>
      <c r="P274" s="56" t="s">
        <v>1486</v>
      </c>
      <c r="Q274" s="56" t="s">
        <v>5847</v>
      </c>
      <c r="R274" s="56" t="s">
        <v>6321</v>
      </c>
      <c r="S274" s="56" t="s">
        <v>6296</v>
      </c>
      <c r="T274" s="58">
        <v>43586</v>
      </c>
      <c r="U274" s="58">
        <v>45412</v>
      </c>
      <c r="V274" s="59">
        <v>0</v>
      </c>
      <c r="W274" s="59">
        <v>0</v>
      </c>
      <c r="X274" s="59">
        <v>36003.440000000002</v>
      </c>
      <c r="Y274" s="59">
        <v>36003.440000000002</v>
      </c>
      <c r="Z274" s="59">
        <v>0</v>
      </c>
      <c r="AA274" s="59">
        <v>36003.440000000002</v>
      </c>
      <c r="AB274" s="55" t="s">
        <v>105</v>
      </c>
    </row>
    <row r="275" spans="1:28" s="55" customFormat="1" ht="56.25" x14ac:dyDescent="0.25">
      <c r="A275" s="55" t="s">
        <v>5741</v>
      </c>
      <c r="B275" s="55" t="s">
        <v>1189</v>
      </c>
      <c r="C275" s="55" t="s">
        <v>6322</v>
      </c>
      <c r="D275" s="55" t="s">
        <v>1487</v>
      </c>
      <c r="E275" s="55" t="s">
        <v>1489</v>
      </c>
      <c r="F275" s="55" t="s">
        <v>5743</v>
      </c>
      <c r="G275" s="55" t="s">
        <v>1488</v>
      </c>
      <c r="H275" s="56" t="s">
        <v>1490</v>
      </c>
      <c r="I275" s="56" t="s">
        <v>102</v>
      </c>
      <c r="J275" s="56" t="s">
        <v>122</v>
      </c>
      <c r="K275" s="55">
        <v>100</v>
      </c>
      <c r="L275" s="57">
        <v>0</v>
      </c>
      <c r="M275" s="57">
        <v>100</v>
      </c>
      <c r="N275" s="57">
        <v>0</v>
      </c>
      <c r="O275" s="57">
        <v>0</v>
      </c>
      <c r="P275" s="56" t="s">
        <v>1492</v>
      </c>
      <c r="Q275" s="56" t="s">
        <v>5744</v>
      </c>
      <c r="R275" s="56" t="s">
        <v>6323</v>
      </c>
      <c r="S275" s="56" t="s">
        <v>6296</v>
      </c>
      <c r="T275" s="58">
        <v>43132</v>
      </c>
      <c r="U275" s="58">
        <v>44957</v>
      </c>
      <c r="V275" s="59">
        <v>0</v>
      </c>
      <c r="W275" s="59">
        <v>0</v>
      </c>
      <c r="X275" s="59">
        <v>19938.3</v>
      </c>
      <c r="Y275" s="59">
        <v>19938.3</v>
      </c>
      <c r="Z275" s="59">
        <v>0</v>
      </c>
      <c r="AA275" s="59">
        <v>19938.3</v>
      </c>
      <c r="AB275" s="55" t="s">
        <v>124</v>
      </c>
    </row>
    <row r="276" spans="1:28" s="55" customFormat="1" ht="67.5" x14ac:dyDescent="0.25">
      <c r="A276" s="55" t="s">
        <v>5741</v>
      </c>
      <c r="B276" s="55" t="s">
        <v>1189</v>
      </c>
      <c r="C276" s="55" t="s">
        <v>6324</v>
      </c>
      <c r="D276" s="55" t="s">
        <v>1493</v>
      </c>
      <c r="E276" s="55" t="s">
        <v>1495</v>
      </c>
      <c r="F276" s="55" t="s">
        <v>5743</v>
      </c>
      <c r="G276" s="55" t="s">
        <v>1494</v>
      </c>
      <c r="H276" s="56" t="s">
        <v>518</v>
      </c>
      <c r="I276" s="56" t="s">
        <v>229</v>
      </c>
      <c r="J276" s="56" t="s">
        <v>131</v>
      </c>
      <c r="K276" s="55">
        <v>1000</v>
      </c>
      <c r="L276" s="57">
        <v>0</v>
      </c>
      <c r="M276" s="57">
        <v>1000</v>
      </c>
      <c r="N276" s="57">
        <v>0</v>
      </c>
      <c r="O276" s="57">
        <v>0</v>
      </c>
      <c r="P276" s="56" t="s">
        <v>1496</v>
      </c>
      <c r="Q276" s="56" t="s">
        <v>5772</v>
      </c>
      <c r="R276" s="56" t="s">
        <v>6325</v>
      </c>
      <c r="S276" s="56" t="s">
        <v>6296</v>
      </c>
      <c r="T276" s="58">
        <v>42736</v>
      </c>
      <c r="U276" s="58">
        <v>44561</v>
      </c>
      <c r="V276" s="59">
        <v>2985.52</v>
      </c>
      <c r="W276" s="59">
        <v>171.68</v>
      </c>
      <c r="X276" s="59">
        <v>60380.639999999999</v>
      </c>
      <c r="Y276" s="59">
        <v>63537.84</v>
      </c>
      <c r="Z276" s="59">
        <v>0</v>
      </c>
      <c r="AA276" s="59">
        <v>63537.84</v>
      </c>
      <c r="AB276" s="55" t="s">
        <v>231</v>
      </c>
    </row>
    <row r="277" spans="1:28" s="55" customFormat="1" ht="56.25" x14ac:dyDescent="0.25">
      <c r="A277" s="55" t="s">
        <v>5777</v>
      </c>
      <c r="B277" s="55" t="s">
        <v>1189</v>
      </c>
      <c r="C277" s="55" t="s">
        <v>6326</v>
      </c>
      <c r="D277" s="55" t="s">
        <v>1497</v>
      </c>
      <c r="E277" s="55" t="s">
        <v>1499</v>
      </c>
      <c r="F277" s="55" t="s">
        <v>5743</v>
      </c>
      <c r="G277" s="55" t="s">
        <v>1498</v>
      </c>
      <c r="H277" s="56" t="s">
        <v>1439</v>
      </c>
      <c r="I277" s="56" t="s">
        <v>446</v>
      </c>
      <c r="J277" s="56" t="s">
        <v>131</v>
      </c>
      <c r="K277" s="55">
        <v>30</v>
      </c>
      <c r="L277" s="57">
        <v>0</v>
      </c>
      <c r="M277" s="57">
        <v>30</v>
      </c>
      <c r="N277" s="57">
        <v>0</v>
      </c>
      <c r="O277" s="57">
        <v>0</v>
      </c>
      <c r="P277" s="56">
        <v>0</v>
      </c>
      <c r="Q277" s="56" t="s">
        <v>5772</v>
      </c>
      <c r="R277" s="56" t="s">
        <v>6327</v>
      </c>
      <c r="S277" s="56" t="s">
        <v>6296</v>
      </c>
      <c r="T277" s="58">
        <v>42646</v>
      </c>
      <c r="U277" s="58">
        <v>44471</v>
      </c>
      <c r="V277" s="59">
        <v>7530</v>
      </c>
      <c r="W277" s="59">
        <v>0</v>
      </c>
      <c r="X277" s="59">
        <v>83568.17</v>
      </c>
      <c r="Y277" s="59">
        <v>91098.17</v>
      </c>
      <c r="Z277" s="59">
        <v>0</v>
      </c>
      <c r="AA277" s="59">
        <v>91098.17</v>
      </c>
      <c r="AB277" s="55" t="s">
        <v>448</v>
      </c>
    </row>
    <row r="278" spans="1:28" s="55" customFormat="1" ht="67.5" x14ac:dyDescent="0.25">
      <c r="A278" s="55" t="s">
        <v>5777</v>
      </c>
      <c r="B278" s="55" t="s">
        <v>1189</v>
      </c>
      <c r="C278" s="55" t="s">
        <v>6328</v>
      </c>
      <c r="D278" s="55" t="s">
        <v>1500</v>
      </c>
      <c r="E278" s="55" t="s">
        <v>1502</v>
      </c>
      <c r="F278" s="55" t="s">
        <v>5743</v>
      </c>
      <c r="G278" s="55" t="s">
        <v>1501</v>
      </c>
      <c r="H278" s="56" t="s">
        <v>1503</v>
      </c>
      <c r="I278" s="56" t="s">
        <v>327</v>
      </c>
      <c r="J278" s="56" t="s">
        <v>131</v>
      </c>
      <c r="K278" s="55">
        <v>80</v>
      </c>
      <c r="L278" s="57">
        <v>0</v>
      </c>
      <c r="M278" s="57">
        <v>80</v>
      </c>
      <c r="N278" s="57">
        <v>0</v>
      </c>
      <c r="O278" s="57">
        <v>0</v>
      </c>
      <c r="P278" s="56">
        <v>0</v>
      </c>
      <c r="Q278" s="56" t="s">
        <v>5762</v>
      </c>
      <c r="R278" s="56" t="s">
        <v>6329</v>
      </c>
      <c r="S278" s="56" t="s">
        <v>6296</v>
      </c>
      <c r="T278" s="58">
        <v>42626</v>
      </c>
      <c r="U278" s="58">
        <v>44451</v>
      </c>
      <c r="V278" s="59">
        <v>0</v>
      </c>
      <c r="W278" s="59">
        <v>0</v>
      </c>
      <c r="X278" s="59">
        <v>46916.78</v>
      </c>
      <c r="Y278" s="59">
        <v>46916.78</v>
      </c>
      <c r="Z278" s="59">
        <v>0</v>
      </c>
      <c r="AA278" s="59">
        <v>46916.78</v>
      </c>
      <c r="AB278" s="55" t="s">
        <v>329</v>
      </c>
    </row>
    <row r="279" spans="1:28" s="55" customFormat="1" ht="67.5" x14ac:dyDescent="0.25">
      <c r="A279" s="55" t="s">
        <v>5777</v>
      </c>
      <c r="B279" s="55" t="s">
        <v>1189</v>
      </c>
      <c r="C279" s="55" t="s">
        <v>6330</v>
      </c>
      <c r="D279" s="55" t="s">
        <v>1505</v>
      </c>
      <c r="E279" s="55" t="s">
        <v>1507</v>
      </c>
      <c r="F279" s="55" t="s">
        <v>5743</v>
      </c>
      <c r="G279" s="55" t="s">
        <v>1506</v>
      </c>
      <c r="H279" s="56" t="s">
        <v>1503</v>
      </c>
      <c r="I279" s="56" t="s">
        <v>460</v>
      </c>
      <c r="J279" s="56" t="s">
        <v>131</v>
      </c>
      <c r="K279" s="55">
        <v>120</v>
      </c>
      <c r="L279" s="57">
        <v>0</v>
      </c>
      <c r="M279" s="57">
        <v>120</v>
      </c>
      <c r="N279" s="57">
        <v>0</v>
      </c>
      <c r="O279" s="57">
        <v>0</v>
      </c>
      <c r="P279" s="56">
        <v>0</v>
      </c>
      <c r="Q279" s="56" t="s">
        <v>5762</v>
      </c>
      <c r="R279" s="56" t="s">
        <v>6331</v>
      </c>
      <c r="S279" s="56" t="s">
        <v>6296</v>
      </c>
      <c r="T279" s="58">
        <v>42576</v>
      </c>
      <c r="U279" s="58">
        <v>44401</v>
      </c>
      <c r="V279" s="59">
        <v>0</v>
      </c>
      <c r="W279" s="59">
        <v>0</v>
      </c>
      <c r="X279" s="59">
        <v>34176.839999999997</v>
      </c>
      <c r="Y279" s="59">
        <v>34176.839999999997</v>
      </c>
      <c r="Z279" s="59">
        <v>0</v>
      </c>
      <c r="AA279" s="59">
        <v>34176.839999999997</v>
      </c>
      <c r="AB279" s="55" t="s">
        <v>461</v>
      </c>
    </row>
    <row r="280" spans="1:28" s="55" customFormat="1" ht="67.5" x14ac:dyDescent="0.25">
      <c r="A280" s="55" t="s">
        <v>5753</v>
      </c>
      <c r="B280" s="55" t="s">
        <v>1189</v>
      </c>
      <c r="C280" s="55" t="s">
        <v>6332</v>
      </c>
      <c r="D280" s="55" t="s">
        <v>1508</v>
      </c>
      <c r="E280" s="55" t="s">
        <v>1510</v>
      </c>
      <c r="F280" s="55" t="s">
        <v>5743</v>
      </c>
      <c r="G280" s="55" t="s">
        <v>1509</v>
      </c>
      <c r="H280" s="56" t="s">
        <v>1511</v>
      </c>
      <c r="I280" s="56" t="s">
        <v>1513</v>
      </c>
      <c r="J280" s="56" t="s">
        <v>131</v>
      </c>
      <c r="K280" s="55">
        <v>20</v>
      </c>
      <c r="L280" s="57">
        <v>0</v>
      </c>
      <c r="M280" s="57">
        <v>20</v>
      </c>
      <c r="N280" s="57">
        <v>0</v>
      </c>
      <c r="O280" s="57">
        <v>0</v>
      </c>
      <c r="P280" s="56" t="s">
        <v>1514</v>
      </c>
      <c r="Q280" s="56" t="s">
        <v>5744</v>
      </c>
      <c r="R280" s="56" t="s">
        <v>6333</v>
      </c>
      <c r="S280" s="56" t="s">
        <v>6296</v>
      </c>
      <c r="T280" s="58">
        <v>42522</v>
      </c>
      <c r="U280" s="58">
        <v>44347</v>
      </c>
      <c r="V280" s="59">
        <v>0</v>
      </c>
      <c r="W280" s="59">
        <v>0</v>
      </c>
      <c r="X280" s="59">
        <v>63130.43</v>
      </c>
      <c r="Y280" s="59">
        <v>63130.43</v>
      </c>
      <c r="Z280" s="59">
        <v>0</v>
      </c>
      <c r="AA280" s="59">
        <v>63130.43</v>
      </c>
      <c r="AB280" s="55" t="s">
        <v>133</v>
      </c>
    </row>
    <row r="281" spans="1:28" s="55" customFormat="1" ht="67.5" x14ac:dyDescent="0.25">
      <c r="A281" s="55" t="s">
        <v>5753</v>
      </c>
      <c r="B281" s="55" t="s">
        <v>1189</v>
      </c>
      <c r="C281" s="55" t="s">
        <v>6334</v>
      </c>
      <c r="D281" s="55" t="s">
        <v>1515</v>
      </c>
      <c r="E281" s="55" t="s">
        <v>1517</v>
      </c>
      <c r="F281" s="55" t="s">
        <v>5743</v>
      </c>
      <c r="G281" s="55" t="s">
        <v>1516</v>
      </c>
      <c r="H281" s="56" t="s">
        <v>1518</v>
      </c>
      <c r="I281" s="56" t="s">
        <v>130</v>
      </c>
      <c r="J281" s="56" t="s">
        <v>131</v>
      </c>
      <c r="K281" s="55">
        <v>15</v>
      </c>
      <c r="L281" s="57">
        <v>0</v>
      </c>
      <c r="M281" s="57">
        <v>15</v>
      </c>
      <c r="N281" s="57">
        <v>0</v>
      </c>
      <c r="O281" s="57">
        <v>0</v>
      </c>
      <c r="P281" s="56" t="s">
        <v>1520</v>
      </c>
      <c r="Q281" s="56" t="s">
        <v>5744</v>
      </c>
      <c r="R281" s="56" t="s">
        <v>6335</v>
      </c>
      <c r="S281" s="56" t="s">
        <v>6296</v>
      </c>
      <c r="T281" s="58">
        <v>43437</v>
      </c>
      <c r="U281" s="58">
        <v>45262</v>
      </c>
      <c r="V281" s="59">
        <v>0</v>
      </c>
      <c r="W281" s="59">
        <v>0</v>
      </c>
      <c r="X281" s="59">
        <v>81742.67</v>
      </c>
      <c r="Y281" s="59">
        <v>81742.67</v>
      </c>
      <c r="Z281" s="59">
        <v>0</v>
      </c>
      <c r="AA281" s="59">
        <v>81742.67</v>
      </c>
      <c r="AB281" s="55" t="s">
        <v>133</v>
      </c>
    </row>
    <row r="282" spans="1:28" s="55" customFormat="1" ht="67.5" x14ac:dyDescent="0.25">
      <c r="A282" s="55" t="s">
        <v>5753</v>
      </c>
      <c r="B282" s="55" t="s">
        <v>1189</v>
      </c>
      <c r="C282" s="55" t="s">
        <v>6336</v>
      </c>
      <c r="D282" s="55" t="s">
        <v>1521</v>
      </c>
      <c r="E282" s="55" t="s">
        <v>1523</v>
      </c>
      <c r="F282" s="55" t="s">
        <v>5743</v>
      </c>
      <c r="G282" s="55" t="s">
        <v>1522</v>
      </c>
      <c r="H282" s="56" t="s">
        <v>921</v>
      </c>
      <c r="I282" s="56" t="s">
        <v>130</v>
      </c>
      <c r="J282" s="56" t="s">
        <v>131</v>
      </c>
      <c r="K282" s="55">
        <v>15</v>
      </c>
      <c r="L282" s="57">
        <v>0</v>
      </c>
      <c r="M282" s="57">
        <v>15</v>
      </c>
      <c r="N282" s="57">
        <v>0</v>
      </c>
      <c r="O282" s="57">
        <v>0</v>
      </c>
      <c r="P282" s="56" t="s">
        <v>1524</v>
      </c>
      <c r="Q282" s="56" t="s">
        <v>5744</v>
      </c>
      <c r="R282" s="56" t="s">
        <v>6337</v>
      </c>
      <c r="S282" s="56" t="s">
        <v>6296</v>
      </c>
      <c r="T282" s="58">
        <v>43815</v>
      </c>
      <c r="U282" s="58">
        <v>45641</v>
      </c>
      <c r="V282" s="59">
        <v>0</v>
      </c>
      <c r="W282" s="59">
        <v>0</v>
      </c>
      <c r="X282" s="59">
        <v>81633.570000000007</v>
      </c>
      <c r="Y282" s="59">
        <v>81633.570000000007</v>
      </c>
      <c r="Z282" s="59">
        <v>0</v>
      </c>
      <c r="AA282" s="59">
        <v>81633.570000000007</v>
      </c>
      <c r="AB282" s="55" t="s">
        <v>133</v>
      </c>
    </row>
    <row r="283" spans="1:28" s="55" customFormat="1" ht="67.5" x14ac:dyDescent="0.25">
      <c r="A283" s="55" t="s">
        <v>5777</v>
      </c>
      <c r="B283" s="55" t="s">
        <v>1272</v>
      </c>
      <c r="C283" s="55" t="s">
        <v>6338</v>
      </c>
      <c r="D283" s="55" t="s">
        <v>1525</v>
      </c>
      <c r="E283" s="55" t="s">
        <v>1527</v>
      </c>
      <c r="F283" s="55" t="s">
        <v>5743</v>
      </c>
      <c r="G283" s="55" t="s">
        <v>1526</v>
      </c>
      <c r="H283" s="56" t="s">
        <v>214</v>
      </c>
      <c r="I283" s="56" t="s">
        <v>194</v>
      </c>
      <c r="J283" s="56" t="s">
        <v>195</v>
      </c>
      <c r="K283" s="55">
        <v>80</v>
      </c>
      <c r="L283" s="57">
        <v>0</v>
      </c>
      <c r="M283" s="57">
        <v>80</v>
      </c>
      <c r="N283" s="57">
        <v>0</v>
      </c>
      <c r="O283" s="57">
        <v>0</v>
      </c>
      <c r="P283" s="56" t="s">
        <v>1528</v>
      </c>
      <c r="Q283" s="56" t="s">
        <v>5772</v>
      </c>
      <c r="R283" s="56" t="s">
        <v>6339</v>
      </c>
      <c r="S283" s="56" t="s">
        <v>6340</v>
      </c>
      <c r="T283" s="58">
        <v>43221</v>
      </c>
      <c r="U283" s="58">
        <v>45046</v>
      </c>
      <c r="V283" s="59">
        <v>3396.53</v>
      </c>
      <c r="W283" s="59">
        <v>138.41999999999999</v>
      </c>
      <c r="X283" s="59">
        <v>50277.63</v>
      </c>
      <c r="Y283" s="59">
        <v>53812.579999999994</v>
      </c>
      <c r="Z283" s="59">
        <v>0</v>
      </c>
      <c r="AA283" s="59">
        <v>53812.579999999994</v>
      </c>
      <c r="AB283" s="55" t="s">
        <v>197</v>
      </c>
    </row>
    <row r="284" spans="1:28" s="55" customFormat="1" ht="67.5" x14ac:dyDescent="0.25">
      <c r="A284" s="55" t="s">
        <v>5741</v>
      </c>
      <c r="B284" s="55" t="s">
        <v>1272</v>
      </c>
      <c r="C284" s="55" t="s">
        <v>6341</v>
      </c>
      <c r="D284" s="55" t="s">
        <v>1529</v>
      </c>
      <c r="E284" s="55" t="s">
        <v>1531</v>
      </c>
      <c r="F284" s="55" t="s">
        <v>5743</v>
      </c>
      <c r="G284" s="55" t="s">
        <v>1530</v>
      </c>
      <c r="H284" s="56" t="s">
        <v>1532</v>
      </c>
      <c r="I284" s="56" t="s">
        <v>102</v>
      </c>
      <c r="J284" s="56" t="s">
        <v>103</v>
      </c>
      <c r="K284" s="55">
        <v>120</v>
      </c>
      <c r="L284" s="57">
        <v>0</v>
      </c>
      <c r="M284" s="57">
        <v>120</v>
      </c>
      <c r="N284" s="57">
        <v>0</v>
      </c>
      <c r="O284" s="57">
        <v>0</v>
      </c>
      <c r="P284" s="56" t="s">
        <v>1534</v>
      </c>
      <c r="Q284" s="56" t="s">
        <v>5772</v>
      </c>
      <c r="R284" s="56" t="s">
        <v>6342</v>
      </c>
      <c r="S284" s="56" t="s">
        <v>6340</v>
      </c>
      <c r="T284" s="58">
        <v>43206</v>
      </c>
      <c r="U284" s="58">
        <v>45031</v>
      </c>
      <c r="V284" s="59">
        <v>2671.2</v>
      </c>
      <c r="W284" s="59">
        <v>0</v>
      </c>
      <c r="X284" s="59">
        <v>44639.98</v>
      </c>
      <c r="Y284" s="59">
        <v>47311.18</v>
      </c>
      <c r="Z284" s="59">
        <v>0</v>
      </c>
      <c r="AA284" s="59">
        <v>47311.18</v>
      </c>
      <c r="AB284" s="55" t="s">
        <v>105</v>
      </c>
    </row>
    <row r="285" spans="1:28" s="55" customFormat="1" ht="67.5" x14ac:dyDescent="0.25">
      <c r="A285" s="55" t="s">
        <v>5741</v>
      </c>
      <c r="B285" s="55" t="s">
        <v>1272</v>
      </c>
      <c r="C285" s="55" t="s">
        <v>6343</v>
      </c>
      <c r="D285" s="55" t="s">
        <v>1535</v>
      </c>
      <c r="E285" s="55" t="s">
        <v>1537</v>
      </c>
      <c r="F285" s="55" t="s">
        <v>5743</v>
      </c>
      <c r="G285" s="55" t="s">
        <v>1536</v>
      </c>
      <c r="H285" s="56" t="s">
        <v>1538</v>
      </c>
      <c r="I285" s="56" t="s">
        <v>102</v>
      </c>
      <c r="J285" s="56" t="s">
        <v>103</v>
      </c>
      <c r="K285" s="55">
        <v>60</v>
      </c>
      <c r="L285" s="57">
        <v>0</v>
      </c>
      <c r="M285" s="57">
        <v>60</v>
      </c>
      <c r="N285" s="57">
        <v>0</v>
      </c>
      <c r="O285" s="57">
        <v>0</v>
      </c>
      <c r="P285" s="56" t="s">
        <v>1540</v>
      </c>
      <c r="Q285" s="56" t="s">
        <v>5744</v>
      </c>
      <c r="R285" s="56" t="s">
        <v>6344</v>
      </c>
      <c r="S285" s="56" t="s">
        <v>6340</v>
      </c>
      <c r="T285" s="58">
        <v>43374</v>
      </c>
      <c r="U285" s="58">
        <v>45199</v>
      </c>
      <c r="V285" s="59">
        <v>0</v>
      </c>
      <c r="W285" s="59">
        <v>0</v>
      </c>
      <c r="X285" s="59">
        <v>30641.7</v>
      </c>
      <c r="Y285" s="59">
        <v>30641.7</v>
      </c>
      <c r="Z285" s="59">
        <v>0</v>
      </c>
      <c r="AA285" s="59">
        <v>30641.7</v>
      </c>
      <c r="AB285" s="55" t="s">
        <v>105</v>
      </c>
    </row>
    <row r="286" spans="1:28" s="55" customFormat="1" ht="67.5" x14ac:dyDescent="0.25">
      <c r="A286" s="55" t="s">
        <v>5741</v>
      </c>
      <c r="B286" s="55" t="s">
        <v>1272</v>
      </c>
      <c r="C286" s="55" t="s">
        <v>6345</v>
      </c>
      <c r="D286" s="55" t="s">
        <v>1541</v>
      </c>
      <c r="E286" s="55" t="s">
        <v>1543</v>
      </c>
      <c r="F286" s="55" t="s">
        <v>5743</v>
      </c>
      <c r="G286" s="55" t="s">
        <v>1542</v>
      </c>
      <c r="H286" s="56" t="s">
        <v>1544</v>
      </c>
      <c r="I286" s="56" t="s">
        <v>102</v>
      </c>
      <c r="J286" s="56" t="s">
        <v>103</v>
      </c>
      <c r="K286" s="55">
        <v>120</v>
      </c>
      <c r="L286" s="57">
        <v>0</v>
      </c>
      <c r="M286" s="57">
        <v>120</v>
      </c>
      <c r="N286" s="57">
        <v>0</v>
      </c>
      <c r="O286" s="57">
        <v>0</v>
      </c>
      <c r="P286" s="56" t="s">
        <v>1348</v>
      </c>
      <c r="Q286" s="56" t="s">
        <v>5744</v>
      </c>
      <c r="R286" s="56" t="s">
        <v>6346</v>
      </c>
      <c r="S286" s="56" t="s">
        <v>6340</v>
      </c>
      <c r="T286" s="58">
        <v>43344</v>
      </c>
      <c r="U286" s="58">
        <v>45169</v>
      </c>
      <c r="V286" s="59">
        <v>0</v>
      </c>
      <c r="W286" s="59">
        <v>0</v>
      </c>
      <c r="X286" s="59">
        <v>44639.98</v>
      </c>
      <c r="Y286" s="59">
        <v>44639.98</v>
      </c>
      <c r="Z286" s="59">
        <v>0</v>
      </c>
      <c r="AA286" s="59">
        <v>44639.98</v>
      </c>
      <c r="AB286" s="55" t="s">
        <v>105</v>
      </c>
    </row>
    <row r="287" spans="1:28" s="55" customFormat="1" ht="67.5" x14ac:dyDescent="0.25">
      <c r="A287" s="55" t="s">
        <v>5741</v>
      </c>
      <c r="B287" s="55" t="s">
        <v>1272</v>
      </c>
      <c r="C287" s="55" t="s">
        <v>6347</v>
      </c>
      <c r="D287" s="55" t="s">
        <v>1546</v>
      </c>
      <c r="E287" s="55" t="s">
        <v>1548</v>
      </c>
      <c r="F287" s="55" t="s">
        <v>5743</v>
      </c>
      <c r="G287" s="55" t="s">
        <v>1547</v>
      </c>
      <c r="H287" s="56" t="s">
        <v>1549</v>
      </c>
      <c r="I287" s="56" t="s">
        <v>102</v>
      </c>
      <c r="J287" s="56" t="s">
        <v>103</v>
      </c>
      <c r="K287" s="55">
        <v>150</v>
      </c>
      <c r="L287" s="57">
        <v>0</v>
      </c>
      <c r="M287" s="57">
        <v>150</v>
      </c>
      <c r="N287" s="57">
        <v>0</v>
      </c>
      <c r="O287" s="57">
        <v>0</v>
      </c>
      <c r="P287" s="56" t="s">
        <v>1551</v>
      </c>
      <c r="Q287" s="56" t="s">
        <v>5744</v>
      </c>
      <c r="R287" s="56" t="s">
        <v>6348</v>
      </c>
      <c r="S287" s="56" t="s">
        <v>6340</v>
      </c>
      <c r="T287" s="58">
        <v>43344</v>
      </c>
      <c r="U287" s="58">
        <v>45169</v>
      </c>
      <c r="V287" s="59">
        <v>0</v>
      </c>
      <c r="W287" s="59">
        <v>0</v>
      </c>
      <c r="X287" s="59">
        <v>49180.34</v>
      </c>
      <c r="Y287" s="59">
        <v>49180.34</v>
      </c>
      <c r="Z287" s="59">
        <v>0</v>
      </c>
      <c r="AA287" s="59">
        <v>49180.34</v>
      </c>
      <c r="AB287" s="55" t="s">
        <v>105</v>
      </c>
    </row>
    <row r="288" spans="1:28" s="55" customFormat="1" ht="67.5" x14ac:dyDescent="0.25">
      <c r="A288" s="55" t="s">
        <v>5741</v>
      </c>
      <c r="B288" s="55" t="s">
        <v>1272</v>
      </c>
      <c r="C288" s="55" t="s">
        <v>6349</v>
      </c>
      <c r="D288" s="55" t="s">
        <v>1552</v>
      </c>
      <c r="E288" s="55" t="s">
        <v>1554</v>
      </c>
      <c r="F288" s="55" t="s">
        <v>5743</v>
      </c>
      <c r="G288" s="55" t="s">
        <v>1553</v>
      </c>
      <c r="H288" s="56" t="s">
        <v>1549</v>
      </c>
      <c r="I288" s="56" t="s">
        <v>102</v>
      </c>
      <c r="J288" s="56" t="s">
        <v>103</v>
      </c>
      <c r="K288" s="55">
        <v>90</v>
      </c>
      <c r="L288" s="57">
        <v>0</v>
      </c>
      <c r="M288" s="57">
        <v>90</v>
      </c>
      <c r="N288" s="57">
        <v>0</v>
      </c>
      <c r="O288" s="57">
        <v>0</v>
      </c>
      <c r="P288" s="56" t="s">
        <v>1555</v>
      </c>
      <c r="Q288" s="56" t="s">
        <v>5744</v>
      </c>
      <c r="R288" s="56" t="s">
        <v>6350</v>
      </c>
      <c r="S288" s="56" t="s">
        <v>6340</v>
      </c>
      <c r="T288" s="58">
        <v>43191</v>
      </c>
      <c r="U288" s="58">
        <v>45016</v>
      </c>
      <c r="V288" s="59">
        <v>0</v>
      </c>
      <c r="W288" s="59">
        <v>0</v>
      </c>
      <c r="X288" s="59">
        <v>34057.21</v>
      </c>
      <c r="Y288" s="59">
        <v>34057.21</v>
      </c>
      <c r="Z288" s="59">
        <v>0</v>
      </c>
      <c r="AA288" s="59">
        <v>34057.21</v>
      </c>
      <c r="AB288" s="55" t="s">
        <v>105</v>
      </c>
    </row>
    <row r="289" spans="1:28" s="55" customFormat="1" ht="56.25" x14ac:dyDescent="0.25">
      <c r="A289" s="55" t="s">
        <v>5741</v>
      </c>
      <c r="B289" s="55" t="s">
        <v>1272</v>
      </c>
      <c r="C289" s="55" t="s">
        <v>6351</v>
      </c>
      <c r="D289" s="55" t="s">
        <v>1556</v>
      </c>
      <c r="E289" s="55" t="s">
        <v>1558</v>
      </c>
      <c r="F289" s="55" t="s">
        <v>5743</v>
      </c>
      <c r="G289" s="55" t="s">
        <v>1557</v>
      </c>
      <c r="H289" s="56" t="s">
        <v>1538</v>
      </c>
      <c r="I289" s="56" t="s">
        <v>102</v>
      </c>
      <c r="J289" s="56" t="s">
        <v>122</v>
      </c>
      <c r="K289" s="55">
        <v>100</v>
      </c>
      <c r="L289" s="57">
        <v>0</v>
      </c>
      <c r="M289" s="57">
        <v>100</v>
      </c>
      <c r="N289" s="57">
        <v>0</v>
      </c>
      <c r="O289" s="57">
        <v>0</v>
      </c>
      <c r="P289" s="56" t="s">
        <v>1559</v>
      </c>
      <c r="Q289" s="56" t="s">
        <v>5744</v>
      </c>
      <c r="R289" s="56" t="s">
        <v>6352</v>
      </c>
      <c r="S289" s="56" t="s">
        <v>6340</v>
      </c>
      <c r="T289" s="58">
        <v>43138</v>
      </c>
      <c r="U289" s="58">
        <v>44963</v>
      </c>
      <c r="V289" s="59">
        <v>0</v>
      </c>
      <c r="W289" s="59">
        <v>0</v>
      </c>
      <c r="X289" s="59">
        <v>19938.3</v>
      </c>
      <c r="Y289" s="59">
        <v>19938.3</v>
      </c>
      <c r="Z289" s="59">
        <v>0</v>
      </c>
      <c r="AA289" s="59">
        <v>19938.3</v>
      </c>
      <c r="AB289" s="55" t="s">
        <v>124</v>
      </c>
    </row>
    <row r="290" spans="1:28" s="55" customFormat="1" ht="56.25" x14ac:dyDescent="0.25">
      <c r="A290" s="55" t="s">
        <v>5741</v>
      </c>
      <c r="B290" s="55" t="s">
        <v>1272</v>
      </c>
      <c r="C290" s="55" t="s">
        <v>6353</v>
      </c>
      <c r="D290" s="55" t="s">
        <v>1560</v>
      </c>
      <c r="E290" s="55" t="s">
        <v>1562</v>
      </c>
      <c r="F290" s="55" t="s">
        <v>5743</v>
      </c>
      <c r="G290" s="55" t="s">
        <v>1561</v>
      </c>
      <c r="H290" s="56" t="s">
        <v>1532</v>
      </c>
      <c r="I290" s="56" t="s">
        <v>102</v>
      </c>
      <c r="J290" s="56" t="s">
        <v>122</v>
      </c>
      <c r="K290" s="55">
        <v>100</v>
      </c>
      <c r="L290" s="57">
        <v>0</v>
      </c>
      <c r="M290" s="57">
        <v>100</v>
      </c>
      <c r="N290" s="57">
        <v>0</v>
      </c>
      <c r="O290" s="57">
        <v>0</v>
      </c>
      <c r="P290" s="56" t="s">
        <v>1563</v>
      </c>
      <c r="Q290" s="56" t="s">
        <v>5744</v>
      </c>
      <c r="R290" s="56" t="s">
        <v>6354</v>
      </c>
      <c r="S290" s="56" t="s">
        <v>6340</v>
      </c>
      <c r="T290" s="58">
        <v>43132</v>
      </c>
      <c r="U290" s="58">
        <v>44957</v>
      </c>
      <c r="V290" s="59">
        <v>0</v>
      </c>
      <c r="W290" s="59">
        <v>0</v>
      </c>
      <c r="X290" s="59">
        <v>19938.3</v>
      </c>
      <c r="Y290" s="59">
        <v>19938.3</v>
      </c>
      <c r="Z290" s="59">
        <v>0</v>
      </c>
      <c r="AA290" s="59">
        <v>19938.3</v>
      </c>
      <c r="AB290" s="55" t="s">
        <v>124</v>
      </c>
    </row>
    <row r="291" spans="1:28" s="55" customFormat="1" ht="78.75" x14ac:dyDescent="0.25">
      <c r="A291" s="55" t="s">
        <v>5777</v>
      </c>
      <c r="B291" s="55" t="s">
        <v>1272</v>
      </c>
      <c r="C291" s="55" t="s">
        <v>6355</v>
      </c>
      <c r="D291" s="55" t="s">
        <v>1564</v>
      </c>
      <c r="E291" s="55" t="s">
        <v>1566</v>
      </c>
      <c r="F291" s="55" t="s">
        <v>5743</v>
      </c>
      <c r="G291" s="55" t="s">
        <v>1565</v>
      </c>
      <c r="H291" s="56" t="s">
        <v>1567</v>
      </c>
      <c r="I291" s="56" t="s">
        <v>460</v>
      </c>
      <c r="J291" s="56" t="s">
        <v>131</v>
      </c>
      <c r="K291" s="55">
        <v>120</v>
      </c>
      <c r="L291" s="57">
        <v>0</v>
      </c>
      <c r="M291" s="57">
        <v>120</v>
      </c>
      <c r="N291" s="57">
        <v>0</v>
      </c>
      <c r="O291" s="57">
        <v>0</v>
      </c>
      <c r="P291" s="56" t="s">
        <v>1569</v>
      </c>
      <c r="Q291" s="56" t="s">
        <v>5762</v>
      </c>
      <c r="R291" s="56" t="s">
        <v>6356</v>
      </c>
      <c r="S291" s="56" t="s">
        <v>6340</v>
      </c>
      <c r="T291" s="58">
        <v>42705</v>
      </c>
      <c r="U291" s="58">
        <v>44530</v>
      </c>
      <c r="V291" s="59">
        <v>0</v>
      </c>
      <c r="W291" s="59">
        <v>0</v>
      </c>
      <c r="X291" s="59">
        <v>34176.839999999997</v>
      </c>
      <c r="Y291" s="59">
        <v>34176.839999999997</v>
      </c>
      <c r="Z291" s="59">
        <v>0</v>
      </c>
      <c r="AA291" s="59">
        <v>34176.839999999997</v>
      </c>
      <c r="AB291" s="55" t="s">
        <v>461</v>
      </c>
    </row>
    <row r="292" spans="1:28" s="55" customFormat="1" ht="78.75" x14ac:dyDescent="0.25">
      <c r="A292" s="55" t="s">
        <v>5741</v>
      </c>
      <c r="B292" s="55" t="s">
        <v>1272</v>
      </c>
      <c r="C292" s="55" t="s">
        <v>6357</v>
      </c>
      <c r="D292" s="55" t="s">
        <v>1570</v>
      </c>
      <c r="E292" s="55" t="s">
        <v>1572</v>
      </c>
      <c r="F292" s="55" t="s">
        <v>5743</v>
      </c>
      <c r="G292" s="55" t="s">
        <v>1571</v>
      </c>
      <c r="H292" s="56" t="s">
        <v>1549</v>
      </c>
      <c r="I292" s="56" t="s">
        <v>102</v>
      </c>
      <c r="J292" s="56" t="s">
        <v>172</v>
      </c>
      <c r="K292" s="55">
        <v>120</v>
      </c>
      <c r="L292" s="57">
        <v>0</v>
      </c>
      <c r="M292" s="57">
        <v>120</v>
      </c>
      <c r="N292" s="57">
        <v>0</v>
      </c>
      <c r="O292" s="57">
        <v>0</v>
      </c>
      <c r="P292" s="56" t="s">
        <v>1573</v>
      </c>
      <c r="Q292" s="56" t="s">
        <v>5744</v>
      </c>
      <c r="R292" s="56" t="s">
        <v>6358</v>
      </c>
      <c r="S292" s="56" t="s">
        <v>6340</v>
      </c>
      <c r="T292" s="58">
        <v>43766</v>
      </c>
      <c r="U292" s="58">
        <v>45592</v>
      </c>
      <c r="V292" s="59">
        <v>0</v>
      </c>
      <c r="W292" s="59">
        <v>0</v>
      </c>
      <c r="X292" s="59">
        <v>67269.39</v>
      </c>
      <c r="Y292" s="59">
        <v>67269.39</v>
      </c>
      <c r="Z292" s="59">
        <v>0</v>
      </c>
      <c r="AA292" s="59">
        <v>67269.39</v>
      </c>
      <c r="AB292" s="55" t="s">
        <v>174</v>
      </c>
    </row>
    <row r="293" spans="1:28" s="55" customFormat="1" ht="78.75" x14ac:dyDescent="0.25">
      <c r="A293" s="55" t="s">
        <v>5741</v>
      </c>
      <c r="B293" s="55" t="s">
        <v>1272</v>
      </c>
      <c r="C293" s="55" t="s">
        <v>6359</v>
      </c>
      <c r="D293" s="55" t="s">
        <v>1574</v>
      </c>
      <c r="E293" s="55" t="s">
        <v>1576</v>
      </c>
      <c r="F293" s="55" t="s">
        <v>5743</v>
      </c>
      <c r="G293" s="55" t="s">
        <v>1575</v>
      </c>
      <c r="H293" s="56" t="s">
        <v>1549</v>
      </c>
      <c r="I293" s="56" t="s">
        <v>102</v>
      </c>
      <c r="J293" s="56" t="s">
        <v>172</v>
      </c>
      <c r="K293" s="55">
        <v>120</v>
      </c>
      <c r="L293" s="57">
        <v>0</v>
      </c>
      <c r="M293" s="57">
        <v>120</v>
      </c>
      <c r="N293" s="57">
        <v>0</v>
      </c>
      <c r="O293" s="57">
        <v>0</v>
      </c>
      <c r="P293" s="56" t="s">
        <v>1577</v>
      </c>
      <c r="Q293" s="56" t="s">
        <v>5744</v>
      </c>
      <c r="R293" s="56" t="s">
        <v>6360</v>
      </c>
      <c r="S293" s="56" t="s">
        <v>6340</v>
      </c>
      <c r="T293" s="58">
        <v>43766</v>
      </c>
      <c r="U293" s="58">
        <v>45592</v>
      </c>
      <c r="V293" s="59">
        <v>0</v>
      </c>
      <c r="W293" s="59">
        <v>0</v>
      </c>
      <c r="X293" s="59">
        <v>65152.79</v>
      </c>
      <c r="Y293" s="59">
        <v>65152.79</v>
      </c>
      <c r="Z293" s="59">
        <v>0</v>
      </c>
      <c r="AA293" s="59">
        <v>65152.79</v>
      </c>
      <c r="AB293" s="55" t="s">
        <v>174</v>
      </c>
    </row>
    <row r="294" spans="1:28" s="55" customFormat="1" ht="67.5" x14ac:dyDescent="0.25">
      <c r="A294" s="55" t="s">
        <v>5741</v>
      </c>
      <c r="B294" s="55" t="s">
        <v>1272</v>
      </c>
      <c r="C294" s="55" t="s">
        <v>6361</v>
      </c>
      <c r="D294" s="55" t="s">
        <v>1578</v>
      </c>
      <c r="E294" s="55" t="s">
        <v>1580</v>
      </c>
      <c r="F294" s="55" t="s">
        <v>5743</v>
      </c>
      <c r="G294" s="55" t="s">
        <v>1579</v>
      </c>
      <c r="H294" s="56" t="s">
        <v>1532</v>
      </c>
      <c r="I294" s="56" t="s">
        <v>102</v>
      </c>
      <c r="J294" s="56" t="s">
        <v>187</v>
      </c>
      <c r="K294" s="55">
        <v>60</v>
      </c>
      <c r="L294" s="57">
        <v>0</v>
      </c>
      <c r="M294" s="57">
        <v>60</v>
      </c>
      <c r="N294" s="57">
        <v>0</v>
      </c>
      <c r="O294" s="57">
        <v>0</v>
      </c>
      <c r="P294" s="56" t="s">
        <v>1581</v>
      </c>
      <c r="Q294" s="56" t="s">
        <v>5744</v>
      </c>
      <c r="R294" s="56" t="s">
        <v>6354</v>
      </c>
      <c r="S294" s="56" t="s">
        <v>6340</v>
      </c>
      <c r="T294" s="58">
        <v>43646</v>
      </c>
      <c r="U294" s="58">
        <v>45472</v>
      </c>
      <c r="V294" s="59">
        <v>0</v>
      </c>
      <c r="W294" s="59">
        <v>0</v>
      </c>
      <c r="X294" s="59">
        <v>35336</v>
      </c>
      <c r="Y294" s="59">
        <v>35336</v>
      </c>
      <c r="Z294" s="59">
        <v>0</v>
      </c>
      <c r="AA294" s="59">
        <v>35336</v>
      </c>
      <c r="AB294" s="55" t="s">
        <v>105</v>
      </c>
    </row>
    <row r="295" spans="1:28" s="55" customFormat="1" ht="67.5" x14ac:dyDescent="0.25">
      <c r="A295" s="55" t="s">
        <v>5741</v>
      </c>
      <c r="B295" s="55" t="s">
        <v>1272</v>
      </c>
      <c r="C295" s="55" t="s">
        <v>6362</v>
      </c>
      <c r="D295" s="55" t="s">
        <v>1582</v>
      </c>
      <c r="E295" s="55" t="s">
        <v>1584</v>
      </c>
      <c r="F295" s="55" t="s">
        <v>5743</v>
      </c>
      <c r="G295" s="55" t="s">
        <v>1583</v>
      </c>
      <c r="H295" s="56" t="s">
        <v>1532</v>
      </c>
      <c r="I295" s="56" t="s">
        <v>102</v>
      </c>
      <c r="J295" s="56" t="s">
        <v>103</v>
      </c>
      <c r="K295" s="55">
        <v>120</v>
      </c>
      <c r="L295" s="57">
        <v>0</v>
      </c>
      <c r="M295" s="57">
        <v>120</v>
      </c>
      <c r="N295" s="57">
        <v>0</v>
      </c>
      <c r="O295" s="57">
        <v>0</v>
      </c>
      <c r="P295" s="56" t="s">
        <v>1585</v>
      </c>
      <c r="Q295" s="56" t="s">
        <v>5768</v>
      </c>
      <c r="R295" s="56" t="s">
        <v>6363</v>
      </c>
      <c r="S295" s="56" t="s">
        <v>6340</v>
      </c>
      <c r="T295" s="58">
        <v>43617</v>
      </c>
      <c r="U295" s="58">
        <v>45443</v>
      </c>
      <c r="V295" s="59">
        <v>0</v>
      </c>
      <c r="W295" s="59">
        <v>0</v>
      </c>
      <c r="X295" s="59">
        <v>42793.66</v>
      </c>
      <c r="Y295" s="59">
        <v>42793.66</v>
      </c>
      <c r="Z295" s="59">
        <v>0</v>
      </c>
      <c r="AA295" s="59">
        <v>42793.66</v>
      </c>
      <c r="AB295" s="55" t="s">
        <v>105</v>
      </c>
    </row>
    <row r="296" spans="1:28" s="55" customFormat="1" ht="67.5" x14ac:dyDescent="0.25">
      <c r="A296" s="55" t="s">
        <v>5741</v>
      </c>
      <c r="B296" s="55" t="s">
        <v>1272</v>
      </c>
      <c r="C296" s="55" t="s">
        <v>6364</v>
      </c>
      <c r="D296" s="55" t="s">
        <v>1586</v>
      </c>
      <c r="E296" s="55" t="s">
        <v>1588</v>
      </c>
      <c r="F296" s="55" t="s">
        <v>5743</v>
      </c>
      <c r="G296" s="55" t="s">
        <v>1587</v>
      </c>
      <c r="H296" s="56" t="s">
        <v>1532</v>
      </c>
      <c r="I296" s="56" t="s">
        <v>1589</v>
      </c>
      <c r="J296" s="56" t="s">
        <v>103</v>
      </c>
      <c r="K296" s="55">
        <v>120</v>
      </c>
      <c r="L296" s="57">
        <v>0</v>
      </c>
      <c r="M296" s="57">
        <v>120</v>
      </c>
      <c r="N296" s="57">
        <v>0</v>
      </c>
      <c r="O296" s="57">
        <v>0</v>
      </c>
      <c r="P296" s="56" t="s">
        <v>1590</v>
      </c>
      <c r="Q296" s="56" t="s">
        <v>5744</v>
      </c>
      <c r="R296" s="56" t="s">
        <v>6365</v>
      </c>
      <c r="S296" s="56" t="s">
        <v>6340</v>
      </c>
      <c r="T296" s="58">
        <v>43435</v>
      </c>
      <c r="U296" s="58">
        <v>45260</v>
      </c>
      <c r="V296" s="59">
        <v>0</v>
      </c>
      <c r="W296" s="59">
        <v>0</v>
      </c>
      <c r="X296" s="59">
        <v>44639.98</v>
      </c>
      <c r="Y296" s="59">
        <v>44639.98</v>
      </c>
      <c r="Z296" s="59">
        <v>0</v>
      </c>
      <c r="AA296" s="59">
        <v>44639.98</v>
      </c>
      <c r="AB296" s="55" t="s">
        <v>105</v>
      </c>
    </row>
    <row r="297" spans="1:28" s="55" customFormat="1" ht="78.75" x14ac:dyDescent="0.25">
      <c r="A297" s="55" t="s">
        <v>5777</v>
      </c>
      <c r="B297" s="55" t="s">
        <v>1272</v>
      </c>
      <c r="C297" s="55" t="s">
        <v>6366</v>
      </c>
      <c r="D297" s="55" t="s">
        <v>1591</v>
      </c>
      <c r="E297" s="55" t="s">
        <v>1593</v>
      </c>
      <c r="F297" s="55" t="s">
        <v>5743</v>
      </c>
      <c r="G297" s="55" t="s">
        <v>1592</v>
      </c>
      <c r="H297" s="56" t="s">
        <v>711</v>
      </c>
      <c r="I297" s="56" t="s">
        <v>713</v>
      </c>
      <c r="J297" s="56" t="s">
        <v>714</v>
      </c>
      <c r="K297" s="55">
        <v>160</v>
      </c>
      <c r="L297" s="57">
        <v>0</v>
      </c>
      <c r="M297" s="57">
        <v>160</v>
      </c>
      <c r="N297" s="57">
        <v>0</v>
      </c>
      <c r="O297" s="57">
        <v>0</v>
      </c>
      <c r="P297" s="56" t="s">
        <v>1594</v>
      </c>
      <c r="Q297" s="56" t="s">
        <v>5762</v>
      </c>
      <c r="R297" s="56" t="s">
        <v>6367</v>
      </c>
      <c r="S297" s="56" t="s">
        <v>6368</v>
      </c>
      <c r="T297" s="58">
        <v>42573</v>
      </c>
      <c r="U297" s="58">
        <v>44398</v>
      </c>
      <c r="V297" s="59">
        <v>0</v>
      </c>
      <c r="W297" s="59">
        <v>0</v>
      </c>
      <c r="X297" s="59">
        <v>82232.070000000007</v>
      </c>
      <c r="Y297" s="59">
        <v>82232.070000000007</v>
      </c>
      <c r="Z297" s="59">
        <v>0</v>
      </c>
      <c r="AA297" s="59">
        <v>82232.070000000007</v>
      </c>
      <c r="AB297" s="55" t="s">
        <v>716</v>
      </c>
    </row>
    <row r="298" spans="1:28" s="55" customFormat="1" ht="67.5" x14ac:dyDescent="0.25">
      <c r="A298" s="55" t="s">
        <v>5777</v>
      </c>
      <c r="B298" s="55" t="s">
        <v>1597</v>
      </c>
      <c r="C298" s="55" t="s">
        <v>6369</v>
      </c>
      <c r="D298" s="55" t="s">
        <v>1595</v>
      </c>
      <c r="E298" s="55" t="s">
        <v>1598</v>
      </c>
      <c r="F298" s="55" t="s">
        <v>5743</v>
      </c>
      <c r="G298" s="55" t="s">
        <v>1596</v>
      </c>
      <c r="H298" s="56" t="s">
        <v>1599</v>
      </c>
      <c r="I298" s="56" t="s">
        <v>235</v>
      </c>
      <c r="J298" s="56" t="s">
        <v>131</v>
      </c>
      <c r="K298" s="55">
        <v>120</v>
      </c>
      <c r="L298" s="57">
        <v>0</v>
      </c>
      <c r="M298" s="57">
        <v>120</v>
      </c>
      <c r="N298" s="57">
        <v>0</v>
      </c>
      <c r="O298" s="57">
        <v>0</v>
      </c>
      <c r="P298" s="56" t="s">
        <v>1601</v>
      </c>
      <c r="Q298" s="56" t="s">
        <v>5772</v>
      </c>
      <c r="R298" s="56" t="s">
        <v>6370</v>
      </c>
      <c r="S298" s="56" t="s">
        <v>1597</v>
      </c>
      <c r="T298" s="58">
        <v>43132</v>
      </c>
      <c r="U298" s="58">
        <v>44957</v>
      </c>
      <c r="V298" s="59">
        <v>4536</v>
      </c>
      <c r="W298" s="59">
        <v>220.71</v>
      </c>
      <c r="X298" s="59">
        <v>69571.03</v>
      </c>
      <c r="Y298" s="59">
        <v>74327.740000000005</v>
      </c>
      <c r="Z298" s="59">
        <v>0</v>
      </c>
      <c r="AA298" s="59">
        <v>74327.740000000005</v>
      </c>
      <c r="AB298" s="55" t="s">
        <v>237</v>
      </c>
    </row>
    <row r="299" spans="1:28" s="55" customFormat="1" ht="56.25" x14ac:dyDescent="0.25">
      <c r="A299" s="55" t="s">
        <v>5741</v>
      </c>
      <c r="B299" s="55" t="s">
        <v>1597</v>
      </c>
      <c r="C299" s="55" t="s">
        <v>6371</v>
      </c>
      <c r="D299" s="55" t="s">
        <v>1602</v>
      </c>
      <c r="E299" s="55" t="s">
        <v>1604</v>
      </c>
      <c r="F299" s="55" t="s">
        <v>5743</v>
      </c>
      <c r="G299" s="55" t="s">
        <v>1603</v>
      </c>
      <c r="H299" s="56" t="s">
        <v>1605</v>
      </c>
      <c r="I299" s="56" t="s">
        <v>102</v>
      </c>
      <c r="J299" s="56" t="s">
        <v>122</v>
      </c>
      <c r="K299" s="55">
        <v>100</v>
      </c>
      <c r="L299" s="57">
        <v>0</v>
      </c>
      <c r="M299" s="57">
        <v>100</v>
      </c>
      <c r="N299" s="57">
        <v>0</v>
      </c>
      <c r="O299" s="57">
        <v>0</v>
      </c>
      <c r="P299" s="56" t="s">
        <v>1607</v>
      </c>
      <c r="Q299" s="56" t="s">
        <v>5768</v>
      </c>
      <c r="R299" s="56" t="s">
        <v>6372</v>
      </c>
      <c r="S299" s="56" t="s">
        <v>1597</v>
      </c>
      <c r="T299" s="58">
        <v>43160</v>
      </c>
      <c r="U299" s="58">
        <v>44985</v>
      </c>
      <c r="V299" s="59">
        <v>0</v>
      </c>
      <c r="W299" s="59">
        <v>0</v>
      </c>
      <c r="X299" s="59">
        <v>19613.22</v>
      </c>
      <c r="Y299" s="59">
        <v>19613.22</v>
      </c>
      <c r="Z299" s="59">
        <v>0</v>
      </c>
      <c r="AA299" s="59">
        <v>19613.22</v>
      </c>
      <c r="AB299" s="55" t="s">
        <v>124</v>
      </c>
    </row>
    <row r="300" spans="1:28" s="55" customFormat="1" ht="67.5" x14ac:dyDescent="0.25">
      <c r="A300" s="55" t="s">
        <v>5741</v>
      </c>
      <c r="B300" s="55" t="s">
        <v>1597</v>
      </c>
      <c r="C300" s="55" t="s">
        <v>6373</v>
      </c>
      <c r="D300" s="55" t="s">
        <v>1608</v>
      </c>
      <c r="E300" s="55" t="s">
        <v>1610</v>
      </c>
      <c r="F300" s="55" t="s">
        <v>5743</v>
      </c>
      <c r="G300" s="55" t="s">
        <v>1609</v>
      </c>
      <c r="H300" s="56" t="s">
        <v>1605</v>
      </c>
      <c r="I300" s="56" t="s">
        <v>102</v>
      </c>
      <c r="J300" s="56" t="s">
        <v>103</v>
      </c>
      <c r="K300" s="55">
        <v>90</v>
      </c>
      <c r="L300" s="57">
        <v>0</v>
      </c>
      <c r="M300" s="57">
        <v>90</v>
      </c>
      <c r="N300" s="57">
        <v>0</v>
      </c>
      <c r="O300" s="57">
        <v>0</v>
      </c>
      <c r="P300" s="56" t="s">
        <v>1611</v>
      </c>
      <c r="Q300" s="56" t="s">
        <v>5768</v>
      </c>
      <c r="R300" s="56" t="s">
        <v>6374</v>
      </c>
      <c r="S300" s="56" t="s">
        <v>1597</v>
      </c>
      <c r="T300" s="58">
        <v>43766</v>
      </c>
      <c r="U300" s="58">
        <v>45592</v>
      </c>
      <c r="V300" s="59">
        <v>0</v>
      </c>
      <c r="W300" s="59">
        <v>0</v>
      </c>
      <c r="X300" s="59">
        <v>36159.97</v>
      </c>
      <c r="Y300" s="59">
        <v>36159.97</v>
      </c>
      <c r="Z300" s="59">
        <v>0</v>
      </c>
      <c r="AA300" s="59">
        <v>36159.97</v>
      </c>
      <c r="AB300" s="55" t="s">
        <v>105</v>
      </c>
    </row>
    <row r="301" spans="1:28" s="55" customFormat="1" ht="78.75" x14ac:dyDescent="0.25">
      <c r="A301" s="55" t="s">
        <v>5741</v>
      </c>
      <c r="B301" s="55" t="s">
        <v>1597</v>
      </c>
      <c r="C301" s="55" t="s">
        <v>6375</v>
      </c>
      <c r="D301" s="55" t="s">
        <v>1612</v>
      </c>
      <c r="E301" s="55" t="s">
        <v>1614</v>
      </c>
      <c r="F301" s="55" t="s">
        <v>5743</v>
      </c>
      <c r="G301" s="55" t="s">
        <v>1613</v>
      </c>
      <c r="H301" s="56" t="s">
        <v>1605</v>
      </c>
      <c r="I301" s="56" t="s">
        <v>102</v>
      </c>
      <c r="J301" s="56" t="s">
        <v>103</v>
      </c>
      <c r="K301" s="55">
        <v>180</v>
      </c>
      <c r="L301" s="57">
        <v>0</v>
      </c>
      <c r="M301" s="57">
        <v>180</v>
      </c>
      <c r="N301" s="57">
        <v>0</v>
      </c>
      <c r="O301" s="57">
        <v>0</v>
      </c>
      <c r="P301" s="56" t="s">
        <v>1615</v>
      </c>
      <c r="Q301" s="56" t="s">
        <v>5847</v>
      </c>
      <c r="R301" s="56" t="s">
        <v>6376</v>
      </c>
      <c r="S301" s="56" t="s">
        <v>1597</v>
      </c>
      <c r="T301" s="58">
        <v>43766</v>
      </c>
      <c r="U301" s="58">
        <v>45592</v>
      </c>
      <c r="V301" s="59">
        <v>0</v>
      </c>
      <c r="W301" s="59">
        <v>0</v>
      </c>
      <c r="X301" s="59">
        <v>62288.11</v>
      </c>
      <c r="Y301" s="59">
        <v>62288.11</v>
      </c>
      <c r="Z301" s="59">
        <v>0</v>
      </c>
      <c r="AA301" s="59">
        <v>62288.11</v>
      </c>
      <c r="AB301" s="55" t="s">
        <v>105</v>
      </c>
    </row>
    <row r="302" spans="1:28" s="55" customFormat="1" ht="78.75" x14ac:dyDescent="0.25">
      <c r="A302" s="55" t="s">
        <v>5741</v>
      </c>
      <c r="B302" s="55" t="s">
        <v>1597</v>
      </c>
      <c r="C302" s="55" t="s">
        <v>6377</v>
      </c>
      <c r="D302" s="55" t="s">
        <v>1616</v>
      </c>
      <c r="E302" s="55" t="s">
        <v>1618</v>
      </c>
      <c r="F302" s="55" t="s">
        <v>5743</v>
      </c>
      <c r="G302" s="55" t="s">
        <v>1617</v>
      </c>
      <c r="H302" s="56" t="s">
        <v>1619</v>
      </c>
      <c r="I302" s="56" t="s">
        <v>102</v>
      </c>
      <c r="J302" s="56" t="s">
        <v>103</v>
      </c>
      <c r="K302" s="55">
        <v>120</v>
      </c>
      <c r="L302" s="57">
        <v>0</v>
      </c>
      <c r="M302" s="57">
        <v>120</v>
      </c>
      <c r="N302" s="57">
        <v>0</v>
      </c>
      <c r="O302" s="57">
        <v>0</v>
      </c>
      <c r="P302" s="56" t="s">
        <v>1621</v>
      </c>
      <c r="Q302" s="56" t="s">
        <v>5772</v>
      </c>
      <c r="R302" s="56" t="s">
        <v>6378</v>
      </c>
      <c r="S302" s="56" t="s">
        <v>1597</v>
      </c>
      <c r="T302" s="58">
        <v>42491</v>
      </c>
      <c r="U302" s="58">
        <v>44316</v>
      </c>
      <c r="V302" s="59">
        <v>5000</v>
      </c>
      <c r="W302" s="59">
        <v>340.38</v>
      </c>
      <c r="X302" s="59">
        <v>44639.98</v>
      </c>
      <c r="Y302" s="59">
        <v>49980.36</v>
      </c>
      <c r="Z302" s="59">
        <v>0</v>
      </c>
      <c r="AA302" s="59">
        <v>49980.36</v>
      </c>
      <c r="AB302" s="55" t="s">
        <v>105</v>
      </c>
    </row>
    <row r="303" spans="1:28" s="55" customFormat="1" ht="67.5" x14ac:dyDescent="0.25">
      <c r="A303" s="55" t="s">
        <v>5741</v>
      </c>
      <c r="B303" s="55" t="s">
        <v>1597</v>
      </c>
      <c r="C303" s="55" t="s">
        <v>6379</v>
      </c>
      <c r="D303" s="55" t="s">
        <v>1622</v>
      </c>
      <c r="E303" s="55" t="s">
        <v>1624</v>
      </c>
      <c r="F303" s="55" t="s">
        <v>5743</v>
      </c>
      <c r="G303" s="55" t="s">
        <v>1623</v>
      </c>
      <c r="H303" s="56" t="s">
        <v>1625</v>
      </c>
      <c r="I303" s="56" t="s">
        <v>102</v>
      </c>
      <c r="J303" s="56" t="s">
        <v>103</v>
      </c>
      <c r="K303" s="55">
        <v>120</v>
      </c>
      <c r="L303" s="57">
        <v>0</v>
      </c>
      <c r="M303" s="57">
        <v>120</v>
      </c>
      <c r="N303" s="57">
        <v>0</v>
      </c>
      <c r="O303" s="57">
        <v>0</v>
      </c>
      <c r="P303" s="56" t="s">
        <v>1627</v>
      </c>
      <c r="Q303" s="56" t="s">
        <v>5772</v>
      </c>
      <c r="R303" s="56" t="s">
        <v>6380</v>
      </c>
      <c r="S303" s="56" t="s">
        <v>1597</v>
      </c>
      <c r="T303" s="58">
        <v>42712</v>
      </c>
      <c r="U303" s="58">
        <v>44537</v>
      </c>
      <c r="V303" s="59">
        <v>4590</v>
      </c>
      <c r="W303" s="59">
        <v>19.34</v>
      </c>
      <c r="X303" s="59">
        <v>44639.98</v>
      </c>
      <c r="Y303" s="59">
        <v>49249.32</v>
      </c>
      <c r="Z303" s="59">
        <v>0</v>
      </c>
      <c r="AA303" s="59">
        <v>49249.32</v>
      </c>
      <c r="AB303" s="55" t="s">
        <v>105</v>
      </c>
    </row>
    <row r="304" spans="1:28" s="55" customFormat="1" ht="56.25" x14ac:dyDescent="0.25">
      <c r="A304" s="55" t="s">
        <v>5741</v>
      </c>
      <c r="B304" s="55" t="s">
        <v>1597</v>
      </c>
      <c r="C304" s="55" t="s">
        <v>6381</v>
      </c>
      <c r="D304" s="55" t="s">
        <v>1628</v>
      </c>
      <c r="E304" s="55" t="s">
        <v>1630</v>
      </c>
      <c r="F304" s="55" t="s">
        <v>5743</v>
      </c>
      <c r="G304" s="55" t="s">
        <v>1629</v>
      </c>
      <c r="H304" s="56" t="s">
        <v>1605</v>
      </c>
      <c r="I304" s="56" t="s">
        <v>229</v>
      </c>
      <c r="J304" s="56" t="s">
        <v>131</v>
      </c>
      <c r="K304" s="55">
        <v>1000</v>
      </c>
      <c r="L304" s="57">
        <v>0</v>
      </c>
      <c r="M304" s="57">
        <v>1000</v>
      </c>
      <c r="N304" s="57">
        <v>0</v>
      </c>
      <c r="O304" s="57">
        <v>0</v>
      </c>
      <c r="P304" s="56" t="s">
        <v>1631</v>
      </c>
      <c r="Q304" s="56" t="s">
        <v>5772</v>
      </c>
      <c r="R304" s="56" t="s">
        <v>6382</v>
      </c>
      <c r="S304" s="56" t="s">
        <v>1597</v>
      </c>
      <c r="T304" s="58">
        <v>42619</v>
      </c>
      <c r="U304" s="58">
        <v>44444</v>
      </c>
      <c r="V304" s="59">
        <v>2467.48</v>
      </c>
      <c r="W304" s="59">
        <v>11.38</v>
      </c>
      <c r="X304" s="59">
        <v>69454.77</v>
      </c>
      <c r="Y304" s="59">
        <v>71933.63</v>
      </c>
      <c r="Z304" s="59">
        <v>0</v>
      </c>
      <c r="AA304" s="59">
        <v>71933.63</v>
      </c>
      <c r="AB304" s="55" t="s">
        <v>231</v>
      </c>
    </row>
    <row r="305" spans="1:28" s="55" customFormat="1" ht="56.25" x14ac:dyDescent="0.25">
      <c r="A305" s="55" t="s">
        <v>5741</v>
      </c>
      <c r="B305" s="55" t="s">
        <v>1597</v>
      </c>
      <c r="C305" s="55" t="s">
        <v>6383</v>
      </c>
      <c r="D305" s="55" t="s">
        <v>1632</v>
      </c>
      <c r="E305" s="55" t="s">
        <v>1634</v>
      </c>
      <c r="F305" s="55" t="s">
        <v>5743</v>
      </c>
      <c r="G305" s="55" t="s">
        <v>1633</v>
      </c>
      <c r="H305" s="56" t="s">
        <v>726</v>
      </c>
      <c r="I305" s="56" t="s">
        <v>102</v>
      </c>
      <c r="J305" s="56" t="s">
        <v>675</v>
      </c>
      <c r="K305" s="55">
        <v>240</v>
      </c>
      <c r="L305" s="57">
        <v>0</v>
      </c>
      <c r="M305" s="57">
        <v>240</v>
      </c>
      <c r="N305" s="57">
        <v>0</v>
      </c>
      <c r="O305" s="57">
        <v>0</v>
      </c>
      <c r="P305" s="56" t="s">
        <v>1635</v>
      </c>
      <c r="Q305" s="56" t="s">
        <v>5744</v>
      </c>
      <c r="R305" s="56" t="s">
        <v>6384</v>
      </c>
      <c r="S305" s="56" t="s">
        <v>1597</v>
      </c>
      <c r="T305" s="58">
        <v>43617</v>
      </c>
      <c r="U305" s="58">
        <v>45443</v>
      </c>
      <c r="V305" s="59">
        <v>0</v>
      </c>
      <c r="W305" s="59">
        <v>0</v>
      </c>
      <c r="X305" s="59">
        <v>95702.03</v>
      </c>
      <c r="Y305" s="59">
        <v>95702.03</v>
      </c>
      <c r="Z305" s="59">
        <v>0</v>
      </c>
      <c r="AA305" s="59">
        <v>95702.03</v>
      </c>
      <c r="AB305" s="55" t="s">
        <v>677</v>
      </c>
    </row>
    <row r="306" spans="1:28" s="55" customFormat="1" ht="78.75" x14ac:dyDescent="0.25">
      <c r="A306" s="55" t="s">
        <v>5741</v>
      </c>
      <c r="B306" s="55" t="s">
        <v>1597</v>
      </c>
      <c r="C306" s="55" t="s">
        <v>6385</v>
      </c>
      <c r="D306" s="55" t="s">
        <v>1636</v>
      </c>
      <c r="E306" s="55" t="s">
        <v>1638</v>
      </c>
      <c r="F306" s="55" t="s">
        <v>5743</v>
      </c>
      <c r="G306" s="55" t="s">
        <v>1637</v>
      </c>
      <c r="H306" s="56" t="s">
        <v>1599</v>
      </c>
      <c r="I306" s="56" t="s">
        <v>102</v>
      </c>
      <c r="J306" s="56" t="s">
        <v>103</v>
      </c>
      <c r="K306" s="55">
        <v>120</v>
      </c>
      <c r="L306" s="57">
        <v>0</v>
      </c>
      <c r="M306" s="57">
        <v>120</v>
      </c>
      <c r="N306" s="57">
        <v>0</v>
      </c>
      <c r="O306" s="57">
        <v>0</v>
      </c>
      <c r="P306" s="56" t="s">
        <v>1639</v>
      </c>
      <c r="Q306" s="56" t="s">
        <v>5772</v>
      </c>
      <c r="R306" s="56" t="s">
        <v>6386</v>
      </c>
      <c r="S306" s="56" t="s">
        <v>1597</v>
      </c>
      <c r="T306" s="58">
        <v>43841</v>
      </c>
      <c r="U306" s="58">
        <v>45667</v>
      </c>
      <c r="V306" s="59">
        <v>3000</v>
      </c>
      <c r="W306" s="59">
        <v>0</v>
      </c>
      <c r="X306" s="59">
        <v>44639.98</v>
      </c>
      <c r="Y306" s="59">
        <v>47639.98</v>
      </c>
      <c r="Z306" s="59">
        <v>0</v>
      </c>
      <c r="AA306" s="59">
        <v>47639.98</v>
      </c>
      <c r="AB306" s="55" t="s">
        <v>105</v>
      </c>
    </row>
    <row r="307" spans="1:28" s="55" customFormat="1" ht="56.25" x14ac:dyDescent="0.25">
      <c r="A307" s="55" t="s">
        <v>5741</v>
      </c>
      <c r="B307" s="55" t="s">
        <v>1597</v>
      </c>
      <c r="C307" s="55" t="s">
        <v>6387</v>
      </c>
      <c r="D307" s="55" t="s">
        <v>1640</v>
      </c>
      <c r="E307" s="55" t="s">
        <v>1642</v>
      </c>
      <c r="F307" s="55" t="s">
        <v>5743</v>
      </c>
      <c r="G307" s="55" t="s">
        <v>1641</v>
      </c>
      <c r="H307" s="56" t="s">
        <v>1605</v>
      </c>
      <c r="I307" s="56" t="s">
        <v>229</v>
      </c>
      <c r="J307" s="56" t="s">
        <v>131</v>
      </c>
      <c r="K307" s="55">
        <v>1000</v>
      </c>
      <c r="L307" s="57">
        <v>0</v>
      </c>
      <c r="M307" s="57">
        <v>1000</v>
      </c>
      <c r="N307" s="57">
        <v>0</v>
      </c>
      <c r="O307" s="57">
        <v>0</v>
      </c>
      <c r="P307" s="56" t="s">
        <v>1643</v>
      </c>
      <c r="Q307" s="56" t="s">
        <v>5772</v>
      </c>
      <c r="R307" s="56" t="s">
        <v>6388</v>
      </c>
      <c r="S307" s="56" t="s">
        <v>1597</v>
      </c>
      <c r="T307" s="58">
        <v>43841</v>
      </c>
      <c r="U307" s="58">
        <v>45667</v>
      </c>
      <c r="V307" s="59">
        <v>3830.01</v>
      </c>
      <c r="W307" s="59">
        <v>123.98</v>
      </c>
      <c r="X307" s="59">
        <v>69454.77</v>
      </c>
      <c r="Y307" s="59">
        <v>73408.759999999995</v>
      </c>
      <c r="Z307" s="59">
        <v>0</v>
      </c>
      <c r="AA307" s="59">
        <v>73408.759999999995</v>
      </c>
      <c r="AB307" s="55" t="s">
        <v>231</v>
      </c>
    </row>
    <row r="308" spans="1:28" s="55" customFormat="1" ht="78.75" x14ac:dyDescent="0.25">
      <c r="A308" s="55" t="s">
        <v>5741</v>
      </c>
      <c r="B308" s="55" t="s">
        <v>1597</v>
      </c>
      <c r="C308" s="55" t="s">
        <v>6389</v>
      </c>
      <c r="D308" s="55" t="s">
        <v>1644</v>
      </c>
      <c r="E308" s="55" t="s">
        <v>1646</v>
      </c>
      <c r="F308" s="55" t="s">
        <v>5743</v>
      </c>
      <c r="G308" s="55" t="s">
        <v>1645</v>
      </c>
      <c r="H308" s="56" t="s">
        <v>1619</v>
      </c>
      <c r="I308" s="56" t="s">
        <v>102</v>
      </c>
      <c r="J308" s="56" t="s">
        <v>103</v>
      </c>
      <c r="K308" s="55">
        <v>120</v>
      </c>
      <c r="L308" s="57">
        <v>0</v>
      </c>
      <c r="M308" s="57">
        <v>120</v>
      </c>
      <c r="N308" s="57">
        <v>0</v>
      </c>
      <c r="O308" s="57">
        <v>0</v>
      </c>
      <c r="P308" s="56" t="s">
        <v>1647</v>
      </c>
      <c r="Q308" s="56" t="s">
        <v>5744</v>
      </c>
      <c r="R308" s="56" t="s">
        <v>6390</v>
      </c>
      <c r="S308" s="56" t="s">
        <v>1597</v>
      </c>
      <c r="T308" s="58">
        <v>43497</v>
      </c>
      <c r="U308" s="58">
        <v>45322</v>
      </c>
      <c r="V308" s="59">
        <v>0</v>
      </c>
      <c r="W308" s="59">
        <v>0</v>
      </c>
      <c r="X308" s="59">
        <v>44639.98</v>
      </c>
      <c r="Y308" s="59">
        <v>44639.98</v>
      </c>
      <c r="Z308" s="59">
        <v>0</v>
      </c>
      <c r="AA308" s="59">
        <v>44639.98</v>
      </c>
      <c r="AB308" s="55" t="s">
        <v>105</v>
      </c>
    </row>
    <row r="309" spans="1:28" s="55" customFormat="1" ht="67.5" x14ac:dyDescent="0.25">
      <c r="A309" s="55" t="s">
        <v>5753</v>
      </c>
      <c r="B309" s="55" t="s">
        <v>1597</v>
      </c>
      <c r="C309" s="55" t="s">
        <v>6391</v>
      </c>
      <c r="D309" s="55" t="s">
        <v>1648</v>
      </c>
      <c r="E309" s="55" t="s">
        <v>1650</v>
      </c>
      <c r="F309" s="55" t="s">
        <v>5743</v>
      </c>
      <c r="G309" s="55" t="s">
        <v>1649</v>
      </c>
      <c r="H309" s="56" t="s">
        <v>1605</v>
      </c>
      <c r="I309" s="56" t="s">
        <v>130</v>
      </c>
      <c r="J309" s="56" t="s">
        <v>131</v>
      </c>
      <c r="K309" s="55">
        <v>15</v>
      </c>
      <c r="L309" s="57">
        <v>0</v>
      </c>
      <c r="M309" s="57">
        <v>15</v>
      </c>
      <c r="N309" s="57">
        <v>0</v>
      </c>
      <c r="O309" s="57">
        <v>0</v>
      </c>
      <c r="P309" s="56" t="s">
        <v>1651</v>
      </c>
      <c r="Q309" s="56" t="s">
        <v>5772</v>
      </c>
      <c r="R309" s="56" t="s">
        <v>6392</v>
      </c>
      <c r="S309" s="56" t="s">
        <v>1597</v>
      </c>
      <c r="T309" s="58">
        <v>43691</v>
      </c>
      <c r="U309" s="58">
        <v>45517</v>
      </c>
      <c r="V309" s="59">
        <v>7182.76</v>
      </c>
      <c r="W309" s="59">
        <v>0</v>
      </c>
      <c r="X309" s="59">
        <v>81633.570000000007</v>
      </c>
      <c r="Y309" s="59">
        <v>88816.33</v>
      </c>
      <c r="Z309" s="59">
        <v>0</v>
      </c>
      <c r="AA309" s="59">
        <v>88816.33</v>
      </c>
      <c r="AB309" s="55" t="s">
        <v>133</v>
      </c>
    </row>
    <row r="310" spans="1:28" s="55" customFormat="1" ht="56.25" x14ac:dyDescent="0.25">
      <c r="A310" s="55" t="s">
        <v>5777</v>
      </c>
      <c r="B310" s="55" t="s">
        <v>1597</v>
      </c>
      <c r="C310" s="55" t="s">
        <v>6393</v>
      </c>
      <c r="D310" s="55" t="s">
        <v>1652</v>
      </c>
      <c r="E310" s="55" t="s">
        <v>1654</v>
      </c>
      <c r="F310" s="55" t="s">
        <v>5743</v>
      </c>
      <c r="G310" s="55" t="s">
        <v>1653</v>
      </c>
      <c r="H310" s="56" t="s">
        <v>1625</v>
      </c>
      <c r="I310" s="56" t="s">
        <v>314</v>
      </c>
      <c r="J310" s="56" t="s">
        <v>131</v>
      </c>
      <c r="K310" s="55">
        <v>100</v>
      </c>
      <c r="L310" s="57">
        <v>0</v>
      </c>
      <c r="M310" s="57">
        <v>100</v>
      </c>
      <c r="N310" s="57">
        <v>0</v>
      </c>
      <c r="O310" s="57">
        <v>0</v>
      </c>
      <c r="P310" s="56" t="s">
        <v>1655</v>
      </c>
      <c r="Q310" s="56" t="s">
        <v>5772</v>
      </c>
      <c r="R310" s="56" t="s">
        <v>6394</v>
      </c>
      <c r="S310" s="56" t="s">
        <v>1597</v>
      </c>
      <c r="T310" s="58">
        <v>43401</v>
      </c>
      <c r="U310" s="58">
        <v>45226</v>
      </c>
      <c r="V310" s="59">
        <v>4860</v>
      </c>
      <c r="W310" s="59">
        <v>0</v>
      </c>
      <c r="X310" s="59">
        <v>36059.57</v>
      </c>
      <c r="Y310" s="59">
        <v>40919.57</v>
      </c>
      <c r="Z310" s="59">
        <v>0</v>
      </c>
      <c r="AA310" s="59">
        <v>40919.57</v>
      </c>
      <c r="AB310" s="55" t="s">
        <v>243</v>
      </c>
    </row>
    <row r="311" spans="1:28" s="55" customFormat="1" ht="90" x14ac:dyDescent="0.25">
      <c r="A311" s="55" t="s">
        <v>5741</v>
      </c>
      <c r="B311" s="55" t="s">
        <v>1597</v>
      </c>
      <c r="C311" s="55" t="s">
        <v>6395</v>
      </c>
      <c r="D311" s="55" t="s">
        <v>1656</v>
      </c>
      <c r="E311" s="55" t="s">
        <v>1658</v>
      </c>
      <c r="F311" s="55" t="s">
        <v>5743</v>
      </c>
      <c r="G311" s="55" t="s">
        <v>1657</v>
      </c>
      <c r="H311" s="56" t="s">
        <v>726</v>
      </c>
      <c r="I311" s="56" t="s">
        <v>102</v>
      </c>
      <c r="J311" s="56" t="s">
        <v>122</v>
      </c>
      <c r="K311" s="55">
        <v>200</v>
      </c>
      <c r="L311" s="57">
        <v>0</v>
      </c>
      <c r="M311" s="57">
        <v>200</v>
      </c>
      <c r="N311" s="57">
        <v>0</v>
      </c>
      <c r="O311" s="57">
        <v>0</v>
      </c>
      <c r="P311" s="56" t="s">
        <v>1659</v>
      </c>
      <c r="Q311" s="56" t="s">
        <v>5847</v>
      </c>
      <c r="R311" s="56" t="s">
        <v>6396</v>
      </c>
      <c r="S311" s="56" t="s">
        <v>1597</v>
      </c>
      <c r="T311" s="58">
        <v>44032</v>
      </c>
      <c r="U311" s="58">
        <v>45857</v>
      </c>
      <c r="V311" s="59">
        <v>0</v>
      </c>
      <c r="W311" s="59">
        <v>0</v>
      </c>
      <c r="X311" s="59">
        <v>41835.019999999997</v>
      </c>
      <c r="Y311" s="59">
        <v>41835.019999999997</v>
      </c>
      <c r="Z311" s="59">
        <v>0</v>
      </c>
      <c r="AA311" s="59">
        <v>41835.019999999997</v>
      </c>
      <c r="AB311" s="55" t="s">
        <v>124</v>
      </c>
    </row>
    <row r="312" spans="1:28" s="55" customFormat="1" ht="146.25" x14ac:dyDescent="0.25">
      <c r="A312" s="55" t="s">
        <v>5777</v>
      </c>
      <c r="B312" s="55" t="s">
        <v>1597</v>
      </c>
      <c r="C312" s="55" t="s">
        <v>6397</v>
      </c>
      <c r="D312" s="55" t="s">
        <v>1660</v>
      </c>
      <c r="E312" s="55" t="s">
        <v>1662</v>
      </c>
      <c r="F312" s="55" t="s">
        <v>5743</v>
      </c>
      <c r="G312" s="55" t="s">
        <v>1661</v>
      </c>
      <c r="H312" s="56" t="s">
        <v>1605</v>
      </c>
      <c r="I312" s="56" t="s">
        <v>460</v>
      </c>
      <c r="J312" s="56" t="s">
        <v>131</v>
      </c>
      <c r="K312" s="55">
        <v>120</v>
      </c>
      <c r="L312" s="57">
        <v>0</v>
      </c>
      <c r="M312" s="57">
        <v>120</v>
      </c>
      <c r="N312" s="57">
        <v>0</v>
      </c>
      <c r="O312" s="57">
        <v>0</v>
      </c>
      <c r="P312" s="56" t="s">
        <v>1663</v>
      </c>
      <c r="Q312" s="56" t="s">
        <v>5847</v>
      </c>
      <c r="R312" s="56" t="s">
        <v>6398</v>
      </c>
      <c r="S312" s="56" t="s">
        <v>1597</v>
      </c>
      <c r="T312" s="58">
        <v>43947</v>
      </c>
      <c r="U312" s="58">
        <v>45772</v>
      </c>
      <c r="V312" s="59">
        <v>0</v>
      </c>
      <c r="W312" s="59">
        <v>0</v>
      </c>
      <c r="X312" s="59">
        <v>43707.73</v>
      </c>
      <c r="Y312" s="59">
        <v>43707.73</v>
      </c>
      <c r="Z312" s="59">
        <v>0</v>
      </c>
      <c r="AA312" s="59">
        <v>43707.73</v>
      </c>
      <c r="AB312" s="55" t="s">
        <v>461</v>
      </c>
    </row>
    <row r="313" spans="1:28" s="55" customFormat="1" ht="78.75" x14ac:dyDescent="0.25">
      <c r="A313" s="55" t="s">
        <v>5741</v>
      </c>
      <c r="B313" s="55" t="s">
        <v>1597</v>
      </c>
      <c r="C313" s="55" t="s">
        <v>6399</v>
      </c>
      <c r="D313" s="55" t="s">
        <v>1664</v>
      </c>
      <c r="E313" s="55" t="s">
        <v>1666</v>
      </c>
      <c r="F313" s="55" t="s">
        <v>5743</v>
      </c>
      <c r="G313" s="55" t="s">
        <v>1665</v>
      </c>
      <c r="H313" s="56" t="s">
        <v>1605</v>
      </c>
      <c r="I313" s="56" t="s">
        <v>102</v>
      </c>
      <c r="J313" s="56" t="s">
        <v>172</v>
      </c>
      <c r="K313" s="55">
        <v>80</v>
      </c>
      <c r="L313" s="57">
        <v>0</v>
      </c>
      <c r="M313" s="57">
        <v>80</v>
      </c>
      <c r="N313" s="57">
        <v>0</v>
      </c>
      <c r="O313" s="57">
        <v>0</v>
      </c>
      <c r="P313" s="56" t="s">
        <v>1667</v>
      </c>
      <c r="Q313" s="56" t="s">
        <v>5768</v>
      </c>
      <c r="R313" s="56" t="s">
        <v>6400</v>
      </c>
      <c r="S313" s="56" t="s">
        <v>1597</v>
      </c>
      <c r="T313" s="58">
        <v>43252</v>
      </c>
      <c r="U313" s="58">
        <v>45077</v>
      </c>
      <c r="V313" s="59">
        <v>0</v>
      </c>
      <c r="W313" s="59">
        <v>0</v>
      </c>
      <c r="X313" s="59">
        <v>52750.33</v>
      </c>
      <c r="Y313" s="59">
        <v>52750.33</v>
      </c>
      <c r="Z313" s="59">
        <v>0</v>
      </c>
      <c r="AA313" s="59">
        <v>52750.33</v>
      </c>
      <c r="AB313" s="55" t="s">
        <v>174</v>
      </c>
    </row>
    <row r="314" spans="1:28" s="55" customFormat="1" ht="56.25" x14ac:dyDescent="0.25">
      <c r="A314" s="55" t="s">
        <v>5777</v>
      </c>
      <c r="B314" s="55" t="s">
        <v>1597</v>
      </c>
      <c r="C314" s="55" t="s">
        <v>6401</v>
      </c>
      <c r="D314" s="55" t="s">
        <v>1668</v>
      </c>
      <c r="E314" s="55" t="s">
        <v>1670</v>
      </c>
      <c r="F314" s="55" t="s">
        <v>5743</v>
      </c>
      <c r="G314" s="55" t="s">
        <v>1669</v>
      </c>
      <c r="H314" s="56" t="s">
        <v>333</v>
      </c>
      <c r="I314" s="56" t="s">
        <v>327</v>
      </c>
      <c r="J314" s="56" t="s">
        <v>131</v>
      </c>
      <c r="K314" s="55">
        <v>120</v>
      </c>
      <c r="L314" s="57">
        <v>0</v>
      </c>
      <c r="M314" s="57">
        <v>120</v>
      </c>
      <c r="N314" s="57">
        <v>0</v>
      </c>
      <c r="O314" s="57">
        <v>0</v>
      </c>
      <c r="P314" s="56" t="s">
        <v>1671</v>
      </c>
      <c r="Q314" s="56" t="s">
        <v>5847</v>
      </c>
      <c r="R314" s="56" t="s">
        <v>6402</v>
      </c>
      <c r="S314" s="56" t="s">
        <v>1597</v>
      </c>
      <c r="T314" s="58">
        <v>43222</v>
      </c>
      <c r="U314" s="58">
        <v>45047</v>
      </c>
      <c r="V314" s="59">
        <v>0</v>
      </c>
      <c r="W314" s="59">
        <v>0</v>
      </c>
      <c r="X314" s="59">
        <v>49460.77</v>
      </c>
      <c r="Y314" s="59">
        <v>49460.77</v>
      </c>
      <c r="Z314" s="59">
        <v>0</v>
      </c>
      <c r="AA314" s="59">
        <v>49460.77</v>
      </c>
      <c r="AB314" s="55" t="s">
        <v>329</v>
      </c>
    </row>
    <row r="315" spans="1:28" s="55" customFormat="1" ht="78.75" x14ac:dyDescent="0.25">
      <c r="A315" s="55" t="s">
        <v>5741</v>
      </c>
      <c r="B315" s="55" t="s">
        <v>1597</v>
      </c>
      <c r="C315" s="55" t="s">
        <v>6403</v>
      </c>
      <c r="D315" s="55" t="s">
        <v>1672</v>
      </c>
      <c r="E315" s="55" t="s">
        <v>1674</v>
      </c>
      <c r="F315" s="55" t="s">
        <v>5743</v>
      </c>
      <c r="G315" s="55" t="s">
        <v>1673</v>
      </c>
      <c r="H315" s="56" t="s">
        <v>1619</v>
      </c>
      <c r="I315" s="56" t="s">
        <v>102</v>
      </c>
      <c r="J315" s="56" t="s">
        <v>675</v>
      </c>
      <c r="K315" s="55">
        <v>120</v>
      </c>
      <c r="L315" s="57">
        <v>0</v>
      </c>
      <c r="M315" s="57">
        <v>120</v>
      </c>
      <c r="N315" s="57">
        <v>0</v>
      </c>
      <c r="O315" s="57">
        <v>0</v>
      </c>
      <c r="P315" s="56" t="s">
        <v>1675</v>
      </c>
      <c r="Q315" s="56" t="s">
        <v>6404</v>
      </c>
      <c r="R315" s="56" t="s">
        <v>6405</v>
      </c>
      <c r="S315" s="56" t="s">
        <v>1597</v>
      </c>
      <c r="T315" s="58">
        <v>43841</v>
      </c>
      <c r="U315" s="58">
        <v>45667</v>
      </c>
      <c r="V315" s="59">
        <v>6086.57</v>
      </c>
      <c r="W315" s="59">
        <v>301.05</v>
      </c>
      <c r="X315" s="59">
        <v>55778.67</v>
      </c>
      <c r="Y315" s="59">
        <v>62166.29</v>
      </c>
      <c r="Z315" s="59">
        <v>0</v>
      </c>
      <c r="AA315" s="59">
        <v>62166.29</v>
      </c>
      <c r="AB315" s="55" t="s">
        <v>677</v>
      </c>
    </row>
    <row r="316" spans="1:28" s="55" customFormat="1" ht="67.5" x14ac:dyDescent="0.25">
      <c r="A316" s="55" t="s">
        <v>5741</v>
      </c>
      <c r="B316" s="55" t="s">
        <v>1678</v>
      </c>
      <c r="C316" s="55" t="s">
        <v>6406</v>
      </c>
      <c r="D316" s="55" t="s">
        <v>1676</v>
      </c>
      <c r="E316" s="55" t="s">
        <v>1679</v>
      </c>
      <c r="F316" s="55" t="s">
        <v>5743</v>
      </c>
      <c r="G316" s="55" t="s">
        <v>1677</v>
      </c>
      <c r="H316" s="56" t="s">
        <v>465</v>
      </c>
      <c r="I316" s="56" t="s">
        <v>102</v>
      </c>
      <c r="J316" s="56" t="s">
        <v>103</v>
      </c>
      <c r="K316" s="55">
        <v>120</v>
      </c>
      <c r="L316" s="57">
        <v>0</v>
      </c>
      <c r="M316" s="57">
        <v>120</v>
      </c>
      <c r="N316" s="57">
        <v>0</v>
      </c>
      <c r="O316" s="57">
        <v>0</v>
      </c>
      <c r="P316" s="56" t="s">
        <v>1680</v>
      </c>
      <c r="Q316" s="56" t="s">
        <v>5772</v>
      </c>
      <c r="R316" s="56" t="s">
        <v>6407</v>
      </c>
      <c r="S316" s="56" t="s">
        <v>6408</v>
      </c>
      <c r="T316" s="58">
        <v>43236</v>
      </c>
      <c r="U316" s="58">
        <v>45061</v>
      </c>
      <c r="V316" s="59">
        <v>5988.74</v>
      </c>
      <c r="W316" s="59">
        <v>409.05</v>
      </c>
      <c r="X316" s="59">
        <v>44639.98</v>
      </c>
      <c r="Y316" s="59">
        <v>51037.770000000004</v>
      </c>
      <c r="Z316" s="59">
        <v>0</v>
      </c>
      <c r="AA316" s="59">
        <v>51037.770000000004</v>
      </c>
      <c r="AB316" s="55" t="s">
        <v>105</v>
      </c>
    </row>
    <row r="317" spans="1:28" s="55" customFormat="1" ht="67.5" x14ac:dyDescent="0.25">
      <c r="A317" s="55" t="s">
        <v>5741</v>
      </c>
      <c r="B317" s="55" t="s">
        <v>1678</v>
      </c>
      <c r="C317" s="55" t="s">
        <v>6409</v>
      </c>
      <c r="D317" s="55" t="s">
        <v>1681</v>
      </c>
      <c r="E317" s="55" t="s">
        <v>1683</v>
      </c>
      <c r="F317" s="55" t="s">
        <v>5743</v>
      </c>
      <c r="G317" s="55" t="s">
        <v>1682</v>
      </c>
      <c r="H317" s="56" t="s">
        <v>465</v>
      </c>
      <c r="I317" s="56" t="s">
        <v>102</v>
      </c>
      <c r="J317" s="56" t="s">
        <v>103</v>
      </c>
      <c r="K317" s="55">
        <v>180</v>
      </c>
      <c r="L317" s="57">
        <v>0</v>
      </c>
      <c r="M317" s="57">
        <v>180</v>
      </c>
      <c r="N317" s="57">
        <v>0</v>
      </c>
      <c r="O317" s="57">
        <v>0</v>
      </c>
      <c r="P317" s="56" t="s">
        <v>1684</v>
      </c>
      <c r="Q317" s="56" t="s">
        <v>5772</v>
      </c>
      <c r="R317" s="56" t="s">
        <v>6410</v>
      </c>
      <c r="S317" s="56" t="s">
        <v>6408</v>
      </c>
      <c r="T317" s="58">
        <v>43360</v>
      </c>
      <c r="U317" s="58">
        <v>45185</v>
      </c>
      <c r="V317" s="59">
        <v>4091.36</v>
      </c>
      <c r="W317" s="59">
        <v>454.1</v>
      </c>
      <c r="X317" s="59">
        <v>66427.100000000006</v>
      </c>
      <c r="Y317" s="59">
        <v>70972.560000000012</v>
      </c>
      <c r="Z317" s="59">
        <v>0</v>
      </c>
      <c r="AA317" s="59">
        <v>70972.560000000012</v>
      </c>
      <c r="AB317" s="55" t="s">
        <v>105</v>
      </c>
    </row>
    <row r="318" spans="1:28" s="55" customFormat="1" ht="78.75" x14ac:dyDescent="0.25">
      <c r="A318" s="55" t="s">
        <v>5753</v>
      </c>
      <c r="B318" s="55" t="s">
        <v>98</v>
      </c>
      <c r="C318" s="55" t="s">
        <v>6411</v>
      </c>
      <c r="D318" s="55" t="s">
        <v>1685</v>
      </c>
      <c r="E318" s="55" t="s">
        <v>1687</v>
      </c>
      <c r="F318" s="55" t="s">
        <v>5743</v>
      </c>
      <c r="G318" s="55" t="s">
        <v>1686</v>
      </c>
      <c r="H318" s="56" t="s">
        <v>1688</v>
      </c>
      <c r="I318" s="56" t="s">
        <v>143</v>
      </c>
      <c r="J318" s="56" t="s">
        <v>144</v>
      </c>
      <c r="K318" s="55">
        <v>350</v>
      </c>
      <c r="L318" s="57">
        <v>50</v>
      </c>
      <c r="M318" s="57">
        <v>400</v>
      </c>
      <c r="N318" s="57">
        <v>200</v>
      </c>
      <c r="O318" s="57">
        <v>200</v>
      </c>
      <c r="P318" s="56" t="s">
        <v>1690</v>
      </c>
      <c r="Q318" s="56" t="s">
        <v>5762</v>
      </c>
      <c r="R318" s="56" t="s">
        <v>6412</v>
      </c>
      <c r="S318" s="56" t="s">
        <v>6413</v>
      </c>
      <c r="T318" s="58">
        <v>43678</v>
      </c>
      <c r="U318" s="58">
        <v>45504</v>
      </c>
      <c r="V318" s="59">
        <v>0</v>
      </c>
      <c r="W318" s="59">
        <v>0</v>
      </c>
      <c r="X318" s="59">
        <v>177199.17</v>
      </c>
      <c r="Y318" s="59">
        <v>177199.17</v>
      </c>
      <c r="Z318" s="59">
        <v>16243.229999999981</v>
      </c>
      <c r="AA318" s="59">
        <v>193442.4</v>
      </c>
      <c r="AB318" s="55" t="s">
        <v>146</v>
      </c>
    </row>
    <row r="319" spans="1:28" s="55" customFormat="1" ht="90" x14ac:dyDescent="0.25">
      <c r="A319" s="55" t="s">
        <v>5741</v>
      </c>
      <c r="B319" s="55" t="s">
        <v>1693</v>
      </c>
      <c r="C319" s="55" t="s">
        <v>6414</v>
      </c>
      <c r="D319" s="55" t="s">
        <v>1691</v>
      </c>
      <c r="E319" s="55" t="s">
        <v>1694</v>
      </c>
      <c r="F319" s="55" t="s">
        <v>5743</v>
      </c>
      <c r="G319" s="55" t="s">
        <v>1692</v>
      </c>
      <c r="H319" s="56" t="s">
        <v>1538</v>
      </c>
      <c r="I319" s="56" t="s">
        <v>102</v>
      </c>
      <c r="J319" s="56" t="s">
        <v>187</v>
      </c>
      <c r="K319" s="55">
        <v>60</v>
      </c>
      <c r="L319" s="57">
        <v>0</v>
      </c>
      <c r="M319" s="57">
        <v>60</v>
      </c>
      <c r="N319" s="57">
        <v>0</v>
      </c>
      <c r="O319" s="57">
        <v>0</v>
      </c>
      <c r="P319" s="56" t="s">
        <v>1695</v>
      </c>
      <c r="Q319" s="56" t="s">
        <v>5772</v>
      </c>
      <c r="R319" s="56" t="s">
        <v>6415</v>
      </c>
      <c r="S319" s="56" t="s">
        <v>6416</v>
      </c>
      <c r="T319" s="58">
        <v>43646</v>
      </c>
      <c r="U319" s="58">
        <v>45472</v>
      </c>
      <c r="V319" s="59">
        <v>5000</v>
      </c>
      <c r="W319" s="59">
        <v>289.42</v>
      </c>
      <c r="X319" s="59">
        <v>35336</v>
      </c>
      <c r="Y319" s="59">
        <v>40625.42</v>
      </c>
      <c r="Z319" s="59">
        <v>0</v>
      </c>
      <c r="AA319" s="59">
        <v>40625.42</v>
      </c>
      <c r="AB319" s="55" t="s">
        <v>105</v>
      </c>
    </row>
    <row r="320" spans="1:28" s="55" customFormat="1" ht="90" x14ac:dyDescent="0.25">
      <c r="A320" s="55" t="s">
        <v>5741</v>
      </c>
      <c r="B320" s="55" t="s">
        <v>1693</v>
      </c>
      <c r="C320" s="55" t="s">
        <v>6417</v>
      </c>
      <c r="D320" s="55" t="s">
        <v>1696</v>
      </c>
      <c r="E320" s="55" t="s">
        <v>1698</v>
      </c>
      <c r="F320" s="55" t="s">
        <v>5743</v>
      </c>
      <c r="G320" s="55" t="s">
        <v>1697</v>
      </c>
      <c r="H320" s="56" t="s">
        <v>1699</v>
      </c>
      <c r="I320" s="56" t="s">
        <v>102</v>
      </c>
      <c r="J320" s="56" t="s">
        <v>103</v>
      </c>
      <c r="K320" s="55">
        <v>120</v>
      </c>
      <c r="L320" s="57">
        <v>0</v>
      </c>
      <c r="M320" s="57">
        <v>120</v>
      </c>
      <c r="N320" s="57">
        <v>0</v>
      </c>
      <c r="O320" s="57">
        <v>0</v>
      </c>
      <c r="P320" s="56" t="s">
        <v>1701</v>
      </c>
      <c r="Q320" s="56" t="s">
        <v>5772</v>
      </c>
      <c r="R320" s="56" t="s">
        <v>6418</v>
      </c>
      <c r="S320" s="56" t="s">
        <v>1693</v>
      </c>
      <c r="T320" s="58">
        <v>43891</v>
      </c>
      <c r="U320" s="58">
        <v>45716</v>
      </c>
      <c r="V320" s="59">
        <v>3715.54</v>
      </c>
      <c r="W320" s="59">
        <v>63.15</v>
      </c>
      <c r="X320" s="59">
        <v>40922.32</v>
      </c>
      <c r="Y320" s="59">
        <v>44701.01</v>
      </c>
      <c r="Z320" s="59">
        <v>0</v>
      </c>
      <c r="AA320" s="59">
        <v>44701.01</v>
      </c>
      <c r="AB320" s="55" t="s">
        <v>105</v>
      </c>
    </row>
    <row r="321" spans="1:28" s="55" customFormat="1" ht="67.5" x14ac:dyDescent="0.25">
      <c r="A321" s="55" t="s">
        <v>5777</v>
      </c>
      <c r="B321" s="55" t="s">
        <v>1693</v>
      </c>
      <c r="C321" s="55" t="s">
        <v>6419</v>
      </c>
      <c r="D321" s="55" t="s">
        <v>1702</v>
      </c>
      <c r="E321" s="55" t="s">
        <v>1704</v>
      </c>
      <c r="F321" s="55" t="s">
        <v>5743</v>
      </c>
      <c r="G321" s="55" t="s">
        <v>1703</v>
      </c>
      <c r="H321" s="56" t="s">
        <v>1705</v>
      </c>
      <c r="I321" s="56" t="s">
        <v>194</v>
      </c>
      <c r="J321" s="56" t="s">
        <v>195</v>
      </c>
      <c r="K321" s="55">
        <v>120</v>
      </c>
      <c r="L321" s="57">
        <v>0</v>
      </c>
      <c r="M321" s="57">
        <v>120</v>
      </c>
      <c r="N321" s="57">
        <v>0</v>
      </c>
      <c r="O321" s="57">
        <v>0</v>
      </c>
      <c r="P321" s="56" t="s">
        <v>1706</v>
      </c>
      <c r="Q321" s="56" t="s">
        <v>5772</v>
      </c>
      <c r="R321" s="56" t="s">
        <v>6420</v>
      </c>
      <c r="S321" s="56" t="s">
        <v>1693</v>
      </c>
      <c r="T321" s="58">
        <v>43221</v>
      </c>
      <c r="U321" s="58">
        <v>45046</v>
      </c>
      <c r="V321" s="59">
        <v>6043.69</v>
      </c>
      <c r="W321" s="59">
        <v>464.56</v>
      </c>
      <c r="X321" s="59">
        <v>65575.02</v>
      </c>
      <c r="Y321" s="59">
        <v>72083.27</v>
      </c>
      <c r="Z321" s="59">
        <v>0</v>
      </c>
      <c r="AA321" s="59">
        <v>72083.27</v>
      </c>
      <c r="AB321" s="55" t="s">
        <v>197</v>
      </c>
    </row>
    <row r="322" spans="1:28" s="55" customFormat="1" ht="67.5" x14ac:dyDescent="0.25">
      <c r="A322" s="55" t="s">
        <v>5777</v>
      </c>
      <c r="B322" s="55" t="s">
        <v>1693</v>
      </c>
      <c r="C322" s="55" t="s">
        <v>6421</v>
      </c>
      <c r="D322" s="55" t="s">
        <v>210</v>
      </c>
      <c r="E322" s="55" t="s">
        <v>1708</v>
      </c>
      <c r="F322" s="55" t="s">
        <v>210</v>
      </c>
      <c r="G322" s="55" t="s">
        <v>1707</v>
      </c>
      <c r="H322" s="56" t="s">
        <v>1705</v>
      </c>
      <c r="I322" s="56" t="s">
        <v>194</v>
      </c>
      <c r="J322" s="56" t="s">
        <v>195</v>
      </c>
      <c r="K322" s="55">
        <v>120</v>
      </c>
      <c r="L322" s="57">
        <v>0</v>
      </c>
      <c r="M322" s="57">
        <v>120</v>
      </c>
      <c r="N322" s="57">
        <v>0</v>
      </c>
      <c r="O322" s="57">
        <v>0</v>
      </c>
      <c r="P322" s="56" t="s">
        <v>1709</v>
      </c>
      <c r="Q322" s="56" t="s">
        <v>5772</v>
      </c>
      <c r="R322" s="56" t="s">
        <v>6422</v>
      </c>
      <c r="S322" s="56" t="s">
        <v>1693</v>
      </c>
      <c r="T322" s="58">
        <v>44034</v>
      </c>
      <c r="U322" s="58">
        <v>45859</v>
      </c>
      <c r="V322" s="59">
        <v>2962.08</v>
      </c>
      <c r="W322" s="59">
        <v>55.34</v>
      </c>
      <c r="X322" s="59">
        <v>63989.85</v>
      </c>
      <c r="Y322" s="59">
        <v>67007.26999999999</v>
      </c>
      <c r="Z322" s="59">
        <v>0</v>
      </c>
      <c r="AA322" s="59">
        <v>67007.26999999999</v>
      </c>
      <c r="AB322" s="55" t="s">
        <v>197</v>
      </c>
    </row>
    <row r="323" spans="1:28" s="55" customFormat="1" ht="78.75" x14ac:dyDescent="0.25">
      <c r="A323" s="55" t="s">
        <v>5777</v>
      </c>
      <c r="B323" s="55" t="s">
        <v>1693</v>
      </c>
      <c r="C323" s="55" t="s">
        <v>6423</v>
      </c>
      <c r="D323" s="55" t="s">
        <v>1710</v>
      </c>
      <c r="E323" s="55" t="s">
        <v>1712</v>
      </c>
      <c r="F323" s="55" t="s">
        <v>5743</v>
      </c>
      <c r="G323" s="55" t="s">
        <v>1711</v>
      </c>
      <c r="H323" s="56" t="s">
        <v>1705</v>
      </c>
      <c r="I323" s="56" t="s">
        <v>194</v>
      </c>
      <c r="J323" s="56" t="s">
        <v>195</v>
      </c>
      <c r="K323" s="55">
        <v>80</v>
      </c>
      <c r="L323" s="57">
        <v>0</v>
      </c>
      <c r="M323" s="57">
        <v>80</v>
      </c>
      <c r="N323" s="57">
        <v>0</v>
      </c>
      <c r="O323" s="57">
        <v>0</v>
      </c>
      <c r="P323" s="56" t="s">
        <v>1713</v>
      </c>
      <c r="Q323" s="56" t="s">
        <v>5772</v>
      </c>
      <c r="R323" s="56" t="s">
        <v>6424</v>
      </c>
      <c r="S323" s="56" t="s">
        <v>1693</v>
      </c>
      <c r="T323" s="58">
        <v>43617</v>
      </c>
      <c r="U323" s="58">
        <v>45443</v>
      </c>
      <c r="V323" s="59">
        <v>5800</v>
      </c>
      <c r="W323" s="59">
        <v>525.99</v>
      </c>
      <c r="X323" s="59">
        <v>49087.93</v>
      </c>
      <c r="Y323" s="59">
        <v>55413.919999999998</v>
      </c>
      <c r="Z323" s="59">
        <v>0</v>
      </c>
      <c r="AA323" s="59">
        <v>55413.919999999998</v>
      </c>
      <c r="AB323" s="55" t="s">
        <v>197</v>
      </c>
    </row>
    <row r="324" spans="1:28" s="55" customFormat="1" ht="67.5" x14ac:dyDescent="0.25">
      <c r="A324" s="55" t="s">
        <v>5741</v>
      </c>
      <c r="B324" s="55" t="s">
        <v>1693</v>
      </c>
      <c r="C324" s="55" t="s">
        <v>6425</v>
      </c>
      <c r="D324" s="55" t="s">
        <v>1714</v>
      </c>
      <c r="E324" s="55" t="s">
        <v>1716</v>
      </c>
      <c r="F324" s="55" t="s">
        <v>5743</v>
      </c>
      <c r="G324" s="55" t="s">
        <v>1715</v>
      </c>
      <c r="H324" s="56" t="s">
        <v>1532</v>
      </c>
      <c r="I324" s="56" t="s">
        <v>102</v>
      </c>
      <c r="J324" s="56" t="s">
        <v>103</v>
      </c>
      <c r="K324" s="55">
        <v>120</v>
      </c>
      <c r="L324" s="57">
        <v>0</v>
      </c>
      <c r="M324" s="57">
        <v>120</v>
      </c>
      <c r="N324" s="57">
        <v>0</v>
      </c>
      <c r="O324" s="57">
        <v>0</v>
      </c>
      <c r="P324" s="56" t="s">
        <v>1717</v>
      </c>
      <c r="Q324" s="56" t="s">
        <v>5772</v>
      </c>
      <c r="R324" s="56" t="s">
        <v>6426</v>
      </c>
      <c r="S324" s="56" t="s">
        <v>1693</v>
      </c>
      <c r="T324" s="58">
        <v>42734</v>
      </c>
      <c r="U324" s="58">
        <v>44559</v>
      </c>
      <c r="V324" s="59">
        <v>4000</v>
      </c>
      <c r="W324" s="59">
        <v>0</v>
      </c>
      <c r="X324" s="59">
        <v>44639.98</v>
      </c>
      <c r="Y324" s="59">
        <v>48639.98</v>
      </c>
      <c r="Z324" s="59">
        <v>0</v>
      </c>
      <c r="AA324" s="59">
        <v>48639.98</v>
      </c>
      <c r="AB324" s="55" t="s">
        <v>105</v>
      </c>
    </row>
    <row r="325" spans="1:28" s="55" customFormat="1" ht="67.5" x14ac:dyDescent="0.25">
      <c r="A325" s="55" t="s">
        <v>5741</v>
      </c>
      <c r="B325" s="55" t="s">
        <v>1693</v>
      </c>
      <c r="C325" s="55" t="s">
        <v>6427</v>
      </c>
      <c r="D325" s="55" t="s">
        <v>1718</v>
      </c>
      <c r="E325" s="55" t="s">
        <v>1720</v>
      </c>
      <c r="F325" s="55" t="s">
        <v>5743</v>
      </c>
      <c r="G325" s="55" t="s">
        <v>1719</v>
      </c>
      <c r="H325" s="56" t="s">
        <v>1538</v>
      </c>
      <c r="I325" s="56" t="s">
        <v>102</v>
      </c>
      <c r="J325" s="56" t="s">
        <v>103</v>
      </c>
      <c r="K325" s="55">
        <v>120</v>
      </c>
      <c r="L325" s="57">
        <v>0</v>
      </c>
      <c r="M325" s="57">
        <v>120</v>
      </c>
      <c r="N325" s="57">
        <v>0</v>
      </c>
      <c r="O325" s="57">
        <v>0</v>
      </c>
      <c r="P325" s="56" t="s">
        <v>1721</v>
      </c>
      <c r="Q325" s="56" t="s">
        <v>5772</v>
      </c>
      <c r="R325" s="56" t="s">
        <v>6428</v>
      </c>
      <c r="S325" s="56" t="s">
        <v>1693</v>
      </c>
      <c r="T325" s="58">
        <v>43497</v>
      </c>
      <c r="U325" s="58">
        <v>45322</v>
      </c>
      <c r="V325" s="59">
        <v>3641.08</v>
      </c>
      <c r="W325" s="59">
        <v>98</v>
      </c>
      <c r="X325" s="59">
        <v>44639.98</v>
      </c>
      <c r="Y325" s="59">
        <v>48379.060000000005</v>
      </c>
      <c r="Z325" s="59">
        <v>0</v>
      </c>
      <c r="AA325" s="59">
        <v>48379.060000000005</v>
      </c>
      <c r="AB325" s="55" t="s">
        <v>105</v>
      </c>
    </row>
    <row r="326" spans="1:28" s="55" customFormat="1" ht="67.5" x14ac:dyDescent="0.25">
      <c r="A326" s="55" t="s">
        <v>5741</v>
      </c>
      <c r="B326" s="55" t="s">
        <v>1693</v>
      </c>
      <c r="C326" s="55" t="s">
        <v>6429</v>
      </c>
      <c r="D326" s="55" t="s">
        <v>1722</v>
      </c>
      <c r="E326" s="55" t="s">
        <v>1724</v>
      </c>
      <c r="F326" s="55" t="s">
        <v>5743</v>
      </c>
      <c r="G326" s="55" t="s">
        <v>1723</v>
      </c>
      <c r="H326" s="56" t="s">
        <v>150</v>
      </c>
      <c r="I326" s="56" t="s">
        <v>102</v>
      </c>
      <c r="J326" s="56" t="s">
        <v>103</v>
      </c>
      <c r="K326" s="55">
        <v>90</v>
      </c>
      <c r="L326" s="57">
        <v>0</v>
      </c>
      <c r="M326" s="57">
        <v>90</v>
      </c>
      <c r="N326" s="57">
        <v>0</v>
      </c>
      <c r="O326" s="57">
        <v>0</v>
      </c>
      <c r="P326" s="56" t="s">
        <v>1725</v>
      </c>
      <c r="Q326" s="56" t="s">
        <v>5772</v>
      </c>
      <c r="R326" s="56" t="s">
        <v>6430</v>
      </c>
      <c r="S326" s="56" t="s">
        <v>1693</v>
      </c>
      <c r="T326" s="58">
        <v>43345</v>
      </c>
      <c r="U326" s="58">
        <v>45170</v>
      </c>
      <c r="V326" s="59">
        <v>3419.64</v>
      </c>
      <c r="W326" s="59">
        <v>106.48</v>
      </c>
      <c r="X326" s="59">
        <v>34057.21</v>
      </c>
      <c r="Y326" s="59">
        <v>37583.33</v>
      </c>
      <c r="Z326" s="59">
        <v>0</v>
      </c>
      <c r="AA326" s="59">
        <v>37583.33</v>
      </c>
      <c r="AB326" s="55" t="s">
        <v>105</v>
      </c>
    </row>
    <row r="327" spans="1:28" s="55" customFormat="1" ht="67.5" x14ac:dyDescent="0.25">
      <c r="A327" s="55" t="s">
        <v>5741</v>
      </c>
      <c r="B327" s="55" t="s">
        <v>1693</v>
      </c>
      <c r="C327" s="55" t="s">
        <v>6431</v>
      </c>
      <c r="D327" s="55" t="s">
        <v>210</v>
      </c>
      <c r="E327" s="55" t="s">
        <v>1727</v>
      </c>
      <c r="F327" s="55" t="s">
        <v>210</v>
      </c>
      <c r="G327" s="55" t="s">
        <v>1726</v>
      </c>
      <c r="H327" s="56" t="s">
        <v>1728</v>
      </c>
      <c r="I327" s="56" t="s">
        <v>102</v>
      </c>
      <c r="J327" s="56" t="s">
        <v>122</v>
      </c>
      <c r="K327" s="55">
        <v>100</v>
      </c>
      <c r="L327" s="57">
        <v>0</v>
      </c>
      <c r="M327" s="57">
        <v>100</v>
      </c>
      <c r="N327" s="57">
        <v>0</v>
      </c>
      <c r="O327" s="57">
        <v>0</v>
      </c>
      <c r="P327" s="56" t="s">
        <v>1730</v>
      </c>
      <c r="Q327" s="56" t="s">
        <v>5744</v>
      </c>
      <c r="R327" s="56" t="s">
        <v>6432</v>
      </c>
      <c r="S327" s="56" t="s">
        <v>1693</v>
      </c>
      <c r="T327" s="58">
        <v>44140</v>
      </c>
      <c r="U327" s="58">
        <v>45965</v>
      </c>
      <c r="V327" s="59">
        <v>0</v>
      </c>
      <c r="W327" s="59">
        <v>0</v>
      </c>
      <c r="X327" s="59">
        <v>18262.55</v>
      </c>
      <c r="Y327" s="59">
        <v>18262.55</v>
      </c>
      <c r="Z327" s="59">
        <v>0</v>
      </c>
      <c r="AA327" s="59">
        <v>18262.55</v>
      </c>
      <c r="AB327" s="55" t="s">
        <v>124</v>
      </c>
    </row>
    <row r="328" spans="1:28" s="55" customFormat="1" ht="146.25" x14ac:dyDescent="0.25">
      <c r="A328" s="55" t="s">
        <v>5753</v>
      </c>
      <c r="B328" s="55" t="s">
        <v>1693</v>
      </c>
      <c r="C328" s="55" t="s">
        <v>6433</v>
      </c>
      <c r="D328" s="55" t="s">
        <v>1731</v>
      </c>
      <c r="E328" s="55" t="s">
        <v>1733</v>
      </c>
      <c r="F328" s="55" t="s">
        <v>5743</v>
      </c>
      <c r="G328" s="55" t="s">
        <v>1732</v>
      </c>
      <c r="H328" s="56" t="s">
        <v>150</v>
      </c>
      <c r="I328" s="56" t="s">
        <v>143</v>
      </c>
      <c r="J328" s="56" t="s">
        <v>144</v>
      </c>
      <c r="K328" s="55">
        <v>130</v>
      </c>
      <c r="L328" s="57">
        <v>0</v>
      </c>
      <c r="M328" s="57">
        <v>130</v>
      </c>
      <c r="N328" s="57">
        <v>50</v>
      </c>
      <c r="O328" s="57">
        <v>80</v>
      </c>
      <c r="P328" s="56" t="s">
        <v>1734</v>
      </c>
      <c r="Q328" s="56" t="s">
        <v>5772</v>
      </c>
      <c r="R328" s="56" t="s">
        <v>6434</v>
      </c>
      <c r="S328" s="56" t="s">
        <v>1693</v>
      </c>
      <c r="T328" s="58">
        <v>44126</v>
      </c>
      <c r="U328" s="58">
        <v>45951</v>
      </c>
      <c r="V328" s="59">
        <v>7426.67</v>
      </c>
      <c r="W328" s="59">
        <v>680.31</v>
      </c>
      <c r="X328" s="59">
        <v>94307.62</v>
      </c>
      <c r="Y328" s="59">
        <v>102414.67</v>
      </c>
      <c r="Z328" s="59">
        <v>0</v>
      </c>
      <c r="AA328" s="59">
        <v>102414.67</v>
      </c>
      <c r="AB328" s="55" t="s">
        <v>146</v>
      </c>
    </row>
    <row r="329" spans="1:28" s="55" customFormat="1" ht="67.5" x14ac:dyDescent="0.25">
      <c r="A329" s="55" t="s">
        <v>5753</v>
      </c>
      <c r="B329" s="55" t="s">
        <v>1693</v>
      </c>
      <c r="C329" s="55" t="s">
        <v>6435</v>
      </c>
      <c r="D329" s="55" t="s">
        <v>1735</v>
      </c>
      <c r="E329" s="55" t="s">
        <v>1737</v>
      </c>
      <c r="F329" s="55" t="s">
        <v>5743</v>
      </c>
      <c r="G329" s="55" t="s">
        <v>1736</v>
      </c>
      <c r="H329" s="56" t="s">
        <v>214</v>
      </c>
      <c r="I329" s="56" t="s">
        <v>130</v>
      </c>
      <c r="J329" s="56" t="s">
        <v>131</v>
      </c>
      <c r="K329" s="55">
        <v>15</v>
      </c>
      <c r="L329" s="57">
        <v>0</v>
      </c>
      <c r="M329" s="57">
        <v>15</v>
      </c>
      <c r="N329" s="57">
        <v>0</v>
      </c>
      <c r="O329" s="57">
        <v>0</v>
      </c>
      <c r="P329" s="56" t="s">
        <v>1738</v>
      </c>
      <c r="Q329" s="56" t="s">
        <v>5772</v>
      </c>
      <c r="R329" s="56" t="s">
        <v>6436</v>
      </c>
      <c r="S329" s="56" t="s">
        <v>1693</v>
      </c>
      <c r="T329" s="58">
        <v>43679</v>
      </c>
      <c r="U329" s="58">
        <v>45505</v>
      </c>
      <c r="V329" s="59">
        <v>3435.73</v>
      </c>
      <c r="W329" s="59">
        <v>237.3</v>
      </c>
      <c r="X329" s="59">
        <v>81633.570000000007</v>
      </c>
      <c r="Y329" s="59">
        <v>85306.6</v>
      </c>
      <c r="Z329" s="59">
        <v>0</v>
      </c>
      <c r="AA329" s="59">
        <v>85306.6</v>
      </c>
      <c r="AB329" s="55" t="s">
        <v>133</v>
      </c>
    </row>
    <row r="330" spans="1:28" s="55" customFormat="1" ht="67.5" x14ac:dyDescent="0.25">
      <c r="A330" s="55" t="s">
        <v>5753</v>
      </c>
      <c r="B330" s="55" t="s">
        <v>1693</v>
      </c>
      <c r="C330" s="55" t="s">
        <v>6437</v>
      </c>
      <c r="D330" s="55" t="s">
        <v>1739</v>
      </c>
      <c r="E330" s="55" t="s">
        <v>1741</v>
      </c>
      <c r="F330" s="55" t="s">
        <v>5743</v>
      </c>
      <c r="G330" s="55" t="s">
        <v>1740</v>
      </c>
      <c r="H330" s="56" t="s">
        <v>1705</v>
      </c>
      <c r="I330" s="56" t="s">
        <v>130</v>
      </c>
      <c r="J330" s="56" t="s">
        <v>131</v>
      </c>
      <c r="K330" s="55">
        <v>15</v>
      </c>
      <c r="L330" s="57">
        <v>0</v>
      </c>
      <c r="M330" s="57">
        <v>15</v>
      </c>
      <c r="N330" s="57">
        <v>0</v>
      </c>
      <c r="O330" s="57">
        <v>0</v>
      </c>
      <c r="P330" s="56" t="s">
        <v>1742</v>
      </c>
      <c r="Q330" s="56" t="s">
        <v>5772</v>
      </c>
      <c r="R330" s="56" t="s">
        <v>6438</v>
      </c>
      <c r="S330" s="56" t="s">
        <v>1693</v>
      </c>
      <c r="T330" s="58">
        <v>42650</v>
      </c>
      <c r="U330" s="58">
        <v>44475</v>
      </c>
      <c r="V330" s="59">
        <v>5184.16</v>
      </c>
      <c r="W330" s="59">
        <v>308.39999999999998</v>
      </c>
      <c r="X330" s="59">
        <v>70349.05</v>
      </c>
      <c r="Y330" s="59">
        <v>75841.61</v>
      </c>
      <c r="Z330" s="59">
        <v>0</v>
      </c>
      <c r="AA330" s="59">
        <v>75841.61</v>
      </c>
      <c r="AB330" s="55" t="s">
        <v>133</v>
      </c>
    </row>
    <row r="331" spans="1:28" s="55" customFormat="1" ht="146.25" x14ac:dyDescent="0.25">
      <c r="A331" s="55" t="s">
        <v>5753</v>
      </c>
      <c r="B331" s="55" t="s">
        <v>1693</v>
      </c>
      <c r="C331" s="55" t="s">
        <v>6439</v>
      </c>
      <c r="D331" s="55" t="s">
        <v>1743</v>
      </c>
      <c r="E331" s="55" t="s">
        <v>1745</v>
      </c>
      <c r="F331" s="55" t="s">
        <v>5743</v>
      </c>
      <c r="G331" s="55" t="s">
        <v>1744</v>
      </c>
      <c r="H331" s="56" t="s">
        <v>1746</v>
      </c>
      <c r="I331" s="56" t="s">
        <v>241</v>
      </c>
      <c r="J331" s="56" t="s">
        <v>131</v>
      </c>
      <c r="K331" s="55">
        <v>20</v>
      </c>
      <c r="L331" s="57">
        <v>0</v>
      </c>
      <c r="M331" s="57">
        <v>20</v>
      </c>
      <c r="N331" s="57">
        <v>0</v>
      </c>
      <c r="O331" s="57">
        <v>0</v>
      </c>
      <c r="P331" s="56" t="s">
        <v>1748</v>
      </c>
      <c r="Q331" s="56" t="s">
        <v>5772</v>
      </c>
      <c r="R331" s="56" t="s">
        <v>6440</v>
      </c>
      <c r="S331" s="56" t="s">
        <v>1693</v>
      </c>
      <c r="T331" s="58">
        <v>44104</v>
      </c>
      <c r="U331" s="58">
        <v>45929</v>
      </c>
      <c r="V331" s="59">
        <v>6863.9</v>
      </c>
      <c r="W331" s="59">
        <v>436.11</v>
      </c>
      <c r="X331" s="59">
        <v>47431.53</v>
      </c>
      <c r="Y331" s="59">
        <v>54731.54</v>
      </c>
      <c r="Z331" s="59">
        <v>0</v>
      </c>
      <c r="AA331" s="59">
        <v>54731.54</v>
      </c>
      <c r="AB331" s="55" t="s">
        <v>243</v>
      </c>
    </row>
    <row r="332" spans="1:28" s="55" customFormat="1" ht="67.5" x14ac:dyDescent="0.25">
      <c r="A332" s="55" t="s">
        <v>5777</v>
      </c>
      <c r="B332" s="55" t="s">
        <v>1693</v>
      </c>
      <c r="C332" s="55" t="s">
        <v>6441</v>
      </c>
      <c r="D332" s="55" t="s">
        <v>1749</v>
      </c>
      <c r="E332" s="55" t="s">
        <v>1751</v>
      </c>
      <c r="F332" s="55" t="s">
        <v>5743</v>
      </c>
      <c r="G332" s="55" t="s">
        <v>1750</v>
      </c>
      <c r="H332" s="56" t="s">
        <v>214</v>
      </c>
      <c r="I332" s="56" t="s">
        <v>235</v>
      </c>
      <c r="J332" s="56" t="s">
        <v>131</v>
      </c>
      <c r="K332" s="55">
        <v>90</v>
      </c>
      <c r="L332" s="57">
        <v>0</v>
      </c>
      <c r="M332" s="57">
        <v>90</v>
      </c>
      <c r="N332" s="57">
        <v>0</v>
      </c>
      <c r="O332" s="57">
        <v>0</v>
      </c>
      <c r="P332" s="56" t="s">
        <v>1752</v>
      </c>
      <c r="Q332" s="56" t="s">
        <v>5772</v>
      </c>
      <c r="R332" s="56" t="s">
        <v>6442</v>
      </c>
      <c r="S332" s="56" t="s">
        <v>1693</v>
      </c>
      <c r="T332" s="58">
        <v>42564</v>
      </c>
      <c r="U332" s="58">
        <v>44389</v>
      </c>
      <c r="V332" s="59">
        <v>3398.54</v>
      </c>
      <c r="W332" s="59">
        <v>254.51</v>
      </c>
      <c r="X332" s="59">
        <v>56392.31</v>
      </c>
      <c r="Y332" s="59">
        <v>60045.36</v>
      </c>
      <c r="Z332" s="59">
        <v>0</v>
      </c>
      <c r="AA332" s="59">
        <v>60045.36</v>
      </c>
      <c r="AB332" s="55" t="s">
        <v>237</v>
      </c>
    </row>
    <row r="333" spans="1:28" s="55" customFormat="1" ht="33.75" x14ac:dyDescent="0.25">
      <c r="A333" s="55" t="s">
        <v>5753</v>
      </c>
      <c r="B333" s="55" t="s">
        <v>1693</v>
      </c>
      <c r="C333" s="55" t="s">
        <v>6443</v>
      </c>
      <c r="D333" s="55" t="s">
        <v>1753</v>
      </c>
      <c r="E333" s="55" t="s">
        <v>1755</v>
      </c>
      <c r="F333" s="55" t="s">
        <v>5743</v>
      </c>
      <c r="G333" s="55" t="s">
        <v>1754</v>
      </c>
      <c r="H333" s="56" t="s">
        <v>726</v>
      </c>
      <c r="I333" s="56" t="s">
        <v>335</v>
      </c>
      <c r="J333" s="56" t="s">
        <v>336</v>
      </c>
      <c r="K333" s="55">
        <v>80</v>
      </c>
      <c r="L333" s="57">
        <v>0</v>
      </c>
      <c r="M333" s="57">
        <v>80</v>
      </c>
      <c r="N333" s="57">
        <v>0</v>
      </c>
      <c r="O333" s="57">
        <v>0</v>
      </c>
      <c r="P333" s="56" t="s">
        <v>1756</v>
      </c>
      <c r="Q333" s="56" t="s">
        <v>5762</v>
      </c>
      <c r="R333" s="56" t="s">
        <v>6444</v>
      </c>
      <c r="S333" s="56" t="s">
        <v>1693</v>
      </c>
      <c r="T333" s="58">
        <v>43380</v>
      </c>
      <c r="U333" s="58">
        <v>45205</v>
      </c>
      <c r="V333" s="59">
        <v>0</v>
      </c>
      <c r="W333" s="59">
        <v>0</v>
      </c>
      <c r="X333" s="59">
        <v>136347.76</v>
      </c>
      <c r="Y333" s="59">
        <v>136347.76</v>
      </c>
      <c r="Z333" s="59">
        <v>4765.4399999999996</v>
      </c>
      <c r="AA333" s="59">
        <v>141113.20000000001</v>
      </c>
      <c r="AB333" s="55" t="s">
        <v>338</v>
      </c>
    </row>
    <row r="334" spans="1:28" s="55" customFormat="1" ht="56.25" x14ac:dyDescent="0.25">
      <c r="A334" s="55" t="s">
        <v>5741</v>
      </c>
      <c r="B334" s="55" t="s">
        <v>1693</v>
      </c>
      <c r="C334" s="55" t="s">
        <v>6445</v>
      </c>
      <c r="D334" s="55" t="s">
        <v>1757</v>
      </c>
      <c r="E334" s="55" t="s">
        <v>1759</v>
      </c>
      <c r="F334" s="55" t="s">
        <v>5743</v>
      </c>
      <c r="G334" s="55" t="s">
        <v>1758</v>
      </c>
      <c r="H334" s="56" t="s">
        <v>1760</v>
      </c>
      <c r="I334" s="56" t="s">
        <v>102</v>
      </c>
      <c r="J334" s="56" t="s">
        <v>122</v>
      </c>
      <c r="K334" s="55">
        <v>200</v>
      </c>
      <c r="L334" s="57">
        <v>0</v>
      </c>
      <c r="M334" s="57">
        <v>200</v>
      </c>
      <c r="N334" s="57">
        <v>0</v>
      </c>
      <c r="O334" s="57">
        <v>0</v>
      </c>
      <c r="P334" s="56" t="s">
        <v>1762</v>
      </c>
      <c r="Q334" s="56" t="s">
        <v>5744</v>
      </c>
      <c r="R334" s="56" t="s">
        <v>6446</v>
      </c>
      <c r="S334" s="56" t="s">
        <v>1693</v>
      </c>
      <c r="T334" s="58">
        <v>43313</v>
      </c>
      <c r="U334" s="58">
        <v>45138</v>
      </c>
      <c r="V334" s="59">
        <v>0</v>
      </c>
      <c r="W334" s="59">
        <v>0</v>
      </c>
      <c r="X334" s="59">
        <v>42485.18</v>
      </c>
      <c r="Y334" s="59">
        <v>42485.18</v>
      </c>
      <c r="Z334" s="59">
        <v>0</v>
      </c>
      <c r="AA334" s="59">
        <v>42485.18</v>
      </c>
      <c r="AB334" s="55" t="s">
        <v>124</v>
      </c>
    </row>
    <row r="335" spans="1:28" s="55" customFormat="1" ht="78.75" x14ac:dyDescent="0.25">
      <c r="A335" s="55" t="s">
        <v>5741</v>
      </c>
      <c r="B335" s="55" t="s">
        <v>1693</v>
      </c>
      <c r="C335" s="55" t="s">
        <v>6447</v>
      </c>
      <c r="D335" s="55" t="s">
        <v>1763</v>
      </c>
      <c r="E335" s="55" t="s">
        <v>1765</v>
      </c>
      <c r="F335" s="55" t="s">
        <v>5743</v>
      </c>
      <c r="G335" s="55" t="s">
        <v>1764</v>
      </c>
      <c r="H335" s="56" t="s">
        <v>1766</v>
      </c>
      <c r="I335" s="56" t="s">
        <v>102</v>
      </c>
      <c r="J335" s="56" t="s">
        <v>172</v>
      </c>
      <c r="K335" s="55">
        <v>120</v>
      </c>
      <c r="L335" s="57">
        <v>0</v>
      </c>
      <c r="M335" s="57">
        <v>120</v>
      </c>
      <c r="N335" s="57">
        <v>0</v>
      </c>
      <c r="O335" s="57">
        <v>0</v>
      </c>
      <c r="P335" s="56" t="s">
        <v>1768</v>
      </c>
      <c r="Q335" s="56" t="s">
        <v>5744</v>
      </c>
      <c r="R335" s="56" t="s">
        <v>6448</v>
      </c>
      <c r="S335" s="56" t="s">
        <v>1693</v>
      </c>
      <c r="T335" s="58">
        <v>44063</v>
      </c>
      <c r="U335" s="58">
        <v>45888</v>
      </c>
      <c r="V335" s="59">
        <v>0</v>
      </c>
      <c r="W335" s="59">
        <v>0</v>
      </c>
      <c r="X335" s="59">
        <v>68475.34</v>
      </c>
      <c r="Y335" s="59">
        <v>68475.34</v>
      </c>
      <c r="Z335" s="59">
        <v>0</v>
      </c>
      <c r="AA335" s="59">
        <v>68475.34</v>
      </c>
      <c r="AB335" s="55" t="s">
        <v>174</v>
      </c>
    </row>
    <row r="336" spans="1:28" s="55" customFormat="1" ht="45" x14ac:dyDescent="0.25">
      <c r="A336" s="55" t="s">
        <v>5753</v>
      </c>
      <c r="B336" s="55" t="s">
        <v>1693</v>
      </c>
      <c r="C336" s="55" t="s">
        <v>6449</v>
      </c>
      <c r="D336" s="55" t="s">
        <v>1769</v>
      </c>
      <c r="E336" s="55" t="s">
        <v>1771</v>
      </c>
      <c r="F336" s="55" t="s">
        <v>5743</v>
      </c>
      <c r="G336" s="55" t="s">
        <v>1770</v>
      </c>
      <c r="H336" s="56" t="s">
        <v>1772</v>
      </c>
      <c r="I336" s="56" t="s">
        <v>335</v>
      </c>
      <c r="J336" s="56" t="s">
        <v>1773</v>
      </c>
      <c r="K336" s="55">
        <v>60</v>
      </c>
      <c r="L336" s="57">
        <v>0</v>
      </c>
      <c r="M336" s="57">
        <v>60</v>
      </c>
      <c r="N336" s="57">
        <v>0</v>
      </c>
      <c r="O336" s="57">
        <v>0</v>
      </c>
      <c r="P336" s="56" t="s">
        <v>1774</v>
      </c>
      <c r="Q336" s="56" t="s">
        <v>5951</v>
      </c>
      <c r="R336" s="56" t="s">
        <v>6450</v>
      </c>
      <c r="S336" s="56" t="s">
        <v>6451</v>
      </c>
      <c r="T336" s="58">
        <v>44218</v>
      </c>
      <c r="U336" s="58">
        <v>46043</v>
      </c>
      <c r="V336" s="59">
        <v>11254.11</v>
      </c>
      <c r="W336" s="59">
        <v>1155.75</v>
      </c>
      <c r="X336" s="59">
        <v>94444.41</v>
      </c>
      <c r="Y336" s="59">
        <v>106854.27</v>
      </c>
      <c r="Z336" s="59">
        <v>0</v>
      </c>
      <c r="AA336" s="59">
        <v>106854.27</v>
      </c>
      <c r="AB336" s="55" t="s">
        <v>338</v>
      </c>
    </row>
    <row r="337" spans="1:28" s="55" customFormat="1" ht="56.25" x14ac:dyDescent="0.25">
      <c r="A337" s="55" t="s">
        <v>5777</v>
      </c>
      <c r="B337" s="55" t="s">
        <v>1693</v>
      </c>
      <c r="C337" s="55" t="s">
        <v>6452</v>
      </c>
      <c r="D337" s="55" t="s">
        <v>1775</v>
      </c>
      <c r="E337" s="55" t="s">
        <v>1777</v>
      </c>
      <c r="F337" s="55" t="s">
        <v>5743</v>
      </c>
      <c r="G337" s="55" t="s">
        <v>1776</v>
      </c>
      <c r="H337" s="56" t="s">
        <v>726</v>
      </c>
      <c r="I337" s="56" t="s">
        <v>446</v>
      </c>
      <c r="J337" s="56" t="s">
        <v>131</v>
      </c>
      <c r="K337" s="55">
        <v>30</v>
      </c>
      <c r="L337" s="57">
        <v>0</v>
      </c>
      <c r="M337" s="57">
        <v>30</v>
      </c>
      <c r="N337" s="57">
        <v>0</v>
      </c>
      <c r="O337" s="57">
        <v>0</v>
      </c>
      <c r="P337" s="56" t="s">
        <v>1779</v>
      </c>
      <c r="Q337" s="56" t="s">
        <v>5772</v>
      </c>
      <c r="R337" s="56" t="s">
        <v>6453</v>
      </c>
      <c r="S337" s="56" t="s">
        <v>1693</v>
      </c>
      <c r="T337" s="58">
        <v>42461</v>
      </c>
      <c r="U337" s="58">
        <v>44286</v>
      </c>
      <c r="V337" s="59">
        <v>5787.4</v>
      </c>
      <c r="W337" s="59">
        <v>371.2</v>
      </c>
      <c r="X337" s="59">
        <v>95269.92</v>
      </c>
      <c r="Y337" s="59">
        <v>101428.51999999999</v>
      </c>
      <c r="Z337" s="59">
        <v>0</v>
      </c>
      <c r="AA337" s="59">
        <v>101428.51999999999</v>
      </c>
      <c r="AB337" s="55" t="s">
        <v>448</v>
      </c>
    </row>
    <row r="338" spans="1:28" s="55" customFormat="1" ht="123.75" x14ac:dyDescent="0.25">
      <c r="A338" s="55" t="s">
        <v>5777</v>
      </c>
      <c r="B338" s="55" t="s">
        <v>1693</v>
      </c>
      <c r="C338" s="55" t="s">
        <v>6454</v>
      </c>
      <c r="D338" s="55" t="s">
        <v>210</v>
      </c>
      <c r="E338" s="55" t="s">
        <v>1781</v>
      </c>
      <c r="F338" s="55" t="s">
        <v>210</v>
      </c>
      <c r="G338" s="55" t="s">
        <v>1780</v>
      </c>
      <c r="H338" s="56" t="s">
        <v>150</v>
      </c>
      <c r="I338" s="56" t="s">
        <v>460</v>
      </c>
      <c r="J338" s="56" t="s">
        <v>131</v>
      </c>
      <c r="K338" s="55">
        <v>180</v>
      </c>
      <c r="L338" s="57">
        <v>0</v>
      </c>
      <c r="M338" s="57">
        <v>180</v>
      </c>
      <c r="N338" s="57">
        <v>0</v>
      </c>
      <c r="O338" s="57">
        <v>0</v>
      </c>
      <c r="P338" s="56" t="s">
        <v>1782</v>
      </c>
      <c r="Q338" s="56" t="s">
        <v>5762</v>
      </c>
      <c r="R338" s="56" t="s">
        <v>6455</v>
      </c>
      <c r="S338" s="56" t="s">
        <v>1693</v>
      </c>
      <c r="T338" s="58">
        <v>44032</v>
      </c>
      <c r="U338" s="58">
        <v>45857</v>
      </c>
      <c r="V338" s="59">
        <v>0</v>
      </c>
      <c r="W338" s="59">
        <v>0</v>
      </c>
      <c r="X338" s="59">
        <v>36680.14</v>
      </c>
      <c r="Y338" s="59">
        <v>36680.14</v>
      </c>
      <c r="Z338" s="59">
        <v>0</v>
      </c>
      <c r="AA338" s="59">
        <v>36680.14</v>
      </c>
      <c r="AB338" s="55" t="s">
        <v>461</v>
      </c>
    </row>
    <row r="339" spans="1:28" s="55" customFormat="1" ht="90" x14ac:dyDescent="0.25">
      <c r="A339" s="55" t="s">
        <v>5753</v>
      </c>
      <c r="B339" s="55" t="s">
        <v>1693</v>
      </c>
      <c r="C339" s="55" t="s">
        <v>6456</v>
      </c>
      <c r="D339" s="55" t="s">
        <v>210</v>
      </c>
      <c r="E339" s="55" t="s">
        <v>1784</v>
      </c>
      <c r="F339" s="55" t="s">
        <v>210</v>
      </c>
      <c r="G339" s="55" t="s">
        <v>1783</v>
      </c>
      <c r="H339" s="56" t="s">
        <v>1772</v>
      </c>
      <c r="I339" s="56" t="s">
        <v>551</v>
      </c>
      <c r="J339" s="56" t="s">
        <v>1207</v>
      </c>
      <c r="K339" s="55">
        <v>12</v>
      </c>
      <c r="L339" s="57">
        <v>0</v>
      </c>
      <c r="M339" s="57">
        <v>12</v>
      </c>
      <c r="N339" s="57">
        <v>0</v>
      </c>
      <c r="O339" s="57">
        <v>0</v>
      </c>
      <c r="P339" s="56" t="s">
        <v>1785</v>
      </c>
      <c r="Q339" s="56" t="s">
        <v>5772</v>
      </c>
      <c r="R339" s="56" t="s">
        <v>6457</v>
      </c>
      <c r="S339" s="56" t="s">
        <v>6458</v>
      </c>
      <c r="T339" s="58">
        <v>44183</v>
      </c>
      <c r="U339" s="58">
        <v>46008</v>
      </c>
      <c r="V339" s="59">
        <v>7028.37</v>
      </c>
      <c r="W339" s="59">
        <v>325.43</v>
      </c>
      <c r="X339" s="59">
        <v>26312.75</v>
      </c>
      <c r="Y339" s="59">
        <v>33666.550000000003</v>
      </c>
      <c r="Z339" s="59">
        <v>0</v>
      </c>
      <c r="AA339" s="59">
        <v>33666.550000000003</v>
      </c>
      <c r="AB339" s="55" t="s">
        <v>1208</v>
      </c>
    </row>
    <row r="340" spans="1:28" s="55" customFormat="1" ht="78.75" x14ac:dyDescent="0.25">
      <c r="A340" s="55" t="s">
        <v>5777</v>
      </c>
      <c r="B340" s="55" t="s">
        <v>212</v>
      </c>
      <c r="C340" s="55" t="s">
        <v>6459</v>
      </c>
      <c r="D340" s="55" t="s">
        <v>1786</v>
      </c>
      <c r="E340" s="55" t="s">
        <v>1788</v>
      </c>
      <c r="F340" s="55" t="s">
        <v>5743</v>
      </c>
      <c r="G340" s="55" t="s">
        <v>1787</v>
      </c>
      <c r="H340" s="56" t="s">
        <v>150</v>
      </c>
      <c r="I340" s="56" t="s">
        <v>713</v>
      </c>
      <c r="J340" s="56" t="s">
        <v>714</v>
      </c>
      <c r="K340" s="55">
        <v>250</v>
      </c>
      <c r="L340" s="57">
        <v>0</v>
      </c>
      <c r="M340" s="57">
        <v>250</v>
      </c>
      <c r="N340" s="57">
        <v>0</v>
      </c>
      <c r="O340" s="57">
        <v>0</v>
      </c>
      <c r="P340" s="56" t="s">
        <v>1789</v>
      </c>
      <c r="Q340" s="56" t="s">
        <v>5772</v>
      </c>
      <c r="R340" s="56" t="s">
        <v>6460</v>
      </c>
      <c r="S340" s="56" t="s">
        <v>6461</v>
      </c>
      <c r="T340" s="58">
        <v>43206</v>
      </c>
      <c r="U340" s="58">
        <v>45031</v>
      </c>
      <c r="V340" s="59">
        <v>2958.84</v>
      </c>
      <c r="W340" s="59">
        <v>0</v>
      </c>
      <c r="X340" s="59">
        <v>92405.63</v>
      </c>
      <c r="Y340" s="59">
        <v>95364.47</v>
      </c>
      <c r="Z340" s="59">
        <v>0</v>
      </c>
      <c r="AA340" s="59">
        <v>95364.47</v>
      </c>
      <c r="AB340" s="55" t="s">
        <v>716</v>
      </c>
    </row>
    <row r="341" spans="1:28" s="55" customFormat="1" ht="90" x14ac:dyDescent="0.25">
      <c r="A341" s="55" t="s">
        <v>5777</v>
      </c>
      <c r="B341" s="55" t="s">
        <v>591</v>
      </c>
      <c r="C341" s="55" t="s">
        <v>6462</v>
      </c>
      <c r="D341" s="55" t="s">
        <v>1790</v>
      </c>
      <c r="E341" s="55" t="s">
        <v>1792</v>
      </c>
      <c r="F341" s="55" t="s">
        <v>5743</v>
      </c>
      <c r="G341" s="55" t="s">
        <v>1791</v>
      </c>
      <c r="H341" s="56" t="s">
        <v>604</v>
      </c>
      <c r="I341" s="56" t="s">
        <v>235</v>
      </c>
      <c r="J341" s="56" t="s">
        <v>131</v>
      </c>
      <c r="K341" s="55">
        <v>75</v>
      </c>
      <c r="L341" s="57">
        <v>0</v>
      </c>
      <c r="M341" s="57">
        <v>75</v>
      </c>
      <c r="N341" s="57">
        <v>0</v>
      </c>
      <c r="O341" s="57">
        <v>0</v>
      </c>
      <c r="P341" s="56" t="s">
        <v>606</v>
      </c>
      <c r="Q341" s="56" t="s">
        <v>5772</v>
      </c>
      <c r="R341" s="56" t="s">
        <v>6463</v>
      </c>
      <c r="S341" s="56" t="s">
        <v>6464</v>
      </c>
      <c r="T341" s="58">
        <v>44026</v>
      </c>
      <c r="U341" s="58">
        <v>45851</v>
      </c>
      <c r="V341" s="59">
        <v>2792.03</v>
      </c>
      <c r="W341" s="59">
        <v>233.24</v>
      </c>
      <c r="X341" s="59">
        <v>47194.38</v>
      </c>
      <c r="Y341" s="59">
        <v>50219.649999999994</v>
      </c>
      <c r="Z341" s="59">
        <v>0</v>
      </c>
      <c r="AA341" s="59">
        <v>50219.649999999994</v>
      </c>
      <c r="AB341" s="55" t="s">
        <v>237</v>
      </c>
    </row>
    <row r="342" spans="1:28" s="55" customFormat="1" ht="67.5" x14ac:dyDescent="0.25">
      <c r="A342" s="55" t="s">
        <v>5741</v>
      </c>
      <c r="B342" s="55" t="s">
        <v>591</v>
      </c>
      <c r="C342" s="55" t="s">
        <v>6465</v>
      </c>
      <c r="D342" s="55" t="s">
        <v>1793</v>
      </c>
      <c r="E342" s="55" t="s">
        <v>1795</v>
      </c>
      <c r="F342" s="55" t="s">
        <v>5743</v>
      </c>
      <c r="G342" s="55" t="s">
        <v>1794</v>
      </c>
      <c r="H342" s="56" t="s">
        <v>632</v>
      </c>
      <c r="I342" s="56" t="s">
        <v>102</v>
      </c>
      <c r="J342" s="56" t="s">
        <v>103</v>
      </c>
      <c r="K342" s="55">
        <v>120</v>
      </c>
      <c r="L342" s="57">
        <v>0</v>
      </c>
      <c r="M342" s="57">
        <v>120</v>
      </c>
      <c r="N342" s="57">
        <v>0</v>
      </c>
      <c r="O342" s="57">
        <v>0</v>
      </c>
      <c r="P342" s="56" t="s">
        <v>1796</v>
      </c>
      <c r="Q342" s="56" t="s">
        <v>5744</v>
      </c>
      <c r="R342" s="56" t="s">
        <v>6466</v>
      </c>
      <c r="S342" s="56" t="s">
        <v>6464</v>
      </c>
      <c r="T342" s="58">
        <v>43344</v>
      </c>
      <c r="U342" s="58">
        <v>45169</v>
      </c>
      <c r="V342" s="59">
        <v>0</v>
      </c>
      <c r="W342" s="59">
        <v>0</v>
      </c>
      <c r="X342" s="59">
        <v>44639.98</v>
      </c>
      <c r="Y342" s="59">
        <v>44639.98</v>
      </c>
      <c r="Z342" s="59">
        <v>0</v>
      </c>
      <c r="AA342" s="59">
        <v>44639.98</v>
      </c>
      <c r="AB342" s="55" t="s">
        <v>105</v>
      </c>
    </row>
    <row r="343" spans="1:28" s="55" customFormat="1" ht="67.5" x14ac:dyDescent="0.25">
      <c r="A343" s="55" t="s">
        <v>5741</v>
      </c>
      <c r="B343" s="55" t="s">
        <v>591</v>
      </c>
      <c r="C343" s="55" t="s">
        <v>6467</v>
      </c>
      <c r="D343" s="55" t="s">
        <v>1797</v>
      </c>
      <c r="E343" s="55" t="s">
        <v>1799</v>
      </c>
      <c r="F343" s="55" t="s">
        <v>5743</v>
      </c>
      <c r="G343" s="55" t="s">
        <v>1798</v>
      </c>
      <c r="H343" s="56" t="s">
        <v>1800</v>
      </c>
      <c r="I343" s="56" t="s">
        <v>102</v>
      </c>
      <c r="J343" s="56" t="s">
        <v>103</v>
      </c>
      <c r="K343" s="55">
        <v>120</v>
      </c>
      <c r="L343" s="57">
        <v>0</v>
      </c>
      <c r="M343" s="57">
        <v>120</v>
      </c>
      <c r="N343" s="57">
        <v>0</v>
      </c>
      <c r="O343" s="57">
        <v>0</v>
      </c>
      <c r="P343" s="56" t="s">
        <v>1802</v>
      </c>
      <c r="Q343" s="56" t="s">
        <v>5744</v>
      </c>
      <c r="R343" s="56" t="s">
        <v>6468</v>
      </c>
      <c r="S343" s="56" t="s">
        <v>6464</v>
      </c>
      <c r="T343" s="58">
        <v>43282</v>
      </c>
      <c r="U343" s="58">
        <v>45107</v>
      </c>
      <c r="V343" s="59">
        <v>0</v>
      </c>
      <c r="W343" s="59">
        <v>0</v>
      </c>
      <c r="X343" s="59">
        <v>40783.599999999999</v>
      </c>
      <c r="Y343" s="59">
        <v>40783.599999999999</v>
      </c>
      <c r="Z343" s="59">
        <v>0</v>
      </c>
      <c r="AA343" s="59">
        <v>40783.599999999999</v>
      </c>
      <c r="AB343" s="55" t="s">
        <v>105</v>
      </c>
    </row>
    <row r="344" spans="1:28" s="55" customFormat="1" ht="67.5" x14ac:dyDescent="0.25">
      <c r="A344" s="55" t="s">
        <v>5741</v>
      </c>
      <c r="B344" s="55" t="s">
        <v>591</v>
      </c>
      <c r="C344" s="55" t="s">
        <v>6469</v>
      </c>
      <c r="D344" s="55" t="s">
        <v>1803</v>
      </c>
      <c r="E344" s="55" t="s">
        <v>1805</v>
      </c>
      <c r="F344" s="55" t="s">
        <v>5743</v>
      </c>
      <c r="G344" s="55" t="s">
        <v>1804</v>
      </c>
      <c r="H344" s="56" t="s">
        <v>658</v>
      </c>
      <c r="I344" s="56" t="s">
        <v>102</v>
      </c>
      <c r="J344" s="56" t="s">
        <v>103</v>
      </c>
      <c r="K344" s="55">
        <v>180</v>
      </c>
      <c r="L344" s="57">
        <v>0</v>
      </c>
      <c r="M344" s="57">
        <v>180</v>
      </c>
      <c r="N344" s="57">
        <v>0</v>
      </c>
      <c r="O344" s="57">
        <v>0</v>
      </c>
      <c r="P344" s="56" t="s">
        <v>1806</v>
      </c>
      <c r="Q344" s="56" t="s">
        <v>5744</v>
      </c>
      <c r="R344" s="56" t="s">
        <v>6470</v>
      </c>
      <c r="S344" s="56" t="s">
        <v>6464</v>
      </c>
      <c r="T344" s="58">
        <v>43282</v>
      </c>
      <c r="U344" s="58">
        <v>45107</v>
      </c>
      <c r="V344" s="59">
        <v>0</v>
      </c>
      <c r="W344" s="59">
        <v>0</v>
      </c>
      <c r="X344" s="59">
        <v>59604.65</v>
      </c>
      <c r="Y344" s="59">
        <v>59604.65</v>
      </c>
      <c r="Z344" s="59">
        <v>0</v>
      </c>
      <c r="AA344" s="59">
        <v>59604.65</v>
      </c>
      <c r="AB344" s="55" t="s">
        <v>105</v>
      </c>
    </row>
    <row r="345" spans="1:28" s="55" customFormat="1" ht="67.5" x14ac:dyDescent="0.25">
      <c r="A345" s="55" t="s">
        <v>5753</v>
      </c>
      <c r="B345" s="55" t="s">
        <v>591</v>
      </c>
      <c r="C345" s="55" t="s">
        <v>6471</v>
      </c>
      <c r="D345" s="55" t="s">
        <v>1807</v>
      </c>
      <c r="E345" s="55" t="s">
        <v>1809</v>
      </c>
      <c r="F345" s="55" t="s">
        <v>5743</v>
      </c>
      <c r="G345" s="55" t="s">
        <v>1808</v>
      </c>
      <c r="H345" s="56" t="s">
        <v>150</v>
      </c>
      <c r="I345" s="56" t="s">
        <v>130</v>
      </c>
      <c r="J345" s="56" t="s">
        <v>131</v>
      </c>
      <c r="K345" s="55">
        <v>15</v>
      </c>
      <c r="L345" s="57">
        <v>0</v>
      </c>
      <c r="M345" s="57">
        <v>15</v>
      </c>
      <c r="N345" s="57">
        <v>0</v>
      </c>
      <c r="O345" s="57">
        <v>0</v>
      </c>
      <c r="P345" s="56" t="s">
        <v>1810</v>
      </c>
      <c r="Q345" s="56" t="s">
        <v>5762</v>
      </c>
      <c r="R345" s="56" t="s">
        <v>6472</v>
      </c>
      <c r="S345" s="56" t="s">
        <v>6464</v>
      </c>
      <c r="T345" s="58">
        <v>43617</v>
      </c>
      <c r="U345" s="58">
        <v>45443</v>
      </c>
      <c r="V345" s="59">
        <v>0</v>
      </c>
      <c r="W345" s="59">
        <v>0</v>
      </c>
      <c r="X345" s="59">
        <v>68972.399999999994</v>
      </c>
      <c r="Y345" s="59">
        <v>68972.399999999994</v>
      </c>
      <c r="Z345" s="59">
        <v>0</v>
      </c>
      <c r="AA345" s="59">
        <v>68972.399999999994</v>
      </c>
      <c r="AB345" s="55" t="s">
        <v>133</v>
      </c>
    </row>
    <row r="346" spans="1:28" s="55" customFormat="1" ht="146.25" x14ac:dyDescent="0.25">
      <c r="A346" s="55" t="s">
        <v>5741</v>
      </c>
      <c r="B346" s="55" t="s">
        <v>591</v>
      </c>
      <c r="C346" s="55" t="s">
        <v>6473</v>
      </c>
      <c r="D346" s="55" t="s">
        <v>1811</v>
      </c>
      <c r="E346" s="55" t="s">
        <v>1813</v>
      </c>
      <c r="F346" s="55" t="s">
        <v>5743</v>
      </c>
      <c r="G346" s="55" t="s">
        <v>1812</v>
      </c>
      <c r="H346" s="56" t="s">
        <v>1814</v>
      </c>
      <c r="I346" s="56" t="s">
        <v>102</v>
      </c>
      <c r="J346" s="56" t="s">
        <v>103</v>
      </c>
      <c r="K346" s="55">
        <v>180</v>
      </c>
      <c r="L346" s="57">
        <v>0</v>
      </c>
      <c r="M346" s="57">
        <v>180</v>
      </c>
      <c r="N346" s="57">
        <v>0</v>
      </c>
      <c r="O346" s="57">
        <v>0</v>
      </c>
      <c r="P346" s="56" t="s">
        <v>1816</v>
      </c>
      <c r="Q346" s="56" t="s">
        <v>5847</v>
      </c>
      <c r="R346" s="56" t="s">
        <v>6474</v>
      </c>
      <c r="S346" s="56" t="s">
        <v>6464</v>
      </c>
      <c r="T346" s="58">
        <v>43781</v>
      </c>
      <c r="U346" s="58">
        <v>45607</v>
      </c>
      <c r="V346" s="59">
        <v>0</v>
      </c>
      <c r="W346" s="59">
        <v>0</v>
      </c>
      <c r="X346" s="59">
        <v>62288.11</v>
      </c>
      <c r="Y346" s="59">
        <v>62288.11</v>
      </c>
      <c r="Z346" s="59">
        <v>0</v>
      </c>
      <c r="AA346" s="59">
        <v>62288.11</v>
      </c>
      <c r="AB346" s="55" t="s">
        <v>105</v>
      </c>
    </row>
    <row r="347" spans="1:28" s="55" customFormat="1" ht="101.25" x14ac:dyDescent="0.25">
      <c r="A347" s="55" t="s">
        <v>5741</v>
      </c>
      <c r="B347" s="55" t="s">
        <v>591</v>
      </c>
      <c r="C347" s="55" t="s">
        <v>6475</v>
      </c>
      <c r="D347" s="55" t="s">
        <v>1817</v>
      </c>
      <c r="E347" s="55" t="s">
        <v>1819</v>
      </c>
      <c r="F347" s="55" t="s">
        <v>5743</v>
      </c>
      <c r="G347" s="55" t="s">
        <v>1818</v>
      </c>
      <c r="H347" s="56" t="s">
        <v>1814</v>
      </c>
      <c r="I347" s="56" t="s">
        <v>102</v>
      </c>
      <c r="J347" s="56" t="s">
        <v>187</v>
      </c>
      <c r="K347" s="55">
        <v>150</v>
      </c>
      <c r="L347" s="57">
        <v>0</v>
      </c>
      <c r="M347" s="57">
        <v>150</v>
      </c>
      <c r="N347" s="57">
        <v>0</v>
      </c>
      <c r="O347" s="57">
        <v>0</v>
      </c>
      <c r="P347" s="56" t="s">
        <v>1820</v>
      </c>
      <c r="Q347" s="56" t="s">
        <v>5847</v>
      </c>
      <c r="R347" s="56" t="s">
        <v>6474</v>
      </c>
      <c r="S347" s="56" t="s">
        <v>6464</v>
      </c>
      <c r="T347" s="58">
        <v>43766</v>
      </c>
      <c r="U347" s="58">
        <v>45592</v>
      </c>
      <c r="V347" s="59">
        <v>0</v>
      </c>
      <c r="W347" s="59">
        <v>0</v>
      </c>
      <c r="X347" s="59">
        <v>56240.77</v>
      </c>
      <c r="Y347" s="59">
        <v>56240.77</v>
      </c>
      <c r="Z347" s="59">
        <v>0</v>
      </c>
      <c r="AA347" s="59">
        <v>56240.77</v>
      </c>
      <c r="AB347" s="55" t="s">
        <v>105</v>
      </c>
    </row>
    <row r="348" spans="1:28" s="55" customFormat="1" ht="67.5" x14ac:dyDescent="0.25">
      <c r="A348" s="55" t="s">
        <v>5741</v>
      </c>
      <c r="B348" s="55" t="s">
        <v>591</v>
      </c>
      <c r="C348" s="55" t="s">
        <v>6476</v>
      </c>
      <c r="D348" s="55" t="s">
        <v>1821</v>
      </c>
      <c r="E348" s="55" t="s">
        <v>1823</v>
      </c>
      <c r="F348" s="55" t="s">
        <v>5743</v>
      </c>
      <c r="G348" s="55" t="s">
        <v>1822</v>
      </c>
      <c r="H348" s="56" t="s">
        <v>1800</v>
      </c>
      <c r="I348" s="56" t="s">
        <v>102</v>
      </c>
      <c r="J348" s="56" t="s">
        <v>187</v>
      </c>
      <c r="K348" s="55">
        <v>60</v>
      </c>
      <c r="L348" s="57">
        <v>0</v>
      </c>
      <c r="M348" s="57">
        <v>60</v>
      </c>
      <c r="N348" s="57">
        <v>0</v>
      </c>
      <c r="O348" s="57">
        <v>0</v>
      </c>
      <c r="P348" s="56" t="s">
        <v>1824</v>
      </c>
      <c r="Q348" s="56" t="s">
        <v>5744</v>
      </c>
      <c r="R348" s="56" t="s">
        <v>6468</v>
      </c>
      <c r="S348" s="56" t="s">
        <v>6464</v>
      </c>
      <c r="T348" s="58">
        <v>43586</v>
      </c>
      <c r="U348" s="58">
        <v>45412</v>
      </c>
      <c r="V348" s="59">
        <v>0</v>
      </c>
      <c r="W348" s="59">
        <v>0</v>
      </c>
      <c r="X348" s="59">
        <v>31261.1</v>
      </c>
      <c r="Y348" s="59">
        <v>31261.1</v>
      </c>
      <c r="Z348" s="59">
        <v>0</v>
      </c>
      <c r="AA348" s="59">
        <v>31261.1</v>
      </c>
      <c r="AB348" s="55" t="s">
        <v>105</v>
      </c>
    </row>
    <row r="349" spans="1:28" s="55" customFormat="1" ht="56.25" x14ac:dyDescent="0.25">
      <c r="A349" s="55" t="s">
        <v>5741</v>
      </c>
      <c r="B349" s="55" t="s">
        <v>591</v>
      </c>
      <c r="C349" s="55" t="s">
        <v>6477</v>
      </c>
      <c r="D349" s="55" t="s">
        <v>1825</v>
      </c>
      <c r="E349" s="55" t="s">
        <v>1827</v>
      </c>
      <c r="F349" s="55" t="s">
        <v>5743</v>
      </c>
      <c r="G349" s="55" t="s">
        <v>1826</v>
      </c>
      <c r="H349" s="56" t="s">
        <v>1828</v>
      </c>
      <c r="I349" s="56" t="s">
        <v>102</v>
      </c>
      <c r="J349" s="56" t="s">
        <v>675</v>
      </c>
      <c r="K349" s="55">
        <v>90</v>
      </c>
      <c r="L349" s="57">
        <v>0</v>
      </c>
      <c r="M349" s="57">
        <v>90</v>
      </c>
      <c r="N349" s="57">
        <v>0</v>
      </c>
      <c r="O349" s="57">
        <v>0</v>
      </c>
      <c r="P349" s="56" t="s">
        <v>1830</v>
      </c>
      <c r="Q349" s="56" t="s">
        <v>5744</v>
      </c>
      <c r="R349" s="56" t="s">
        <v>6478</v>
      </c>
      <c r="S349" s="56" t="s">
        <v>6464</v>
      </c>
      <c r="T349" s="58">
        <v>43617</v>
      </c>
      <c r="U349" s="58">
        <v>45443</v>
      </c>
      <c r="V349" s="59">
        <v>0</v>
      </c>
      <c r="W349" s="59">
        <v>0</v>
      </c>
      <c r="X349" s="59">
        <v>42266.77</v>
      </c>
      <c r="Y349" s="59">
        <v>42266.77</v>
      </c>
      <c r="Z349" s="59">
        <v>0</v>
      </c>
      <c r="AA349" s="59">
        <v>42266.77</v>
      </c>
      <c r="AB349" s="55" t="s">
        <v>677</v>
      </c>
    </row>
    <row r="350" spans="1:28" s="55" customFormat="1" ht="67.5" x14ac:dyDescent="0.25">
      <c r="A350" s="55" t="s">
        <v>5753</v>
      </c>
      <c r="B350" s="55" t="s">
        <v>591</v>
      </c>
      <c r="C350" s="55" t="s">
        <v>6479</v>
      </c>
      <c r="D350" s="55" t="s">
        <v>1831</v>
      </c>
      <c r="E350" s="55" t="s">
        <v>1833</v>
      </c>
      <c r="F350" s="55" t="s">
        <v>5743</v>
      </c>
      <c r="G350" s="55" t="s">
        <v>1832</v>
      </c>
      <c r="H350" s="56" t="s">
        <v>1220</v>
      </c>
      <c r="I350" s="56" t="s">
        <v>130</v>
      </c>
      <c r="J350" s="56" t="s">
        <v>131</v>
      </c>
      <c r="K350" s="55">
        <v>20</v>
      </c>
      <c r="L350" s="57">
        <v>0</v>
      </c>
      <c r="M350" s="57">
        <v>20</v>
      </c>
      <c r="N350" s="57">
        <v>0</v>
      </c>
      <c r="O350" s="57">
        <v>0</v>
      </c>
      <c r="P350" s="56" t="s">
        <v>1834</v>
      </c>
      <c r="Q350" s="56" t="s">
        <v>5762</v>
      </c>
      <c r="R350" s="56" t="s">
        <v>6480</v>
      </c>
      <c r="S350" s="56" t="s">
        <v>6464</v>
      </c>
      <c r="T350" s="58">
        <v>43374</v>
      </c>
      <c r="U350" s="58">
        <v>45199</v>
      </c>
      <c r="V350" s="59">
        <v>0</v>
      </c>
      <c r="W350" s="59">
        <v>0</v>
      </c>
      <c r="X350" s="59">
        <v>80271.100000000006</v>
      </c>
      <c r="Y350" s="59">
        <v>80271.100000000006</v>
      </c>
      <c r="Z350" s="59">
        <v>0</v>
      </c>
      <c r="AA350" s="59">
        <v>80271.100000000006</v>
      </c>
      <c r="AB350" s="55" t="s">
        <v>133</v>
      </c>
    </row>
    <row r="351" spans="1:28" s="55" customFormat="1" ht="146.25" x14ac:dyDescent="0.25">
      <c r="A351" s="55" t="s">
        <v>5753</v>
      </c>
      <c r="B351" s="55" t="s">
        <v>591</v>
      </c>
      <c r="C351" s="55" t="s">
        <v>6481</v>
      </c>
      <c r="D351" s="55" t="s">
        <v>1835</v>
      </c>
      <c r="E351" s="55" t="s">
        <v>1837</v>
      </c>
      <c r="F351" s="55" t="s">
        <v>5743</v>
      </c>
      <c r="G351" s="55" t="s">
        <v>1836</v>
      </c>
      <c r="H351" s="56" t="s">
        <v>150</v>
      </c>
      <c r="I351" s="56" t="s">
        <v>130</v>
      </c>
      <c r="J351" s="56" t="s">
        <v>131</v>
      </c>
      <c r="K351" s="55">
        <v>15</v>
      </c>
      <c r="L351" s="57">
        <v>0</v>
      </c>
      <c r="M351" s="57">
        <v>15</v>
      </c>
      <c r="N351" s="57">
        <v>0</v>
      </c>
      <c r="O351" s="57">
        <v>0</v>
      </c>
      <c r="P351" s="56" t="s">
        <v>1838</v>
      </c>
      <c r="Q351" s="56" t="s">
        <v>5762</v>
      </c>
      <c r="R351" s="56" t="s">
        <v>6482</v>
      </c>
      <c r="S351" s="56" t="s">
        <v>6464</v>
      </c>
      <c r="T351" s="58">
        <v>43850</v>
      </c>
      <c r="U351" s="58">
        <v>45676</v>
      </c>
      <c r="V351" s="59">
        <v>0</v>
      </c>
      <c r="W351" s="59">
        <v>0</v>
      </c>
      <c r="X351" s="59">
        <v>68972.399999999994</v>
      </c>
      <c r="Y351" s="59">
        <v>68972.399999999994</v>
      </c>
      <c r="Z351" s="59">
        <v>0</v>
      </c>
      <c r="AA351" s="59">
        <v>68972.399999999994</v>
      </c>
      <c r="AB351" s="55" t="s">
        <v>1839</v>
      </c>
    </row>
    <row r="352" spans="1:28" s="55" customFormat="1" ht="90" x14ac:dyDescent="0.25">
      <c r="A352" s="55" t="s">
        <v>5741</v>
      </c>
      <c r="B352" s="55" t="s">
        <v>1189</v>
      </c>
      <c r="C352" s="55" t="s">
        <v>6483</v>
      </c>
      <c r="D352" s="55" t="s">
        <v>1840</v>
      </c>
      <c r="E352" s="55" t="s">
        <v>1842</v>
      </c>
      <c r="F352" s="55" t="s">
        <v>5743</v>
      </c>
      <c r="G352" s="55" t="s">
        <v>1841</v>
      </c>
      <c r="H352" s="56" t="s">
        <v>1843</v>
      </c>
      <c r="I352" s="56" t="s">
        <v>102</v>
      </c>
      <c r="J352" s="56" t="s">
        <v>103</v>
      </c>
      <c r="K352" s="55">
        <v>180</v>
      </c>
      <c r="L352" s="57">
        <v>0</v>
      </c>
      <c r="M352" s="57">
        <v>180</v>
      </c>
      <c r="N352" s="57">
        <v>0</v>
      </c>
      <c r="O352" s="57">
        <v>0</v>
      </c>
      <c r="P352" s="56" t="s">
        <v>1845</v>
      </c>
      <c r="Q352" s="56" t="s">
        <v>5772</v>
      </c>
      <c r="R352" s="56" t="s">
        <v>6484</v>
      </c>
      <c r="S352" s="56" t="s">
        <v>6485</v>
      </c>
      <c r="T352" s="58">
        <v>42522</v>
      </c>
      <c r="U352" s="58">
        <v>44347</v>
      </c>
      <c r="V352" s="59">
        <v>4720</v>
      </c>
      <c r="W352" s="59">
        <v>280</v>
      </c>
      <c r="X352" s="59">
        <v>65057.59</v>
      </c>
      <c r="Y352" s="59">
        <v>70057.59</v>
      </c>
      <c r="Z352" s="59">
        <v>0</v>
      </c>
      <c r="AA352" s="59">
        <v>70057.59</v>
      </c>
      <c r="AB352" s="55" t="s">
        <v>105</v>
      </c>
    </row>
    <row r="353" spans="1:28" s="55" customFormat="1" ht="78.75" x14ac:dyDescent="0.25">
      <c r="A353" s="55" t="s">
        <v>5753</v>
      </c>
      <c r="B353" s="55" t="s">
        <v>1189</v>
      </c>
      <c r="C353" s="55" t="s">
        <v>6486</v>
      </c>
      <c r="D353" s="55" t="s">
        <v>1846</v>
      </c>
      <c r="E353" s="55" t="s">
        <v>1848</v>
      </c>
      <c r="F353" s="55" t="s">
        <v>5743</v>
      </c>
      <c r="G353" s="55" t="s">
        <v>1847</v>
      </c>
      <c r="H353" s="56" t="s">
        <v>1465</v>
      </c>
      <c r="I353" s="56" t="s">
        <v>130</v>
      </c>
      <c r="J353" s="56" t="s">
        <v>131</v>
      </c>
      <c r="K353" s="55">
        <v>15</v>
      </c>
      <c r="L353" s="57">
        <v>0</v>
      </c>
      <c r="M353" s="57">
        <v>15</v>
      </c>
      <c r="N353" s="57">
        <v>0</v>
      </c>
      <c r="O353" s="57">
        <v>0</v>
      </c>
      <c r="P353" s="56" t="s">
        <v>1849</v>
      </c>
      <c r="Q353" s="56" t="s">
        <v>5772</v>
      </c>
      <c r="R353" s="56" t="s">
        <v>6487</v>
      </c>
      <c r="S353" s="56" t="s">
        <v>6485</v>
      </c>
      <c r="T353" s="58">
        <v>43600</v>
      </c>
      <c r="U353" s="58">
        <v>45426</v>
      </c>
      <c r="V353" s="59">
        <v>4365.3500000000004</v>
      </c>
      <c r="W353" s="59">
        <v>342.98</v>
      </c>
      <c r="X353" s="59">
        <v>81742.67</v>
      </c>
      <c r="Y353" s="59">
        <v>86451</v>
      </c>
      <c r="Z353" s="59">
        <v>0</v>
      </c>
      <c r="AA353" s="59">
        <v>86451</v>
      </c>
      <c r="AB353" s="55" t="s">
        <v>133</v>
      </c>
    </row>
    <row r="354" spans="1:28" s="55" customFormat="1" ht="67.5" x14ac:dyDescent="0.25">
      <c r="A354" s="55" t="s">
        <v>5741</v>
      </c>
      <c r="B354" s="55" t="s">
        <v>1189</v>
      </c>
      <c r="C354" s="55" t="s">
        <v>6488</v>
      </c>
      <c r="D354" s="55" t="s">
        <v>1850</v>
      </c>
      <c r="E354" s="55" t="s">
        <v>1852</v>
      </c>
      <c r="F354" s="55" t="s">
        <v>5743</v>
      </c>
      <c r="G354" s="55" t="s">
        <v>1851</v>
      </c>
      <c r="H354" s="56" t="s">
        <v>1853</v>
      </c>
      <c r="I354" s="56" t="s">
        <v>102</v>
      </c>
      <c r="J354" s="56" t="s">
        <v>103</v>
      </c>
      <c r="K354" s="55">
        <v>120</v>
      </c>
      <c r="L354" s="57">
        <v>0</v>
      </c>
      <c r="M354" s="57">
        <v>120</v>
      </c>
      <c r="N354" s="57">
        <v>0</v>
      </c>
      <c r="O354" s="57">
        <v>0</v>
      </c>
      <c r="P354" s="56" t="s">
        <v>1855</v>
      </c>
      <c r="Q354" s="56" t="s">
        <v>5772</v>
      </c>
      <c r="R354" s="56" t="s">
        <v>6489</v>
      </c>
      <c r="S354" s="56" t="s">
        <v>6485</v>
      </c>
      <c r="T354" s="58">
        <v>42826</v>
      </c>
      <c r="U354" s="58">
        <v>44651</v>
      </c>
      <c r="V354" s="59">
        <v>5327.6</v>
      </c>
      <c r="W354" s="59">
        <v>1095.32</v>
      </c>
      <c r="X354" s="59">
        <v>40783.599999999999</v>
      </c>
      <c r="Y354" s="59">
        <v>47206.52</v>
      </c>
      <c r="Z354" s="59">
        <v>0</v>
      </c>
      <c r="AA354" s="59">
        <v>47206.52</v>
      </c>
      <c r="AB354" s="55" t="s">
        <v>105</v>
      </c>
    </row>
    <row r="355" spans="1:28" s="55" customFormat="1" ht="67.5" x14ac:dyDescent="0.25">
      <c r="A355" s="55" t="s">
        <v>5741</v>
      </c>
      <c r="B355" s="55" t="s">
        <v>1189</v>
      </c>
      <c r="C355" s="55" t="s">
        <v>6490</v>
      </c>
      <c r="D355" s="55" t="s">
        <v>1856</v>
      </c>
      <c r="E355" s="55" t="s">
        <v>1858</v>
      </c>
      <c r="F355" s="55" t="s">
        <v>5743</v>
      </c>
      <c r="G355" s="55" t="s">
        <v>1857</v>
      </c>
      <c r="H355" s="56" t="s">
        <v>1490</v>
      </c>
      <c r="I355" s="56" t="s">
        <v>102</v>
      </c>
      <c r="J355" s="56" t="s">
        <v>103</v>
      </c>
      <c r="K355" s="55">
        <v>120</v>
      </c>
      <c r="L355" s="57">
        <v>0</v>
      </c>
      <c r="M355" s="57">
        <v>120</v>
      </c>
      <c r="N355" s="57">
        <v>0</v>
      </c>
      <c r="O355" s="57">
        <v>0</v>
      </c>
      <c r="P355" s="56" t="s">
        <v>1859</v>
      </c>
      <c r="Q355" s="56" t="s">
        <v>5772</v>
      </c>
      <c r="R355" s="56" t="s">
        <v>6491</v>
      </c>
      <c r="S355" s="56" t="s">
        <v>6485</v>
      </c>
      <c r="T355" s="58">
        <v>42705</v>
      </c>
      <c r="U355" s="58">
        <v>44530</v>
      </c>
      <c r="V355" s="59">
        <v>3704.63</v>
      </c>
      <c r="W355" s="59">
        <v>0</v>
      </c>
      <c r="X355" s="59">
        <v>44639.98</v>
      </c>
      <c r="Y355" s="59">
        <v>48344.61</v>
      </c>
      <c r="Z355" s="59">
        <v>0</v>
      </c>
      <c r="AA355" s="59">
        <v>48344.61</v>
      </c>
      <c r="AB355" s="55" t="s">
        <v>105</v>
      </c>
    </row>
    <row r="356" spans="1:28" s="55" customFormat="1" ht="56.25" x14ac:dyDescent="0.25">
      <c r="A356" s="55" t="s">
        <v>5741</v>
      </c>
      <c r="B356" s="55" t="s">
        <v>1189</v>
      </c>
      <c r="C356" s="55" t="s">
        <v>6492</v>
      </c>
      <c r="D356" s="55" t="s">
        <v>1860</v>
      </c>
      <c r="E356" s="55" t="s">
        <v>1862</v>
      </c>
      <c r="F356" s="55" t="s">
        <v>5743</v>
      </c>
      <c r="G356" s="55" t="s">
        <v>1861</v>
      </c>
      <c r="H356" s="56" t="s">
        <v>1863</v>
      </c>
      <c r="I356" s="56" t="s">
        <v>229</v>
      </c>
      <c r="J356" s="56" t="s">
        <v>131</v>
      </c>
      <c r="K356" s="55">
        <v>1000</v>
      </c>
      <c r="L356" s="57">
        <v>0</v>
      </c>
      <c r="M356" s="57">
        <v>1000</v>
      </c>
      <c r="N356" s="57">
        <v>0</v>
      </c>
      <c r="O356" s="57">
        <v>0</v>
      </c>
      <c r="P356" s="56" t="s">
        <v>1865</v>
      </c>
      <c r="Q356" s="56" t="s">
        <v>5772</v>
      </c>
      <c r="R356" s="56" t="s">
        <v>6493</v>
      </c>
      <c r="S356" s="56" t="s">
        <v>6485</v>
      </c>
      <c r="T356" s="58">
        <v>42802</v>
      </c>
      <c r="U356" s="58">
        <v>44627</v>
      </c>
      <c r="V356" s="59">
        <v>3600</v>
      </c>
      <c r="W356" s="59">
        <v>0</v>
      </c>
      <c r="X356" s="59">
        <v>69454.77</v>
      </c>
      <c r="Y356" s="59">
        <v>73054.77</v>
      </c>
      <c r="Z356" s="59">
        <v>0</v>
      </c>
      <c r="AA356" s="59">
        <v>73054.77</v>
      </c>
      <c r="AB356" s="55" t="s">
        <v>231</v>
      </c>
    </row>
    <row r="357" spans="1:28" s="55" customFormat="1" ht="67.5" x14ac:dyDescent="0.25">
      <c r="A357" s="55" t="s">
        <v>5741</v>
      </c>
      <c r="B357" s="55" t="s">
        <v>1189</v>
      </c>
      <c r="C357" s="55" t="s">
        <v>6494</v>
      </c>
      <c r="D357" s="55" t="s">
        <v>1866</v>
      </c>
      <c r="E357" s="55" t="s">
        <v>1868</v>
      </c>
      <c r="F357" s="55" t="s">
        <v>5743</v>
      </c>
      <c r="G357" s="55" t="s">
        <v>1867</v>
      </c>
      <c r="H357" s="56" t="s">
        <v>1853</v>
      </c>
      <c r="I357" s="56" t="s">
        <v>102</v>
      </c>
      <c r="J357" s="56" t="s">
        <v>103</v>
      </c>
      <c r="K357" s="55">
        <v>120</v>
      </c>
      <c r="L357" s="57">
        <v>0</v>
      </c>
      <c r="M357" s="57">
        <v>120</v>
      </c>
      <c r="N357" s="57">
        <v>0</v>
      </c>
      <c r="O357" s="57">
        <v>0</v>
      </c>
      <c r="P357" s="56" t="s">
        <v>1869</v>
      </c>
      <c r="Q357" s="56" t="s">
        <v>5772</v>
      </c>
      <c r="R357" s="56" t="s">
        <v>6495</v>
      </c>
      <c r="S357" s="56" t="s">
        <v>6485</v>
      </c>
      <c r="T357" s="58">
        <v>42736</v>
      </c>
      <c r="U357" s="58">
        <v>44561</v>
      </c>
      <c r="V357" s="59">
        <v>2630.89</v>
      </c>
      <c r="W357" s="59">
        <v>0</v>
      </c>
      <c r="X357" s="59">
        <v>40783.599999999999</v>
      </c>
      <c r="Y357" s="59">
        <v>43414.49</v>
      </c>
      <c r="Z357" s="59">
        <v>0</v>
      </c>
      <c r="AA357" s="59">
        <v>43414.49</v>
      </c>
      <c r="AB357" s="55" t="s">
        <v>105</v>
      </c>
    </row>
    <row r="358" spans="1:28" s="55" customFormat="1" ht="56.25" x14ac:dyDescent="0.25">
      <c r="A358" s="55" t="s">
        <v>5741</v>
      </c>
      <c r="B358" s="55" t="s">
        <v>1189</v>
      </c>
      <c r="C358" s="55" t="s">
        <v>6496</v>
      </c>
      <c r="D358" s="55" t="s">
        <v>1870</v>
      </c>
      <c r="E358" s="55" t="s">
        <v>1872</v>
      </c>
      <c r="F358" s="55" t="s">
        <v>5743</v>
      </c>
      <c r="G358" s="55" t="s">
        <v>1871</v>
      </c>
      <c r="H358" s="56" t="s">
        <v>1863</v>
      </c>
      <c r="I358" s="56" t="s">
        <v>229</v>
      </c>
      <c r="J358" s="56" t="s">
        <v>131</v>
      </c>
      <c r="K358" s="55">
        <v>1000</v>
      </c>
      <c r="L358" s="57">
        <v>0</v>
      </c>
      <c r="M358" s="57">
        <v>1000</v>
      </c>
      <c r="N358" s="57">
        <v>0</v>
      </c>
      <c r="O358" s="57">
        <v>0</v>
      </c>
      <c r="P358" s="56" t="s">
        <v>1873</v>
      </c>
      <c r="Q358" s="56" t="s">
        <v>5772</v>
      </c>
      <c r="R358" s="56" t="s">
        <v>6497</v>
      </c>
      <c r="S358" s="56" t="s">
        <v>6485</v>
      </c>
      <c r="T358" s="58">
        <v>42681</v>
      </c>
      <c r="U358" s="58">
        <v>44506</v>
      </c>
      <c r="V358" s="59">
        <v>2350</v>
      </c>
      <c r="W358" s="59">
        <v>247.23</v>
      </c>
      <c r="X358" s="59">
        <v>69454.77</v>
      </c>
      <c r="Y358" s="59">
        <v>72052</v>
      </c>
      <c r="Z358" s="59">
        <v>0</v>
      </c>
      <c r="AA358" s="59">
        <v>72052</v>
      </c>
      <c r="AB358" s="55" t="s">
        <v>231</v>
      </c>
    </row>
    <row r="359" spans="1:28" s="55" customFormat="1" ht="56.25" x14ac:dyDescent="0.25">
      <c r="A359" s="55" t="s">
        <v>5741</v>
      </c>
      <c r="B359" s="55" t="s">
        <v>1189</v>
      </c>
      <c r="C359" s="55" t="s">
        <v>6498</v>
      </c>
      <c r="D359" s="55" t="s">
        <v>1874</v>
      </c>
      <c r="E359" s="55" t="s">
        <v>1876</v>
      </c>
      <c r="F359" s="55" t="s">
        <v>5743</v>
      </c>
      <c r="G359" s="55" t="s">
        <v>1875</v>
      </c>
      <c r="H359" s="56" t="s">
        <v>1877</v>
      </c>
      <c r="I359" s="56" t="s">
        <v>102</v>
      </c>
      <c r="J359" s="56" t="s">
        <v>122</v>
      </c>
      <c r="K359" s="55">
        <v>100</v>
      </c>
      <c r="L359" s="57">
        <v>0</v>
      </c>
      <c r="M359" s="57">
        <v>100</v>
      </c>
      <c r="N359" s="57">
        <v>0</v>
      </c>
      <c r="O359" s="57">
        <v>0</v>
      </c>
      <c r="P359" s="56" t="s">
        <v>1879</v>
      </c>
      <c r="Q359" s="56" t="s">
        <v>5744</v>
      </c>
      <c r="R359" s="56" t="s">
        <v>6499</v>
      </c>
      <c r="S359" s="56" t="s">
        <v>6485</v>
      </c>
      <c r="T359" s="58">
        <v>43313</v>
      </c>
      <c r="U359" s="58">
        <v>45138</v>
      </c>
      <c r="V359" s="59">
        <v>0</v>
      </c>
      <c r="W359" s="59">
        <v>0</v>
      </c>
      <c r="X359" s="59">
        <v>19938.3</v>
      </c>
      <c r="Y359" s="59">
        <v>19938.3</v>
      </c>
      <c r="Z359" s="59">
        <v>0</v>
      </c>
      <c r="AA359" s="59">
        <v>19938.3</v>
      </c>
      <c r="AB359" s="55" t="s">
        <v>124</v>
      </c>
    </row>
    <row r="360" spans="1:28" s="55" customFormat="1" ht="67.5" x14ac:dyDescent="0.25">
      <c r="A360" s="55" t="s">
        <v>5741</v>
      </c>
      <c r="B360" s="55" t="s">
        <v>1189</v>
      </c>
      <c r="C360" s="55" t="s">
        <v>6500</v>
      </c>
      <c r="D360" s="55" t="s">
        <v>1880</v>
      </c>
      <c r="E360" s="55" t="s">
        <v>1882</v>
      </c>
      <c r="F360" s="55" t="s">
        <v>5743</v>
      </c>
      <c r="G360" s="55" t="s">
        <v>1881</v>
      </c>
      <c r="H360" s="56" t="s">
        <v>1883</v>
      </c>
      <c r="I360" s="56" t="s">
        <v>102</v>
      </c>
      <c r="J360" s="56" t="s">
        <v>103</v>
      </c>
      <c r="K360" s="55">
        <v>210</v>
      </c>
      <c r="L360" s="57">
        <v>0</v>
      </c>
      <c r="M360" s="57">
        <v>210</v>
      </c>
      <c r="N360" s="57">
        <v>0</v>
      </c>
      <c r="O360" s="57">
        <v>0</v>
      </c>
      <c r="P360" s="56" t="s">
        <v>1885</v>
      </c>
      <c r="Q360" s="56" t="s">
        <v>5744</v>
      </c>
      <c r="R360" s="56" t="s">
        <v>6501</v>
      </c>
      <c r="S360" s="56" t="s">
        <v>6485</v>
      </c>
      <c r="T360" s="58">
        <v>43252</v>
      </c>
      <c r="U360" s="58">
        <v>45077</v>
      </c>
      <c r="V360" s="59">
        <v>0</v>
      </c>
      <c r="W360" s="59">
        <v>0</v>
      </c>
      <c r="X360" s="59">
        <v>66473.649999999994</v>
      </c>
      <c r="Y360" s="59">
        <v>66473.649999999994</v>
      </c>
      <c r="Z360" s="59">
        <v>0</v>
      </c>
      <c r="AA360" s="59">
        <v>66473.649999999994</v>
      </c>
      <c r="AB360" s="55" t="s">
        <v>105</v>
      </c>
    </row>
    <row r="361" spans="1:28" s="55" customFormat="1" ht="56.25" x14ac:dyDescent="0.25">
      <c r="A361" s="55" t="s">
        <v>5753</v>
      </c>
      <c r="B361" s="55" t="s">
        <v>1189</v>
      </c>
      <c r="C361" s="55" t="s">
        <v>6502</v>
      </c>
      <c r="D361" s="55" t="s">
        <v>1886</v>
      </c>
      <c r="E361" s="55" t="s">
        <v>1888</v>
      </c>
      <c r="F361" s="55" t="s">
        <v>5743</v>
      </c>
      <c r="G361" s="55" t="s">
        <v>1887</v>
      </c>
      <c r="H361" s="56" t="s">
        <v>1889</v>
      </c>
      <c r="I361" s="56" t="s">
        <v>728</v>
      </c>
      <c r="J361" s="56" t="s">
        <v>131</v>
      </c>
      <c r="K361" s="55">
        <v>30</v>
      </c>
      <c r="L361" s="57">
        <v>0</v>
      </c>
      <c r="M361" s="57">
        <v>30</v>
      </c>
      <c r="N361" s="57">
        <v>0</v>
      </c>
      <c r="O361" s="57">
        <v>0</v>
      </c>
      <c r="P361" s="56" t="s">
        <v>1891</v>
      </c>
      <c r="Q361" s="56" t="s">
        <v>5744</v>
      </c>
      <c r="R361" s="56" t="s">
        <v>6503</v>
      </c>
      <c r="S361" s="56" t="s">
        <v>6485</v>
      </c>
      <c r="T361" s="58">
        <v>42675</v>
      </c>
      <c r="U361" s="58">
        <v>44500</v>
      </c>
      <c r="V361" s="59">
        <v>0</v>
      </c>
      <c r="W361" s="59">
        <v>0</v>
      </c>
      <c r="X361" s="59">
        <v>115025.12</v>
      </c>
      <c r="Y361" s="59">
        <v>115025.12</v>
      </c>
      <c r="Z361" s="59">
        <v>0</v>
      </c>
      <c r="AA361" s="59">
        <v>115025.12</v>
      </c>
      <c r="AB361" s="55" t="s">
        <v>448</v>
      </c>
    </row>
    <row r="362" spans="1:28" s="55" customFormat="1" ht="67.5" x14ac:dyDescent="0.25">
      <c r="A362" s="55" t="s">
        <v>5741</v>
      </c>
      <c r="B362" s="55" t="s">
        <v>1189</v>
      </c>
      <c r="C362" s="55" t="s">
        <v>6504</v>
      </c>
      <c r="D362" s="55" t="s">
        <v>210</v>
      </c>
      <c r="E362" s="55" t="s">
        <v>1893</v>
      </c>
      <c r="F362" s="55" t="s">
        <v>210</v>
      </c>
      <c r="G362" s="55" t="s">
        <v>1892</v>
      </c>
      <c r="H362" s="56" t="s">
        <v>1439</v>
      </c>
      <c r="I362" s="56" t="s">
        <v>102</v>
      </c>
      <c r="J362" s="56" t="s">
        <v>103</v>
      </c>
      <c r="K362" s="55">
        <v>120</v>
      </c>
      <c r="L362" s="57">
        <v>0</v>
      </c>
      <c r="M362" s="57">
        <v>120</v>
      </c>
      <c r="N362" s="57">
        <v>0</v>
      </c>
      <c r="O362" s="57">
        <v>0</v>
      </c>
      <c r="P362" s="56" t="s">
        <v>1894</v>
      </c>
      <c r="Q362" s="56" t="s">
        <v>5744</v>
      </c>
      <c r="R362" s="56" t="s">
        <v>6505</v>
      </c>
      <c r="S362" s="56" t="s">
        <v>6485</v>
      </c>
      <c r="T362" s="58">
        <v>44197</v>
      </c>
      <c r="U362" s="58">
        <v>46022</v>
      </c>
      <c r="V362" s="59">
        <v>0</v>
      </c>
      <c r="W362" s="59">
        <v>0</v>
      </c>
      <c r="X362" s="59">
        <v>40922.32</v>
      </c>
      <c r="Y362" s="59">
        <v>40922.32</v>
      </c>
      <c r="Z362" s="59">
        <v>0</v>
      </c>
      <c r="AA362" s="59">
        <v>40922.32</v>
      </c>
      <c r="AB362" s="55" t="s">
        <v>105</v>
      </c>
    </row>
    <row r="363" spans="1:28" s="55" customFormat="1" ht="90" x14ac:dyDescent="0.25">
      <c r="A363" s="55" t="s">
        <v>5741</v>
      </c>
      <c r="B363" s="55" t="s">
        <v>1189</v>
      </c>
      <c r="C363" s="55" t="s">
        <v>6506</v>
      </c>
      <c r="D363" s="55" t="s">
        <v>1895</v>
      </c>
      <c r="E363" s="55" t="s">
        <v>1897</v>
      </c>
      <c r="F363" s="55" t="s">
        <v>5743</v>
      </c>
      <c r="G363" s="55" t="s">
        <v>1896</v>
      </c>
      <c r="H363" s="56" t="s">
        <v>1898</v>
      </c>
      <c r="I363" s="56" t="s">
        <v>229</v>
      </c>
      <c r="J363" s="56" t="s">
        <v>131</v>
      </c>
      <c r="K363" s="55">
        <v>1000</v>
      </c>
      <c r="L363" s="57">
        <v>0</v>
      </c>
      <c r="M363" s="57">
        <v>1000</v>
      </c>
      <c r="N363" s="57">
        <v>0</v>
      </c>
      <c r="O363" s="57">
        <v>0</v>
      </c>
      <c r="P363" s="56" t="s">
        <v>1900</v>
      </c>
      <c r="Q363" s="56" t="s">
        <v>5744</v>
      </c>
      <c r="R363" s="56" t="s">
        <v>6507</v>
      </c>
      <c r="S363" s="56" t="s">
        <v>6485</v>
      </c>
      <c r="T363" s="58">
        <v>44026</v>
      </c>
      <c r="U363" s="58">
        <v>45851</v>
      </c>
      <c r="V363" s="59">
        <v>0</v>
      </c>
      <c r="W363" s="59">
        <v>0</v>
      </c>
      <c r="X363" s="59">
        <v>57254.04</v>
      </c>
      <c r="Y363" s="59">
        <v>57254.04</v>
      </c>
      <c r="Z363" s="59">
        <v>0</v>
      </c>
      <c r="AA363" s="59">
        <v>57254.04</v>
      </c>
      <c r="AB363" s="55" t="s">
        <v>231</v>
      </c>
    </row>
    <row r="364" spans="1:28" s="55" customFormat="1" ht="67.5" x14ac:dyDescent="0.25">
      <c r="A364" s="55" t="s">
        <v>5741</v>
      </c>
      <c r="B364" s="55" t="s">
        <v>1189</v>
      </c>
      <c r="C364" s="55" t="s">
        <v>6508</v>
      </c>
      <c r="D364" s="55" t="s">
        <v>1901</v>
      </c>
      <c r="E364" s="55" t="s">
        <v>1903</v>
      </c>
      <c r="F364" s="55" t="s">
        <v>5743</v>
      </c>
      <c r="G364" s="55" t="s">
        <v>1902</v>
      </c>
      <c r="H364" s="56" t="s">
        <v>1898</v>
      </c>
      <c r="I364" s="56" t="s">
        <v>102</v>
      </c>
      <c r="J364" s="56" t="s">
        <v>187</v>
      </c>
      <c r="K364" s="55">
        <v>120</v>
      </c>
      <c r="L364" s="57">
        <v>0</v>
      </c>
      <c r="M364" s="57">
        <v>120</v>
      </c>
      <c r="N364" s="57">
        <v>0</v>
      </c>
      <c r="O364" s="57">
        <v>0</v>
      </c>
      <c r="P364" s="56" t="s">
        <v>1904</v>
      </c>
      <c r="Q364" s="56" t="s">
        <v>5744</v>
      </c>
      <c r="R364" s="56" t="s">
        <v>6509</v>
      </c>
      <c r="S364" s="56" t="s">
        <v>6485</v>
      </c>
      <c r="T364" s="58">
        <v>43767</v>
      </c>
      <c r="U364" s="58">
        <v>45593</v>
      </c>
      <c r="V364" s="59">
        <v>0</v>
      </c>
      <c r="W364" s="59">
        <v>0</v>
      </c>
      <c r="X364" s="59">
        <v>43368.68</v>
      </c>
      <c r="Y364" s="59">
        <v>43368.68</v>
      </c>
      <c r="Z364" s="59">
        <v>0</v>
      </c>
      <c r="AA364" s="59">
        <v>43368.68</v>
      </c>
      <c r="AB364" s="55" t="s">
        <v>105</v>
      </c>
    </row>
    <row r="365" spans="1:28" s="55" customFormat="1" ht="146.25" x14ac:dyDescent="0.25">
      <c r="A365" s="55" t="s">
        <v>5741</v>
      </c>
      <c r="B365" s="55" t="s">
        <v>1189</v>
      </c>
      <c r="C365" s="55" t="s">
        <v>6510</v>
      </c>
      <c r="D365" s="55" t="s">
        <v>1905</v>
      </c>
      <c r="E365" s="55" t="s">
        <v>1907</v>
      </c>
      <c r="F365" s="55" t="s">
        <v>5743</v>
      </c>
      <c r="G365" s="55" t="s">
        <v>1906</v>
      </c>
      <c r="H365" s="56" t="s">
        <v>1503</v>
      </c>
      <c r="I365" s="56" t="s">
        <v>102</v>
      </c>
      <c r="J365" s="56" t="s">
        <v>665</v>
      </c>
      <c r="K365" s="55">
        <v>300</v>
      </c>
      <c r="L365" s="57">
        <v>0</v>
      </c>
      <c r="M365" s="57">
        <v>300</v>
      </c>
      <c r="N365" s="57">
        <v>0</v>
      </c>
      <c r="O365" s="57">
        <v>0</v>
      </c>
      <c r="P365" s="56" t="s">
        <v>1908</v>
      </c>
      <c r="Q365" s="56" t="s">
        <v>5847</v>
      </c>
      <c r="R365" s="56" t="s">
        <v>6511</v>
      </c>
      <c r="S365" s="56" t="s">
        <v>6485</v>
      </c>
      <c r="T365" s="58">
        <v>43798</v>
      </c>
      <c r="U365" s="58">
        <v>45624</v>
      </c>
      <c r="V365" s="59">
        <v>0</v>
      </c>
      <c r="W365" s="59">
        <v>0</v>
      </c>
      <c r="X365" s="59">
        <v>134774.18</v>
      </c>
      <c r="Y365" s="59">
        <v>134774.18</v>
      </c>
      <c r="Z365" s="59">
        <v>0</v>
      </c>
      <c r="AA365" s="59">
        <v>134774.18</v>
      </c>
      <c r="AB365" s="55" t="s">
        <v>105</v>
      </c>
    </row>
    <row r="366" spans="1:28" s="55" customFormat="1" ht="90" x14ac:dyDescent="0.25">
      <c r="A366" s="55" t="s">
        <v>5741</v>
      </c>
      <c r="B366" s="55" t="s">
        <v>1189</v>
      </c>
      <c r="C366" s="55" t="s">
        <v>6512</v>
      </c>
      <c r="D366" s="55" t="s">
        <v>1909</v>
      </c>
      <c r="E366" s="55" t="s">
        <v>1911</v>
      </c>
      <c r="F366" s="55" t="s">
        <v>5743</v>
      </c>
      <c r="G366" s="55" t="s">
        <v>1910</v>
      </c>
      <c r="H366" s="56" t="s">
        <v>1898</v>
      </c>
      <c r="I366" s="56" t="s">
        <v>102</v>
      </c>
      <c r="J366" s="56" t="s">
        <v>103</v>
      </c>
      <c r="K366" s="55">
        <v>240</v>
      </c>
      <c r="L366" s="57">
        <v>0</v>
      </c>
      <c r="M366" s="57">
        <v>240</v>
      </c>
      <c r="N366" s="57">
        <v>0</v>
      </c>
      <c r="O366" s="57">
        <v>0</v>
      </c>
      <c r="P366" s="56" t="s">
        <v>1912</v>
      </c>
      <c r="Q366" s="56" t="s">
        <v>5744</v>
      </c>
      <c r="R366" s="56" t="s">
        <v>6507</v>
      </c>
      <c r="S366" s="56" t="s">
        <v>6485</v>
      </c>
      <c r="T366" s="58">
        <v>43627</v>
      </c>
      <c r="U366" s="58">
        <v>45453</v>
      </c>
      <c r="V366" s="59">
        <v>0</v>
      </c>
      <c r="W366" s="59">
        <v>0</v>
      </c>
      <c r="X366" s="59">
        <v>73338.759999999995</v>
      </c>
      <c r="Y366" s="59">
        <v>73338.759999999995</v>
      </c>
      <c r="Z366" s="59">
        <v>0</v>
      </c>
      <c r="AA366" s="59">
        <v>73338.759999999995</v>
      </c>
      <c r="AB366" s="55" t="s">
        <v>105</v>
      </c>
    </row>
    <row r="367" spans="1:28" s="55" customFormat="1" ht="67.5" x14ac:dyDescent="0.25">
      <c r="A367" s="55" t="s">
        <v>5741</v>
      </c>
      <c r="B367" s="55" t="s">
        <v>1189</v>
      </c>
      <c r="C367" s="55" t="s">
        <v>6513</v>
      </c>
      <c r="D367" s="55" t="s">
        <v>1913</v>
      </c>
      <c r="E367" s="55" t="s">
        <v>1915</v>
      </c>
      <c r="F367" s="55" t="s">
        <v>5743</v>
      </c>
      <c r="G367" s="55" t="s">
        <v>1914</v>
      </c>
      <c r="H367" s="56" t="s">
        <v>1439</v>
      </c>
      <c r="I367" s="56" t="s">
        <v>102</v>
      </c>
      <c r="J367" s="56" t="s">
        <v>187</v>
      </c>
      <c r="K367" s="55">
        <v>150</v>
      </c>
      <c r="L367" s="57">
        <v>0</v>
      </c>
      <c r="M367" s="57">
        <v>150</v>
      </c>
      <c r="N367" s="57">
        <v>0</v>
      </c>
      <c r="O367" s="57">
        <v>0</v>
      </c>
      <c r="P367" s="56" t="s">
        <v>1916</v>
      </c>
      <c r="Q367" s="56" t="s">
        <v>5744</v>
      </c>
      <c r="R367" s="56" t="s">
        <v>6514</v>
      </c>
      <c r="S367" s="56" t="s">
        <v>6485</v>
      </c>
      <c r="T367" s="58">
        <v>43497</v>
      </c>
      <c r="U367" s="58">
        <v>45322</v>
      </c>
      <c r="V367" s="59">
        <v>0</v>
      </c>
      <c r="W367" s="59">
        <v>0</v>
      </c>
      <c r="X367" s="59">
        <v>53734.49</v>
      </c>
      <c r="Y367" s="59">
        <v>53734.49</v>
      </c>
      <c r="Z367" s="59">
        <v>0</v>
      </c>
      <c r="AA367" s="59">
        <v>53734.49</v>
      </c>
      <c r="AB367" s="55" t="s">
        <v>105</v>
      </c>
    </row>
    <row r="368" spans="1:28" s="55" customFormat="1" ht="45" x14ac:dyDescent="0.25">
      <c r="A368" s="55" t="s">
        <v>5753</v>
      </c>
      <c r="B368" s="55" t="s">
        <v>1189</v>
      </c>
      <c r="C368" s="55" t="s">
        <v>6515</v>
      </c>
      <c r="D368" s="55" t="s">
        <v>1917</v>
      </c>
      <c r="E368" s="55" t="s">
        <v>1919</v>
      </c>
      <c r="F368" s="55" t="s">
        <v>5743</v>
      </c>
      <c r="G368" s="55" t="s">
        <v>1918</v>
      </c>
      <c r="H368" s="56" t="s">
        <v>150</v>
      </c>
      <c r="I368" s="56" t="s">
        <v>335</v>
      </c>
      <c r="J368" s="56" t="s">
        <v>581</v>
      </c>
      <c r="K368" s="55">
        <v>50</v>
      </c>
      <c r="L368" s="57">
        <v>50</v>
      </c>
      <c r="M368" s="57">
        <v>100</v>
      </c>
      <c r="N368" s="57">
        <v>50</v>
      </c>
      <c r="O368" s="57">
        <v>50</v>
      </c>
      <c r="P368" s="56" t="s">
        <v>1920</v>
      </c>
      <c r="Q368" s="56" t="s">
        <v>5768</v>
      </c>
      <c r="R368" s="56" t="s">
        <v>6516</v>
      </c>
      <c r="S368" s="56" t="s">
        <v>6485</v>
      </c>
      <c r="T368" s="58">
        <v>43466</v>
      </c>
      <c r="U368" s="58">
        <v>45291</v>
      </c>
      <c r="V368" s="59">
        <v>0</v>
      </c>
      <c r="W368" s="59">
        <v>0</v>
      </c>
      <c r="X368" s="59">
        <v>51193.33</v>
      </c>
      <c r="Y368" s="59">
        <v>51193.33</v>
      </c>
      <c r="Z368" s="59">
        <v>28365.200000000001</v>
      </c>
      <c r="AA368" s="59">
        <v>79558.53</v>
      </c>
      <c r="AB368" s="55" t="s">
        <v>146</v>
      </c>
    </row>
    <row r="369" spans="1:28" s="55" customFormat="1" ht="67.5" x14ac:dyDescent="0.25">
      <c r="A369" s="55" t="s">
        <v>5741</v>
      </c>
      <c r="B369" s="55" t="s">
        <v>1189</v>
      </c>
      <c r="C369" s="55" t="s">
        <v>6517</v>
      </c>
      <c r="D369" s="55" t="s">
        <v>1921</v>
      </c>
      <c r="E369" s="55" t="s">
        <v>1923</v>
      </c>
      <c r="F369" s="55" t="s">
        <v>5743</v>
      </c>
      <c r="G369" s="55" t="s">
        <v>1922</v>
      </c>
      <c r="H369" s="56" t="s">
        <v>1465</v>
      </c>
      <c r="I369" s="56" t="s">
        <v>102</v>
      </c>
      <c r="J369" s="56" t="s">
        <v>103</v>
      </c>
      <c r="K369" s="55">
        <v>120</v>
      </c>
      <c r="L369" s="57">
        <v>0</v>
      </c>
      <c r="M369" s="57">
        <v>120</v>
      </c>
      <c r="N369" s="57">
        <v>0</v>
      </c>
      <c r="O369" s="57">
        <v>0</v>
      </c>
      <c r="P369" s="56" t="s">
        <v>1924</v>
      </c>
      <c r="Q369" s="56" t="s">
        <v>5772</v>
      </c>
      <c r="R369" s="56" t="s">
        <v>6518</v>
      </c>
      <c r="S369" s="56" t="s">
        <v>6519</v>
      </c>
      <c r="T369" s="58">
        <v>42675</v>
      </c>
      <c r="U369" s="58">
        <v>44500</v>
      </c>
      <c r="V369" s="59">
        <v>5000</v>
      </c>
      <c r="W369" s="59">
        <v>0</v>
      </c>
      <c r="X369" s="59">
        <v>40922.32</v>
      </c>
      <c r="Y369" s="59">
        <v>45922.32</v>
      </c>
      <c r="Z369" s="59">
        <v>0</v>
      </c>
      <c r="AA369" s="59">
        <v>45922.32</v>
      </c>
      <c r="AB369" s="55" t="s">
        <v>105</v>
      </c>
    </row>
    <row r="370" spans="1:28" s="55" customFormat="1" ht="67.5" x14ac:dyDescent="0.25">
      <c r="A370" s="55" t="s">
        <v>5741</v>
      </c>
      <c r="B370" s="55" t="s">
        <v>1189</v>
      </c>
      <c r="C370" s="55" t="s">
        <v>6520</v>
      </c>
      <c r="D370" s="55" t="s">
        <v>210</v>
      </c>
      <c r="E370" s="55" t="s">
        <v>1926</v>
      </c>
      <c r="F370" s="55" t="s">
        <v>210</v>
      </c>
      <c r="G370" s="55" t="s">
        <v>1925</v>
      </c>
      <c r="H370" s="56" t="s">
        <v>1291</v>
      </c>
      <c r="I370" s="56" t="s">
        <v>102</v>
      </c>
      <c r="J370" s="56" t="s">
        <v>103</v>
      </c>
      <c r="K370" s="55">
        <v>120</v>
      </c>
      <c r="L370" s="57">
        <v>0</v>
      </c>
      <c r="M370" s="57">
        <v>120</v>
      </c>
      <c r="N370" s="57">
        <v>0</v>
      </c>
      <c r="O370" s="57">
        <v>0</v>
      </c>
      <c r="P370" s="56" t="s">
        <v>1927</v>
      </c>
      <c r="Q370" s="56" t="s">
        <v>5772</v>
      </c>
      <c r="R370" s="56" t="s">
        <v>6521</v>
      </c>
      <c r="S370" s="56" t="s">
        <v>6519</v>
      </c>
      <c r="T370" s="58">
        <v>44152</v>
      </c>
      <c r="U370" s="58">
        <v>45977</v>
      </c>
      <c r="V370" s="59">
        <v>5000</v>
      </c>
      <c r="W370" s="59">
        <v>463.27</v>
      </c>
      <c r="X370" s="59">
        <v>40922.32</v>
      </c>
      <c r="Y370" s="59">
        <v>46385.59</v>
      </c>
      <c r="Z370" s="59">
        <v>0</v>
      </c>
      <c r="AA370" s="59">
        <v>46385.59</v>
      </c>
      <c r="AB370" s="55" t="s">
        <v>105</v>
      </c>
    </row>
    <row r="371" spans="1:28" s="55" customFormat="1" ht="112.5" x14ac:dyDescent="0.25">
      <c r="A371" s="55" t="s">
        <v>5741</v>
      </c>
      <c r="B371" s="55" t="s">
        <v>1189</v>
      </c>
      <c r="C371" s="55" t="s">
        <v>6522</v>
      </c>
      <c r="D371" s="55" t="s">
        <v>210</v>
      </c>
      <c r="E371" s="55" t="s">
        <v>1929</v>
      </c>
      <c r="F371" s="55" t="s">
        <v>210</v>
      </c>
      <c r="G371" s="55" t="s">
        <v>1928</v>
      </c>
      <c r="H371" s="56" t="s">
        <v>1863</v>
      </c>
      <c r="I371" s="56" t="s">
        <v>102</v>
      </c>
      <c r="J371" s="56" t="s">
        <v>103</v>
      </c>
      <c r="K371" s="55">
        <v>120</v>
      </c>
      <c r="L371" s="57">
        <v>0</v>
      </c>
      <c r="M371" s="57">
        <v>120</v>
      </c>
      <c r="N371" s="57">
        <v>0</v>
      </c>
      <c r="O371" s="57">
        <v>0</v>
      </c>
      <c r="P371" s="56" t="s">
        <v>1930</v>
      </c>
      <c r="Q371" s="56" t="s">
        <v>5772</v>
      </c>
      <c r="R371" s="56" t="s">
        <v>6523</v>
      </c>
      <c r="S371" s="56" t="s">
        <v>6519</v>
      </c>
      <c r="T371" s="58">
        <v>44013</v>
      </c>
      <c r="U371" s="58">
        <v>45838</v>
      </c>
      <c r="V371" s="59">
        <v>6500</v>
      </c>
      <c r="W371" s="59">
        <v>0</v>
      </c>
      <c r="X371" s="59">
        <v>44639.98</v>
      </c>
      <c r="Y371" s="59">
        <v>51139.98</v>
      </c>
      <c r="Z371" s="59">
        <v>0</v>
      </c>
      <c r="AA371" s="59">
        <v>51139.98</v>
      </c>
      <c r="AB371" s="55" t="s">
        <v>105</v>
      </c>
    </row>
    <row r="372" spans="1:28" s="55" customFormat="1" ht="56.25" x14ac:dyDescent="0.25">
      <c r="A372" s="55" t="s">
        <v>5741</v>
      </c>
      <c r="B372" s="55" t="s">
        <v>1189</v>
      </c>
      <c r="C372" s="55" t="s">
        <v>6524</v>
      </c>
      <c r="D372" s="55" t="s">
        <v>1931</v>
      </c>
      <c r="E372" s="55" t="s">
        <v>1933</v>
      </c>
      <c r="F372" s="55" t="s">
        <v>5743</v>
      </c>
      <c r="G372" s="55" t="s">
        <v>1932</v>
      </c>
      <c r="H372" s="56" t="s">
        <v>1898</v>
      </c>
      <c r="I372" s="56" t="s">
        <v>229</v>
      </c>
      <c r="J372" s="56" t="s">
        <v>131</v>
      </c>
      <c r="K372" s="55">
        <v>1000</v>
      </c>
      <c r="L372" s="57">
        <v>0</v>
      </c>
      <c r="M372" s="57">
        <v>1000</v>
      </c>
      <c r="N372" s="57">
        <v>0</v>
      </c>
      <c r="O372" s="57">
        <v>0</v>
      </c>
      <c r="P372" s="56" t="s">
        <v>1934</v>
      </c>
      <c r="Q372" s="56" t="s">
        <v>5772</v>
      </c>
      <c r="R372" s="56" t="s">
        <v>6525</v>
      </c>
      <c r="S372" s="56" t="s">
        <v>6519</v>
      </c>
      <c r="T372" s="58">
        <v>42491</v>
      </c>
      <c r="U372" s="58">
        <v>44316</v>
      </c>
      <c r="V372" s="59">
        <v>3458.68</v>
      </c>
      <c r="W372" s="59">
        <v>0</v>
      </c>
      <c r="X372" s="59">
        <v>60380.639999999999</v>
      </c>
      <c r="Y372" s="59">
        <v>63839.32</v>
      </c>
      <c r="Z372" s="59">
        <v>0</v>
      </c>
      <c r="AA372" s="59">
        <v>63839.32</v>
      </c>
      <c r="AB372" s="55" t="s">
        <v>231</v>
      </c>
    </row>
    <row r="373" spans="1:28" s="55" customFormat="1" ht="56.25" x14ac:dyDescent="0.25">
      <c r="A373" s="55" t="s">
        <v>5741</v>
      </c>
      <c r="B373" s="55" t="s">
        <v>1189</v>
      </c>
      <c r="C373" s="55" t="s">
        <v>6526</v>
      </c>
      <c r="D373" s="55" t="s">
        <v>1935</v>
      </c>
      <c r="E373" s="55" t="s">
        <v>1937</v>
      </c>
      <c r="F373" s="55" t="s">
        <v>5743</v>
      </c>
      <c r="G373" s="55" t="s">
        <v>1936</v>
      </c>
      <c r="H373" s="56" t="s">
        <v>1439</v>
      </c>
      <c r="I373" s="56" t="s">
        <v>229</v>
      </c>
      <c r="J373" s="56" t="s">
        <v>131</v>
      </c>
      <c r="K373" s="55">
        <v>1000</v>
      </c>
      <c r="L373" s="57">
        <v>0</v>
      </c>
      <c r="M373" s="57">
        <v>1000</v>
      </c>
      <c r="N373" s="57">
        <v>0</v>
      </c>
      <c r="O373" s="57">
        <v>0</v>
      </c>
      <c r="P373" s="56" t="s">
        <v>1938</v>
      </c>
      <c r="Q373" s="56" t="s">
        <v>5772</v>
      </c>
      <c r="R373" s="56" t="s">
        <v>6527</v>
      </c>
      <c r="S373" s="56" t="s">
        <v>6519</v>
      </c>
      <c r="T373" s="58">
        <v>42491</v>
      </c>
      <c r="U373" s="58">
        <v>44316</v>
      </c>
      <c r="V373" s="59">
        <v>2100</v>
      </c>
      <c r="W373" s="59">
        <v>0</v>
      </c>
      <c r="X373" s="59">
        <v>60380.639999999999</v>
      </c>
      <c r="Y373" s="59">
        <v>62480.639999999999</v>
      </c>
      <c r="Z373" s="59">
        <v>0</v>
      </c>
      <c r="AA373" s="59">
        <v>62480.639999999999</v>
      </c>
      <c r="AB373" s="55" t="s">
        <v>231</v>
      </c>
    </row>
    <row r="374" spans="1:28" s="55" customFormat="1" ht="67.5" x14ac:dyDescent="0.25">
      <c r="A374" s="55" t="s">
        <v>5741</v>
      </c>
      <c r="B374" s="55" t="s">
        <v>1189</v>
      </c>
      <c r="C374" s="55" t="s">
        <v>6528</v>
      </c>
      <c r="D374" s="55" t="s">
        <v>1939</v>
      </c>
      <c r="E374" s="55" t="s">
        <v>1941</v>
      </c>
      <c r="F374" s="55" t="s">
        <v>5743</v>
      </c>
      <c r="G374" s="55" t="s">
        <v>1940</v>
      </c>
      <c r="H374" s="56" t="s">
        <v>1877</v>
      </c>
      <c r="I374" s="56" t="s">
        <v>102</v>
      </c>
      <c r="J374" s="56" t="s">
        <v>103</v>
      </c>
      <c r="K374" s="55">
        <v>90</v>
      </c>
      <c r="L374" s="57">
        <v>0</v>
      </c>
      <c r="M374" s="57">
        <v>90</v>
      </c>
      <c r="N374" s="57">
        <v>0</v>
      </c>
      <c r="O374" s="57">
        <v>0</v>
      </c>
      <c r="P374" s="56" t="s">
        <v>1942</v>
      </c>
      <c r="Q374" s="56" t="s">
        <v>5744</v>
      </c>
      <c r="R374" s="56" t="s">
        <v>6499</v>
      </c>
      <c r="S374" s="56" t="s">
        <v>6519</v>
      </c>
      <c r="T374" s="58">
        <v>43282</v>
      </c>
      <c r="U374" s="58">
        <v>45107</v>
      </c>
      <c r="V374" s="59">
        <v>0</v>
      </c>
      <c r="W374" s="59">
        <v>0</v>
      </c>
      <c r="X374" s="59">
        <v>37544.71</v>
      </c>
      <c r="Y374" s="59">
        <v>37544.71</v>
      </c>
      <c r="Z374" s="59">
        <v>0</v>
      </c>
      <c r="AA374" s="59">
        <v>37544.71</v>
      </c>
      <c r="AB374" s="55" t="s">
        <v>105</v>
      </c>
    </row>
    <row r="375" spans="1:28" s="55" customFormat="1" ht="67.5" x14ac:dyDescent="0.25">
      <c r="A375" s="55" t="s">
        <v>5741</v>
      </c>
      <c r="B375" s="55" t="s">
        <v>1189</v>
      </c>
      <c r="C375" s="55" t="s">
        <v>6529</v>
      </c>
      <c r="D375" s="55" t="s">
        <v>1943</v>
      </c>
      <c r="E375" s="55" t="s">
        <v>1945</v>
      </c>
      <c r="F375" s="55" t="s">
        <v>5743</v>
      </c>
      <c r="G375" s="55" t="s">
        <v>1944</v>
      </c>
      <c r="H375" s="56" t="s">
        <v>1946</v>
      </c>
      <c r="I375" s="56" t="s">
        <v>102</v>
      </c>
      <c r="J375" s="56" t="s">
        <v>103</v>
      </c>
      <c r="K375" s="55">
        <v>90</v>
      </c>
      <c r="L375" s="57">
        <v>0</v>
      </c>
      <c r="M375" s="57">
        <v>90</v>
      </c>
      <c r="N375" s="57">
        <v>0</v>
      </c>
      <c r="O375" s="57">
        <v>0</v>
      </c>
      <c r="P375" s="56" t="s">
        <v>1948</v>
      </c>
      <c r="Q375" s="56" t="s">
        <v>5744</v>
      </c>
      <c r="R375" s="56" t="s">
        <v>6530</v>
      </c>
      <c r="S375" s="56" t="s">
        <v>6519</v>
      </c>
      <c r="T375" s="58">
        <v>43252</v>
      </c>
      <c r="U375" s="58">
        <v>45077</v>
      </c>
      <c r="V375" s="59">
        <v>0</v>
      </c>
      <c r="W375" s="59">
        <v>0</v>
      </c>
      <c r="X375" s="59">
        <v>37544.71</v>
      </c>
      <c r="Y375" s="59">
        <v>37544.71</v>
      </c>
      <c r="Z375" s="59">
        <v>0</v>
      </c>
      <c r="AA375" s="59">
        <v>37544.71</v>
      </c>
      <c r="AB375" s="55" t="s">
        <v>105</v>
      </c>
    </row>
    <row r="376" spans="1:28" s="55" customFormat="1" ht="67.5" x14ac:dyDescent="0.25">
      <c r="A376" s="55" t="s">
        <v>5741</v>
      </c>
      <c r="B376" s="55" t="s">
        <v>1189</v>
      </c>
      <c r="C376" s="55" t="s">
        <v>6531</v>
      </c>
      <c r="D376" s="55" t="s">
        <v>1949</v>
      </c>
      <c r="E376" s="55" t="s">
        <v>1951</v>
      </c>
      <c r="F376" s="55" t="s">
        <v>5743</v>
      </c>
      <c r="G376" s="55" t="s">
        <v>1950</v>
      </c>
      <c r="H376" s="56" t="s">
        <v>1863</v>
      </c>
      <c r="I376" s="56" t="s">
        <v>102</v>
      </c>
      <c r="J376" s="56" t="s">
        <v>103</v>
      </c>
      <c r="K376" s="55">
        <v>120</v>
      </c>
      <c r="L376" s="57">
        <v>0</v>
      </c>
      <c r="M376" s="57">
        <v>120</v>
      </c>
      <c r="N376" s="57">
        <v>0</v>
      </c>
      <c r="O376" s="57">
        <v>0</v>
      </c>
      <c r="P376" s="56" t="s">
        <v>1952</v>
      </c>
      <c r="Q376" s="56" t="s">
        <v>5744</v>
      </c>
      <c r="R376" s="56" t="s">
        <v>6532</v>
      </c>
      <c r="S376" s="56" t="s">
        <v>6519</v>
      </c>
      <c r="T376" s="58">
        <v>43191</v>
      </c>
      <c r="U376" s="58">
        <v>45016</v>
      </c>
      <c r="V376" s="59">
        <v>0</v>
      </c>
      <c r="W376" s="59">
        <v>0</v>
      </c>
      <c r="X376" s="59">
        <v>44639.98</v>
      </c>
      <c r="Y376" s="59">
        <v>44639.98</v>
      </c>
      <c r="Z376" s="59">
        <v>0</v>
      </c>
      <c r="AA376" s="59">
        <v>44639.98</v>
      </c>
      <c r="AB376" s="55" t="s">
        <v>105</v>
      </c>
    </row>
    <row r="377" spans="1:28" s="55" customFormat="1" ht="67.5" x14ac:dyDescent="0.25">
      <c r="A377" s="55" t="s">
        <v>5741</v>
      </c>
      <c r="B377" s="55" t="s">
        <v>1189</v>
      </c>
      <c r="C377" s="55" t="s">
        <v>6533</v>
      </c>
      <c r="D377" s="55" t="s">
        <v>1953</v>
      </c>
      <c r="E377" s="55" t="s">
        <v>1955</v>
      </c>
      <c r="F377" s="55" t="s">
        <v>5743</v>
      </c>
      <c r="G377" s="55" t="s">
        <v>1954</v>
      </c>
      <c r="H377" s="56" t="s">
        <v>1956</v>
      </c>
      <c r="I377" s="56" t="s">
        <v>102</v>
      </c>
      <c r="J377" s="56" t="s">
        <v>103</v>
      </c>
      <c r="K377" s="55">
        <v>210</v>
      </c>
      <c r="L377" s="57">
        <v>0</v>
      </c>
      <c r="M377" s="57">
        <v>210</v>
      </c>
      <c r="N377" s="57">
        <v>0</v>
      </c>
      <c r="O377" s="57">
        <v>0</v>
      </c>
      <c r="P377" s="56" t="s">
        <v>1958</v>
      </c>
      <c r="Q377" s="56" t="s">
        <v>5744</v>
      </c>
      <c r="R377" s="56" t="s">
        <v>6534</v>
      </c>
      <c r="S377" s="56" t="s">
        <v>6519</v>
      </c>
      <c r="T377" s="58">
        <v>43191</v>
      </c>
      <c r="U377" s="58">
        <v>45016</v>
      </c>
      <c r="V377" s="59">
        <v>0</v>
      </c>
      <c r="W377" s="59">
        <v>0</v>
      </c>
      <c r="X377" s="59">
        <v>66268.91</v>
      </c>
      <c r="Y377" s="59">
        <v>66268.91</v>
      </c>
      <c r="Z377" s="59">
        <v>0</v>
      </c>
      <c r="AA377" s="59">
        <v>66268.91</v>
      </c>
      <c r="AB377" s="55" t="s">
        <v>105</v>
      </c>
    </row>
    <row r="378" spans="1:28" s="55" customFormat="1" ht="67.5" x14ac:dyDescent="0.25">
      <c r="A378" s="55" t="s">
        <v>5741</v>
      </c>
      <c r="B378" s="55" t="s">
        <v>1189</v>
      </c>
      <c r="C378" s="55" t="s">
        <v>6535</v>
      </c>
      <c r="D378" s="55" t="s">
        <v>1959</v>
      </c>
      <c r="E378" s="55" t="s">
        <v>1961</v>
      </c>
      <c r="F378" s="55" t="s">
        <v>5743</v>
      </c>
      <c r="G378" s="55" t="s">
        <v>1960</v>
      </c>
      <c r="H378" s="56" t="s">
        <v>1962</v>
      </c>
      <c r="I378" s="56" t="s">
        <v>102</v>
      </c>
      <c r="J378" s="56" t="s">
        <v>103</v>
      </c>
      <c r="K378" s="55">
        <v>180</v>
      </c>
      <c r="L378" s="57">
        <v>0</v>
      </c>
      <c r="M378" s="57">
        <v>180</v>
      </c>
      <c r="N378" s="57">
        <v>0</v>
      </c>
      <c r="O378" s="57">
        <v>0</v>
      </c>
      <c r="P378" s="56" t="s">
        <v>1964</v>
      </c>
      <c r="Q378" s="56" t="s">
        <v>5744</v>
      </c>
      <c r="R378" s="56" t="s">
        <v>6536</v>
      </c>
      <c r="S378" s="56" t="s">
        <v>6519</v>
      </c>
      <c r="T378" s="58">
        <v>43191</v>
      </c>
      <c r="U378" s="58">
        <v>45016</v>
      </c>
      <c r="V378" s="59">
        <v>0</v>
      </c>
      <c r="W378" s="59">
        <v>0</v>
      </c>
      <c r="X378" s="59">
        <v>59800.79</v>
      </c>
      <c r="Y378" s="59">
        <v>59800.79</v>
      </c>
      <c r="Z378" s="59">
        <v>0</v>
      </c>
      <c r="AA378" s="59">
        <v>59800.79</v>
      </c>
      <c r="AB378" s="55" t="s">
        <v>105</v>
      </c>
    </row>
    <row r="379" spans="1:28" s="55" customFormat="1" ht="67.5" x14ac:dyDescent="0.25">
      <c r="A379" s="55" t="s">
        <v>5741</v>
      </c>
      <c r="B379" s="55" t="s">
        <v>1189</v>
      </c>
      <c r="C379" s="55" t="s">
        <v>6537</v>
      </c>
      <c r="D379" s="55" t="s">
        <v>1965</v>
      </c>
      <c r="E379" s="55" t="s">
        <v>1967</v>
      </c>
      <c r="F379" s="55" t="s">
        <v>5743</v>
      </c>
      <c r="G379" s="55" t="s">
        <v>1966</v>
      </c>
      <c r="H379" s="56" t="s">
        <v>1968</v>
      </c>
      <c r="I379" s="56" t="s">
        <v>102</v>
      </c>
      <c r="J379" s="56" t="s">
        <v>103</v>
      </c>
      <c r="K379" s="55">
        <v>120</v>
      </c>
      <c r="L379" s="57">
        <v>0</v>
      </c>
      <c r="M379" s="57">
        <v>120</v>
      </c>
      <c r="N379" s="57">
        <v>0</v>
      </c>
      <c r="O379" s="57">
        <v>0</v>
      </c>
      <c r="P379" s="56" t="s">
        <v>1970</v>
      </c>
      <c r="Q379" s="56" t="s">
        <v>5744</v>
      </c>
      <c r="R379" s="56" t="s">
        <v>6538</v>
      </c>
      <c r="S379" s="56" t="s">
        <v>6519</v>
      </c>
      <c r="T379" s="58">
        <v>42522</v>
      </c>
      <c r="U379" s="58">
        <v>44347</v>
      </c>
      <c r="V379" s="59">
        <v>0</v>
      </c>
      <c r="W379" s="59">
        <v>0</v>
      </c>
      <c r="X379" s="59">
        <v>40922.32</v>
      </c>
      <c r="Y379" s="59">
        <v>40922.32</v>
      </c>
      <c r="Z379" s="59">
        <v>0</v>
      </c>
      <c r="AA379" s="59">
        <v>40922.32</v>
      </c>
      <c r="AB379" s="55" t="s">
        <v>105</v>
      </c>
    </row>
    <row r="380" spans="1:28" s="55" customFormat="1" ht="67.5" x14ac:dyDescent="0.25">
      <c r="A380" s="55" t="s">
        <v>5753</v>
      </c>
      <c r="B380" s="55" t="s">
        <v>1973</v>
      </c>
      <c r="C380" s="55" t="s">
        <v>6539</v>
      </c>
      <c r="D380" s="55" t="s">
        <v>1971</v>
      </c>
      <c r="E380" s="55" t="s">
        <v>1974</v>
      </c>
      <c r="F380" s="55" t="s">
        <v>5743</v>
      </c>
      <c r="G380" s="55" t="s">
        <v>1972</v>
      </c>
      <c r="H380" s="56" t="s">
        <v>1975</v>
      </c>
      <c r="I380" s="56" t="s">
        <v>130</v>
      </c>
      <c r="J380" s="56" t="s">
        <v>131</v>
      </c>
      <c r="K380" s="55">
        <v>15</v>
      </c>
      <c r="L380" s="57">
        <v>0</v>
      </c>
      <c r="M380" s="57">
        <v>15</v>
      </c>
      <c r="N380" s="57">
        <v>0</v>
      </c>
      <c r="O380" s="57">
        <v>0</v>
      </c>
      <c r="P380" s="56" t="s">
        <v>1977</v>
      </c>
      <c r="Q380" s="56" t="s">
        <v>5772</v>
      </c>
      <c r="R380" s="56" t="s">
        <v>6540</v>
      </c>
      <c r="S380" s="56" t="s">
        <v>1973</v>
      </c>
      <c r="T380" s="58">
        <v>43191</v>
      </c>
      <c r="U380" s="58">
        <v>45016</v>
      </c>
      <c r="V380" s="59">
        <v>8629.0300000000007</v>
      </c>
      <c r="W380" s="59">
        <v>783.26</v>
      </c>
      <c r="X380" s="59">
        <v>81742.67</v>
      </c>
      <c r="Y380" s="59">
        <v>91154.959999999992</v>
      </c>
      <c r="Z380" s="59">
        <v>0</v>
      </c>
      <c r="AA380" s="59">
        <v>91154.959999999992</v>
      </c>
      <c r="AB380" s="55" t="s">
        <v>133</v>
      </c>
    </row>
    <row r="381" spans="1:28" s="55" customFormat="1" ht="67.5" x14ac:dyDescent="0.25">
      <c r="A381" s="55" t="s">
        <v>5741</v>
      </c>
      <c r="B381" s="55" t="s">
        <v>1973</v>
      </c>
      <c r="C381" s="55" t="s">
        <v>6541</v>
      </c>
      <c r="D381" s="55" t="s">
        <v>1978</v>
      </c>
      <c r="E381" s="55" t="s">
        <v>1980</v>
      </c>
      <c r="F381" s="55" t="s">
        <v>5743</v>
      </c>
      <c r="G381" s="55" t="s">
        <v>1979</v>
      </c>
      <c r="H381" s="56" t="s">
        <v>1981</v>
      </c>
      <c r="I381" s="56" t="s">
        <v>102</v>
      </c>
      <c r="J381" s="56" t="s">
        <v>103</v>
      </c>
      <c r="K381" s="55">
        <v>120</v>
      </c>
      <c r="L381" s="57">
        <v>0</v>
      </c>
      <c r="M381" s="57">
        <v>120</v>
      </c>
      <c r="N381" s="57">
        <v>0</v>
      </c>
      <c r="O381" s="57">
        <v>0</v>
      </c>
      <c r="P381" s="56" t="s">
        <v>1983</v>
      </c>
      <c r="Q381" s="56" t="s">
        <v>5772</v>
      </c>
      <c r="R381" s="56" t="s">
        <v>6542</v>
      </c>
      <c r="S381" s="56" t="s">
        <v>1973</v>
      </c>
      <c r="T381" s="58">
        <v>44214</v>
      </c>
      <c r="U381" s="58">
        <v>46039</v>
      </c>
      <c r="V381" s="59">
        <v>4671.3100000000004</v>
      </c>
      <c r="W381" s="59">
        <v>295.7</v>
      </c>
      <c r="X381" s="59">
        <v>40922.32</v>
      </c>
      <c r="Y381" s="59">
        <v>45889.329999999994</v>
      </c>
      <c r="Z381" s="59">
        <v>0</v>
      </c>
      <c r="AA381" s="59">
        <v>45889.329999999994</v>
      </c>
      <c r="AB381" s="55" t="s">
        <v>105</v>
      </c>
    </row>
    <row r="382" spans="1:28" s="55" customFormat="1" ht="67.5" x14ac:dyDescent="0.25">
      <c r="A382" s="55" t="s">
        <v>5753</v>
      </c>
      <c r="B382" s="55" t="s">
        <v>1973</v>
      </c>
      <c r="C382" s="55" t="s">
        <v>6543</v>
      </c>
      <c r="D382" s="55" t="s">
        <v>1984</v>
      </c>
      <c r="E382" s="55" t="s">
        <v>1986</v>
      </c>
      <c r="F382" s="55" t="s">
        <v>5743</v>
      </c>
      <c r="G382" s="55" t="s">
        <v>1985</v>
      </c>
      <c r="H382" s="56" t="s">
        <v>1987</v>
      </c>
      <c r="I382" s="56" t="s">
        <v>130</v>
      </c>
      <c r="J382" s="56" t="s">
        <v>131</v>
      </c>
      <c r="K382" s="55">
        <v>15</v>
      </c>
      <c r="L382" s="57">
        <v>0</v>
      </c>
      <c r="M382" s="57">
        <v>15</v>
      </c>
      <c r="N382" s="57">
        <v>0</v>
      </c>
      <c r="O382" s="57">
        <v>0</v>
      </c>
      <c r="P382" s="56" t="s">
        <v>1989</v>
      </c>
      <c r="Q382" s="56" t="s">
        <v>5772</v>
      </c>
      <c r="R382" s="56" t="s">
        <v>6544</v>
      </c>
      <c r="S382" s="56" t="s">
        <v>1973</v>
      </c>
      <c r="T382" s="58">
        <v>43417</v>
      </c>
      <c r="U382" s="58">
        <v>45242</v>
      </c>
      <c r="V382" s="59">
        <v>6413.88</v>
      </c>
      <c r="W382" s="59">
        <v>402.28</v>
      </c>
      <c r="X382" s="59">
        <v>95328.76</v>
      </c>
      <c r="Y382" s="59">
        <v>102144.92</v>
      </c>
      <c r="Z382" s="59">
        <v>0</v>
      </c>
      <c r="AA382" s="59">
        <v>102144.92</v>
      </c>
      <c r="AB382" s="55" t="s">
        <v>133</v>
      </c>
    </row>
    <row r="383" spans="1:28" s="55" customFormat="1" ht="67.5" x14ac:dyDescent="0.25">
      <c r="A383" s="55" t="s">
        <v>5741</v>
      </c>
      <c r="B383" s="55" t="s">
        <v>1973</v>
      </c>
      <c r="C383" s="55" t="s">
        <v>6545</v>
      </c>
      <c r="D383" s="55" t="s">
        <v>1990</v>
      </c>
      <c r="E383" s="55" t="s">
        <v>1992</v>
      </c>
      <c r="F383" s="55" t="s">
        <v>5743</v>
      </c>
      <c r="G383" s="55" t="s">
        <v>1991</v>
      </c>
      <c r="H383" s="56" t="s">
        <v>1993</v>
      </c>
      <c r="I383" s="56" t="s">
        <v>102</v>
      </c>
      <c r="J383" s="56" t="s">
        <v>103</v>
      </c>
      <c r="K383" s="55">
        <v>120</v>
      </c>
      <c r="L383" s="57">
        <v>0</v>
      </c>
      <c r="M383" s="57">
        <v>120</v>
      </c>
      <c r="N383" s="57">
        <v>0</v>
      </c>
      <c r="O383" s="57">
        <v>0</v>
      </c>
      <c r="P383" s="56" t="s">
        <v>1994</v>
      </c>
      <c r="Q383" s="56" t="s">
        <v>5772</v>
      </c>
      <c r="R383" s="56" t="s">
        <v>6546</v>
      </c>
      <c r="S383" s="56" t="s">
        <v>1973</v>
      </c>
      <c r="T383" s="58">
        <v>42739</v>
      </c>
      <c r="U383" s="58">
        <v>44564</v>
      </c>
      <c r="V383" s="59">
        <v>3028.97</v>
      </c>
      <c r="W383" s="59">
        <v>93.61</v>
      </c>
      <c r="X383" s="59">
        <v>40922.32</v>
      </c>
      <c r="Y383" s="59">
        <v>44044.9</v>
      </c>
      <c r="Z383" s="59">
        <v>0</v>
      </c>
      <c r="AA383" s="59">
        <v>44044.9</v>
      </c>
      <c r="AB383" s="55" t="s">
        <v>105</v>
      </c>
    </row>
    <row r="384" spans="1:28" s="55" customFormat="1" ht="67.5" x14ac:dyDescent="0.25">
      <c r="A384" s="55" t="s">
        <v>5741</v>
      </c>
      <c r="B384" s="55" t="s">
        <v>1973</v>
      </c>
      <c r="C384" s="55" t="s">
        <v>6547</v>
      </c>
      <c r="D384" s="55" t="s">
        <v>1995</v>
      </c>
      <c r="E384" s="55" t="s">
        <v>1997</v>
      </c>
      <c r="F384" s="55" t="s">
        <v>5743</v>
      </c>
      <c r="G384" s="55" t="s">
        <v>1996</v>
      </c>
      <c r="H384" s="56" t="s">
        <v>1993</v>
      </c>
      <c r="I384" s="56" t="s">
        <v>102</v>
      </c>
      <c r="J384" s="56" t="s">
        <v>103</v>
      </c>
      <c r="K384" s="55">
        <v>120</v>
      </c>
      <c r="L384" s="57">
        <v>0</v>
      </c>
      <c r="M384" s="57">
        <v>120</v>
      </c>
      <c r="N384" s="57">
        <v>0</v>
      </c>
      <c r="O384" s="57">
        <v>0</v>
      </c>
      <c r="P384" s="56" t="s">
        <v>1998</v>
      </c>
      <c r="Q384" s="56" t="s">
        <v>5772</v>
      </c>
      <c r="R384" s="56" t="s">
        <v>6548</v>
      </c>
      <c r="S384" s="56" t="s">
        <v>1973</v>
      </c>
      <c r="T384" s="58">
        <v>42705</v>
      </c>
      <c r="U384" s="58">
        <v>44530</v>
      </c>
      <c r="V384" s="59">
        <v>4577.3599999999997</v>
      </c>
      <c r="W384" s="59">
        <v>704.73</v>
      </c>
      <c r="X384" s="59">
        <v>40922.32</v>
      </c>
      <c r="Y384" s="59">
        <v>46204.41</v>
      </c>
      <c r="Z384" s="59">
        <v>0</v>
      </c>
      <c r="AA384" s="59">
        <v>46204.41</v>
      </c>
      <c r="AB384" s="55" t="s">
        <v>105</v>
      </c>
    </row>
    <row r="385" spans="1:28" s="55" customFormat="1" ht="112.5" x14ac:dyDescent="0.25">
      <c r="A385" s="55" t="s">
        <v>5753</v>
      </c>
      <c r="B385" s="55" t="s">
        <v>1973</v>
      </c>
      <c r="C385" s="55" t="s">
        <v>6549</v>
      </c>
      <c r="D385" s="55" t="s">
        <v>1999</v>
      </c>
      <c r="E385" s="55" t="s">
        <v>2001</v>
      </c>
      <c r="F385" s="55" t="s">
        <v>5743</v>
      </c>
      <c r="G385" s="55" t="s">
        <v>2000</v>
      </c>
      <c r="H385" s="56" t="s">
        <v>1975</v>
      </c>
      <c r="I385" s="56" t="s">
        <v>130</v>
      </c>
      <c r="J385" s="56" t="s">
        <v>131</v>
      </c>
      <c r="K385" s="55">
        <v>15</v>
      </c>
      <c r="L385" s="57">
        <v>0</v>
      </c>
      <c r="M385" s="57">
        <v>15</v>
      </c>
      <c r="N385" s="57">
        <v>0</v>
      </c>
      <c r="O385" s="57">
        <v>0</v>
      </c>
      <c r="P385" s="56" t="s">
        <v>2003</v>
      </c>
      <c r="Q385" s="56" t="s">
        <v>5772</v>
      </c>
      <c r="R385" s="56" t="s">
        <v>6550</v>
      </c>
      <c r="S385" s="56" t="s">
        <v>1973</v>
      </c>
      <c r="T385" s="58">
        <v>43771</v>
      </c>
      <c r="U385" s="58">
        <v>45597</v>
      </c>
      <c r="V385" s="59">
        <v>3931.71</v>
      </c>
      <c r="W385" s="59">
        <v>248.3</v>
      </c>
      <c r="X385" s="59">
        <v>81742.67</v>
      </c>
      <c r="Y385" s="59">
        <v>85922.680000000008</v>
      </c>
      <c r="Z385" s="59">
        <v>0</v>
      </c>
      <c r="AA385" s="59">
        <v>85922.680000000008</v>
      </c>
      <c r="AB385" s="55" t="s">
        <v>133</v>
      </c>
    </row>
    <row r="386" spans="1:28" s="55" customFormat="1" ht="67.5" x14ac:dyDescent="0.25">
      <c r="A386" s="55" t="s">
        <v>5741</v>
      </c>
      <c r="B386" s="55" t="s">
        <v>1973</v>
      </c>
      <c r="C386" s="55" t="s">
        <v>6551</v>
      </c>
      <c r="D386" s="55" t="s">
        <v>2004</v>
      </c>
      <c r="E386" s="55" t="s">
        <v>2006</v>
      </c>
      <c r="F386" s="55" t="s">
        <v>5743</v>
      </c>
      <c r="G386" s="55" t="s">
        <v>2005</v>
      </c>
      <c r="H386" s="56" t="s">
        <v>1993</v>
      </c>
      <c r="I386" s="56" t="s">
        <v>102</v>
      </c>
      <c r="J386" s="56" t="s">
        <v>103</v>
      </c>
      <c r="K386" s="55">
        <v>120</v>
      </c>
      <c r="L386" s="57">
        <v>0</v>
      </c>
      <c r="M386" s="57">
        <v>120</v>
      </c>
      <c r="N386" s="57">
        <v>0</v>
      </c>
      <c r="O386" s="57">
        <v>0</v>
      </c>
      <c r="P386" s="56" t="s">
        <v>2007</v>
      </c>
      <c r="Q386" s="56" t="s">
        <v>5772</v>
      </c>
      <c r="R386" s="56" t="s">
        <v>6552</v>
      </c>
      <c r="S386" s="56" t="s">
        <v>1973</v>
      </c>
      <c r="T386" s="58">
        <v>43221</v>
      </c>
      <c r="U386" s="58">
        <v>45046</v>
      </c>
      <c r="V386" s="59">
        <v>2036.9999999999995</v>
      </c>
      <c r="W386" s="59">
        <v>2.14</v>
      </c>
      <c r="X386" s="59">
        <v>40922.32</v>
      </c>
      <c r="Y386" s="59">
        <v>42961.46</v>
      </c>
      <c r="Z386" s="59">
        <v>0</v>
      </c>
      <c r="AA386" s="59">
        <v>42961.46</v>
      </c>
      <c r="AB386" s="55" t="s">
        <v>105</v>
      </c>
    </row>
    <row r="387" spans="1:28" s="55" customFormat="1" ht="67.5" x14ac:dyDescent="0.25">
      <c r="A387" s="55" t="s">
        <v>5741</v>
      </c>
      <c r="B387" s="55" t="s">
        <v>1973</v>
      </c>
      <c r="C387" s="55" t="s">
        <v>6553</v>
      </c>
      <c r="D387" s="55" t="s">
        <v>2008</v>
      </c>
      <c r="E387" s="55" t="s">
        <v>2010</v>
      </c>
      <c r="F387" s="55" t="s">
        <v>5743</v>
      </c>
      <c r="G387" s="55" t="s">
        <v>2009</v>
      </c>
      <c r="H387" s="56" t="s">
        <v>1599</v>
      </c>
      <c r="I387" s="56" t="s">
        <v>102</v>
      </c>
      <c r="J387" s="56" t="s">
        <v>103</v>
      </c>
      <c r="K387" s="55">
        <v>120</v>
      </c>
      <c r="L387" s="57">
        <v>0</v>
      </c>
      <c r="M387" s="57">
        <v>120</v>
      </c>
      <c r="N387" s="57">
        <v>0</v>
      </c>
      <c r="O387" s="57">
        <v>0</v>
      </c>
      <c r="P387" s="56" t="s">
        <v>2011</v>
      </c>
      <c r="Q387" s="56" t="s">
        <v>5772</v>
      </c>
      <c r="R387" s="56" t="s">
        <v>6554</v>
      </c>
      <c r="S387" s="56" t="s">
        <v>1973</v>
      </c>
      <c r="T387" s="58">
        <v>43284</v>
      </c>
      <c r="U387" s="58">
        <v>45109</v>
      </c>
      <c r="V387" s="59">
        <v>914.74</v>
      </c>
      <c r="W387" s="59">
        <v>0</v>
      </c>
      <c r="X387" s="59">
        <v>44639.98</v>
      </c>
      <c r="Y387" s="59">
        <v>45554.720000000001</v>
      </c>
      <c r="Z387" s="59">
        <v>0</v>
      </c>
      <c r="AA387" s="59">
        <v>45554.720000000001</v>
      </c>
      <c r="AB387" s="55" t="s">
        <v>105</v>
      </c>
    </row>
    <row r="388" spans="1:28" s="55" customFormat="1" ht="56.25" x14ac:dyDescent="0.25">
      <c r="A388" s="55" t="s">
        <v>5777</v>
      </c>
      <c r="B388" s="55" t="s">
        <v>1973</v>
      </c>
      <c r="C388" s="55" t="s">
        <v>6555</v>
      </c>
      <c r="D388" s="55" t="s">
        <v>2012</v>
      </c>
      <c r="E388" s="55" t="s">
        <v>2014</v>
      </c>
      <c r="F388" s="55" t="s">
        <v>5743</v>
      </c>
      <c r="G388" s="55" t="s">
        <v>2013</v>
      </c>
      <c r="H388" s="56" t="s">
        <v>141</v>
      </c>
      <c r="I388" s="56" t="s">
        <v>314</v>
      </c>
      <c r="J388" s="56" t="s">
        <v>131</v>
      </c>
      <c r="K388" s="55">
        <v>100</v>
      </c>
      <c r="L388" s="57">
        <v>0</v>
      </c>
      <c r="M388" s="57">
        <v>100</v>
      </c>
      <c r="N388" s="57">
        <v>0</v>
      </c>
      <c r="O388" s="57">
        <v>0</v>
      </c>
      <c r="P388" s="56" t="s">
        <v>2015</v>
      </c>
      <c r="Q388" s="56" t="s">
        <v>5762</v>
      </c>
      <c r="R388" s="56" t="s">
        <v>6556</v>
      </c>
      <c r="S388" s="56" t="s">
        <v>1973</v>
      </c>
      <c r="T388" s="58">
        <v>43253</v>
      </c>
      <c r="U388" s="58">
        <v>45078</v>
      </c>
      <c r="V388" s="59">
        <v>0</v>
      </c>
      <c r="W388" s="59">
        <v>0</v>
      </c>
      <c r="X388" s="59">
        <v>35517.769999999997</v>
      </c>
      <c r="Y388" s="59">
        <v>35517.769999999997</v>
      </c>
      <c r="Z388" s="59">
        <v>0</v>
      </c>
      <c r="AA388" s="59">
        <v>35517.769999999997</v>
      </c>
      <c r="AB388" s="55" t="s">
        <v>243</v>
      </c>
    </row>
    <row r="389" spans="1:28" s="55" customFormat="1" ht="67.5" x14ac:dyDescent="0.25">
      <c r="A389" s="55" t="s">
        <v>5777</v>
      </c>
      <c r="B389" s="55" t="s">
        <v>1973</v>
      </c>
      <c r="C389" s="55" t="s">
        <v>6557</v>
      </c>
      <c r="D389" s="55" t="s">
        <v>2016</v>
      </c>
      <c r="E389" s="55" t="s">
        <v>2018</v>
      </c>
      <c r="F389" s="55" t="s">
        <v>5743</v>
      </c>
      <c r="G389" s="55" t="s">
        <v>2017</v>
      </c>
      <c r="H389" s="56" t="s">
        <v>2019</v>
      </c>
      <c r="I389" s="56" t="s">
        <v>2021</v>
      </c>
      <c r="J389" s="56" t="s">
        <v>195</v>
      </c>
      <c r="K389" s="55">
        <v>60</v>
      </c>
      <c r="L389" s="57">
        <v>0</v>
      </c>
      <c r="M389" s="57">
        <v>60</v>
      </c>
      <c r="N389" s="57">
        <v>0</v>
      </c>
      <c r="O389" s="57">
        <v>0</v>
      </c>
      <c r="P389" s="56" t="s">
        <v>2022</v>
      </c>
      <c r="Q389" s="56" t="s">
        <v>5744</v>
      </c>
      <c r="R389" s="56" t="s">
        <v>6558</v>
      </c>
      <c r="S389" s="56" t="s">
        <v>1973</v>
      </c>
      <c r="T389" s="58">
        <v>43525</v>
      </c>
      <c r="U389" s="58">
        <v>45351</v>
      </c>
      <c r="V389" s="59">
        <v>0</v>
      </c>
      <c r="W389" s="59">
        <v>0</v>
      </c>
      <c r="X389" s="59">
        <v>40249.53</v>
      </c>
      <c r="Y389" s="59">
        <v>40249.53</v>
      </c>
      <c r="Z389" s="59">
        <v>0</v>
      </c>
      <c r="AA389" s="59">
        <v>40249.53</v>
      </c>
      <c r="AB389" s="55" t="s">
        <v>197</v>
      </c>
    </row>
    <row r="390" spans="1:28" s="55" customFormat="1" ht="45" x14ac:dyDescent="0.25">
      <c r="A390" s="55" t="s">
        <v>5753</v>
      </c>
      <c r="B390" s="55" t="s">
        <v>1973</v>
      </c>
      <c r="C390" s="55" t="s">
        <v>6559</v>
      </c>
      <c r="D390" s="55" t="s">
        <v>2023</v>
      </c>
      <c r="E390" s="55" t="s">
        <v>2025</v>
      </c>
      <c r="F390" s="55" t="s">
        <v>5743</v>
      </c>
      <c r="G390" s="55" t="s">
        <v>2024</v>
      </c>
      <c r="H390" s="56" t="s">
        <v>150</v>
      </c>
      <c r="I390" s="56" t="s">
        <v>143</v>
      </c>
      <c r="J390" s="56" t="s">
        <v>144</v>
      </c>
      <c r="K390" s="55">
        <v>160</v>
      </c>
      <c r="L390" s="57">
        <v>0</v>
      </c>
      <c r="M390" s="57">
        <v>160</v>
      </c>
      <c r="N390" s="57">
        <v>80</v>
      </c>
      <c r="O390" s="57">
        <v>80</v>
      </c>
      <c r="P390" s="56" t="s">
        <v>2026</v>
      </c>
      <c r="Q390" s="56" t="s">
        <v>5768</v>
      </c>
      <c r="R390" s="56" t="s">
        <v>6560</v>
      </c>
      <c r="S390" s="56" t="s">
        <v>1973</v>
      </c>
      <c r="T390" s="58">
        <v>43360</v>
      </c>
      <c r="U390" s="58">
        <v>45185</v>
      </c>
      <c r="V390" s="59">
        <v>0</v>
      </c>
      <c r="W390" s="59">
        <v>0</v>
      </c>
      <c r="X390" s="59">
        <v>114362.46</v>
      </c>
      <c r="Y390" s="59">
        <v>114362.46</v>
      </c>
      <c r="Z390" s="59">
        <v>0</v>
      </c>
      <c r="AA390" s="59">
        <v>114362.46</v>
      </c>
      <c r="AB390" s="55" t="s">
        <v>146</v>
      </c>
    </row>
    <row r="391" spans="1:28" s="55" customFormat="1" ht="67.5" x14ac:dyDescent="0.25">
      <c r="A391" s="55" t="s">
        <v>5777</v>
      </c>
      <c r="B391" s="55" t="s">
        <v>1973</v>
      </c>
      <c r="C391" s="55" t="s">
        <v>6561</v>
      </c>
      <c r="D391" s="55" t="s">
        <v>2027</v>
      </c>
      <c r="E391" s="55" t="s">
        <v>2029</v>
      </c>
      <c r="F391" s="55" t="s">
        <v>5743</v>
      </c>
      <c r="G391" s="55" t="s">
        <v>2028</v>
      </c>
      <c r="H391" s="56" t="s">
        <v>333</v>
      </c>
      <c r="I391" s="56" t="s">
        <v>446</v>
      </c>
      <c r="J391" s="56" t="s">
        <v>131</v>
      </c>
      <c r="K391" s="55">
        <v>30</v>
      </c>
      <c r="L391" s="57">
        <v>0</v>
      </c>
      <c r="M391" s="57">
        <v>30</v>
      </c>
      <c r="N391" s="57">
        <v>0</v>
      </c>
      <c r="O391" s="57">
        <v>0</v>
      </c>
      <c r="P391" s="56" t="s">
        <v>2030</v>
      </c>
      <c r="Q391" s="56" t="s">
        <v>5762</v>
      </c>
      <c r="R391" s="56" t="s">
        <v>6562</v>
      </c>
      <c r="S391" s="56" t="s">
        <v>1973</v>
      </c>
      <c r="T391" s="58">
        <v>44045</v>
      </c>
      <c r="U391" s="58">
        <v>45870</v>
      </c>
      <c r="V391" s="59">
        <v>0</v>
      </c>
      <c r="W391" s="59">
        <v>0</v>
      </c>
      <c r="X391" s="59">
        <v>83106.59</v>
      </c>
      <c r="Y391" s="59">
        <v>83106.59</v>
      </c>
      <c r="Z391" s="59">
        <v>0</v>
      </c>
      <c r="AA391" s="59">
        <v>83106.59</v>
      </c>
      <c r="AB391" s="55" t="s">
        <v>448</v>
      </c>
    </row>
    <row r="392" spans="1:28" s="55" customFormat="1" ht="67.5" x14ac:dyDescent="0.25">
      <c r="A392" s="55" t="s">
        <v>5753</v>
      </c>
      <c r="B392" s="55" t="s">
        <v>1973</v>
      </c>
      <c r="C392" s="55" t="s">
        <v>6563</v>
      </c>
      <c r="D392" s="55" t="s">
        <v>2031</v>
      </c>
      <c r="E392" s="55" t="s">
        <v>2033</v>
      </c>
      <c r="F392" s="55" t="s">
        <v>5743</v>
      </c>
      <c r="G392" s="55" t="s">
        <v>2032</v>
      </c>
      <c r="H392" s="56" t="s">
        <v>1538</v>
      </c>
      <c r="I392" s="56" t="s">
        <v>130</v>
      </c>
      <c r="J392" s="56" t="s">
        <v>131</v>
      </c>
      <c r="K392" s="55">
        <v>15</v>
      </c>
      <c r="L392" s="57">
        <v>0</v>
      </c>
      <c r="M392" s="57">
        <v>15</v>
      </c>
      <c r="N392" s="57">
        <v>0</v>
      </c>
      <c r="O392" s="57">
        <v>0</v>
      </c>
      <c r="P392" s="56" t="s">
        <v>2034</v>
      </c>
      <c r="Q392" s="56" t="s">
        <v>5762</v>
      </c>
      <c r="R392" s="56" t="s">
        <v>6564</v>
      </c>
      <c r="S392" s="56" t="s">
        <v>1973</v>
      </c>
      <c r="T392" s="58">
        <v>42430</v>
      </c>
      <c r="U392" s="58">
        <v>44255</v>
      </c>
      <c r="V392" s="59">
        <v>0</v>
      </c>
      <c r="W392" s="59">
        <v>0</v>
      </c>
      <c r="X392" s="59">
        <v>95328.76</v>
      </c>
      <c r="Y392" s="59">
        <v>95328.76</v>
      </c>
      <c r="Z392" s="59">
        <v>0</v>
      </c>
      <c r="AA392" s="59">
        <v>95328.76</v>
      </c>
      <c r="AB392" s="55" t="s">
        <v>133</v>
      </c>
    </row>
    <row r="393" spans="1:28" s="55" customFormat="1" ht="90" x14ac:dyDescent="0.25">
      <c r="A393" s="55" t="s">
        <v>5777</v>
      </c>
      <c r="B393" s="55" t="s">
        <v>2037</v>
      </c>
      <c r="C393" s="55" t="s">
        <v>6565</v>
      </c>
      <c r="D393" s="55" t="s">
        <v>2035</v>
      </c>
      <c r="E393" s="55" t="s">
        <v>2038</v>
      </c>
      <c r="F393" s="55" t="s">
        <v>5743</v>
      </c>
      <c r="G393" s="55" t="s">
        <v>2036</v>
      </c>
      <c r="H393" s="56" t="s">
        <v>214</v>
      </c>
      <c r="I393" s="56" t="s">
        <v>235</v>
      </c>
      <c r="J393" s="56" t="s">
        <v>131</v>
      </c>
      <c r="K393" s="55">
        <v>60</v>
      </c>
      <c r="L393" s="57">
        <v>0</v>
      </c>
      <c r="M393" s="57">
        <v>60</v>
      </c>
      <c r="N393" s="57">
        <v>0</v>
      </c>
      <c r="O393" s="57">
        <v>0</v>
      </c>
      <c r="P393" s="56" t="s">
        <v>2039</v>
      </c>
      <c r="Q393" s="56" t="s">
        <v>5772</v>
      </c>
      <c r="R393" s="56" t="s">
        <v>6566</v>
      </c>
      <c r="S393" s="56" t="s">
        <v>6567</v>
      </c>
      <c r="T393" s="58">
        <v>44041</v>
      </c>
      <c r="U393" s="58">
        <v>45866</v>
      </c>
      <c r="V393" s="59">
        <v>2300</v>
      </c>
      <c r="W393" s="59">
        <v>80.2</v>
      </c>
      <c r="X393" s="59">
        <v>40605.019999999997</v>
      </c>
      <c r="Y393" s="59">
        <v>42985.219999999994</v>
      </c>
      <c r="Z393" s="59">
        <v>0</v>
      </c>
      <c r="AA393" s="59">
        <v>42985.219999999994</v>
      </c>
      <c r="AB393" s="55" t="s">
        <v>237</v>
      </c>
    </row>
    <row r="394" spans="1:28" s="55" customFormat="1" ht="67.5" x14ac:dyDescent="0.25">
      <c r="A394" s="55" t="s">
        <v>5777</v>
      </c>
      <c r="B394" s="55" t="s">
        <v>2037</v>
      </c>
      <c r="C394" s="55" t="s">
        <v>6568</v>
      </c>
      <c r="D394" s="55" t="s">
        <v>2040</v>
      </c>
      <c r="E394" s="55" t="s">
        <v>2042</v>
      </c>
      <c r="F394" s="55" t="s">
        <v>5743</v>
      </c>
      <c r="G394" s="55" t="s">
        <v>2041</v>
      </c>
      <c r="H394" s="56" t="s">
        <v>2019</v>
      </c>
      <c r="I394" s="56" t="s">
        <v>194</v>
      </c>
      <c r="J394" s="56" t="s">
        <v>195</v>
      </c>
      <c r="K394" s="55">
        <v>60</v>
      </c>
      <c r="L394" s="57">
        <v>0</v>
      </c>
      <c r="M394" s="57">
        <v>60</v>
      </c>
      <c r="N394" s="57">
        <v>0</v>
      </c>
      <c r="O394" s="57">
        <v>0</v>
      </c>
      <c r="P394" s="56" t="s">
        <v>2043</v>
      </c>
      <c r="Q394" s="56" t="s">
        <v>5744</v>
      </c>
      <c r="R394" s="56" t="s">
        <v>6569</v>
      </c>
      <c r="S394" s="56" t="s">
        <v>6567</v>
      </c>
      <c r="T394" s="58">
        <v>43375</v>
      </c>
      <c r="U394" s="58">
        <v>45200</v>
      </c>
      <c r="V394" s="59">
        <v>0</v>
      </c>
      <c r="W394" s="59">
        <v>0</v>
      </c>
      <c r="X394" s="59">
        <v>40249.53</v>
      </c>
      <c r="Y394" s="59">
        <v>40249.53</v>
      </c>
      <c r="Z394" s="59">
        <v>0</v>
      </c>
      <c r="AA394" s="59">
        <v>40249.53</v>
      </c>
      <c r="AB394" s="55" t="s">
        <v>197</v>
      </c>
    </row>
    <row r="395" spans="1:28" s="55" customFormat="1" ht="67.5" x14ac:dyDescent="0.25">
      <c r="A395" s="55" t="s">
        <v>5741</v>
      </c>
      <c r="B395" s="55" t="s">
        <v>2037</v>
      </c>
      <c r="C395" s="55" t="s">
        <v>6570</v>
      </c>
      <c r="D395" s="55" t="s">
        <v>2044</v>
      </c>
      <c r="E395" s="55" t="s">
        <v>2046</v>
      </c>
      <c r="F395" s="55" t="s">
        <v>5743</v>
      </c>
      <c r="G395" s="55" t="s">
        <v>2045</v>
      </c>
      <c r="H395" s="56" t="s">
        <v>2047</v>
      </c>
      <c r="I395" s="56" t="s">
        <v>102</v>
      </c>
      <c r="J395" s="56" t="s">
        <v>103</v>
      </c>
      <c r="K395" s="55">
        <v>60</v>
      </c>
      <c r="L395" s="57">
        <v>0</v>
      </c>
      <c r="M395" s="57">
        <v>60</v>
      </c>
      <c r="N395" s="57">
        <v>0</v>
      </c>
      <c r="O395" s="57">
        <v>0</v>
      </c>
      <c r="P395" s="56" t="s">
        <v>2049</v>
      </c>
      <c r="Q395" s="56" t="s">
        <v>5744</v>
      </c>
      <c r="R395" s="56" t="s">
        <v>6571</v>
      </c>
      <c r="S395" s="56" t="s">
        <v>6567</v>
      </c>
      <c r="T395" s="58">
        <v>43252</v>
      </c>
      <c r="U395" s="58">
        <v>45077</v>
      </c>
      <c r="V395" s="59">
        <v>0</v>
      </c>
      <c r="W395" s="59">
        <v>0</v>
      </c>
      <c r="X395" s="59">
        <v>30641.7</v>
      </c>
      <c r="Y395" s="59">
        <v>30641.7</v>
      </c>
      <c r="Z395" s="59">
        <v>0</v>
      </c>
      <c r="AA395" s="59">
        <v>30641.7</v>
      </c>
      <c r="AB395" s="55" t="s">
        <v>105</v>
      </c>
    </row>
    <row r="396" spans="1:28" s="55" customFormat="1" ht="67.5" x14ac:dyDescent="0.25">
      <c r="A396" s="55" t="s">
        <v>5741</v>
      </c>
      <c r="B396" s="55" t="s">
        <v>2037</v>
      </c>
      <c r="C396" s="55" t="s">
        <v>6572</v>
      </c>
      <c r="D396" s="55" t="s">
        <v>2050</v>
      </c>
      <c r="E396" s="55" t="s">
        <v>2052</v>
      </c>
      <c r="F396" s="55" t="s">
        <v>5743</v>
      </c>
      <c r="G396" s="55" t="s">
        <v>2051</v>
      </c>
      <c r="H396" s="56" t="s">
        <v>128</v>
      </c>
      <c r="I396" s="56" t="s">
        <v>102</v>
      </c>
      <c r="J396" s="56" t="s">
        <v>103</v>
      </c>
      <c r="K396" s="55">
        <v>360</v>
      </c>
      <c r="L396" s="57">
        <v>0</v>
      </c>
      <c r="M396" s="57">
        <v>360</v>
      </c>
      <c r="N396" s="57">
        <v>0</v>
      </c>
      <c r="O396" s="57">
        <v>0</v>
      </c>
      <c r="P396" s="56" t="s">
        <v>2053</v>
      </c>
      <c r="Q396" s="56" t="s">
        <v>5744</v>
      </c>
      <c r="R396" s="56" t="s">
        <v>6573</v>
      </c>
      <c r="S396" s="56" t="s">
        <v>6567</v>
      </c>
      <c r="T396" s="58">
        <v>43252</v>
      </c>
      <c r="U396" s="58">
        <v>45077</v>
      </c>
      <c r="V396" s="59">
        <v>0</v>
      </c>
      <c r="W396" s="59">
        <v>0</v>
      </c>
      <c r="X396" s="59">
        <v>103200.55</v>
      </c>
      <c r="Y396" s="59">
        <v>103200.55</v>
      </c>
      <c r="Z396" s="59">
        <v>0</v>
      </c>
      <c r="AA396" s="59">
        <v>103200.55</v>
      </c>
      <c r="AB396" s="55" t="s">
        <v>105</v>
      </c>
    </row>
    <row r="397" spans="1:28" s="55" customFormat="1" ht="67.5" x14ac:dyDescent="0.25">
      <c r="A397" s="55" t="s">
        <v>5741</v>
      </c>
      <c r="B397" s="55" t="s">
        <v>2037</v>
      </c>
      <c r="C397" s="55" t="s">
        <v>6574</v>
      </c>
      <c r="D397" s="55" t="s">
        <v>2054</v>
      </c>
      <c r="E397" s="55" t="s">
        <v>2056</v>
      </c>
      <c r="F397" s="55" t="s">
        <v>5743</v>
      </c>
      <c r="G397" s="55" t="s">
        <v>2055</v>
      </c>
      <c r="H397" s="56" t="s">
        <v>2047</v>
      </c>
      <c r="I397" s="56" t="s">
        <v>102</v>
      </c>
      <c r="J397" s="56" t="s">
        <v>103</v>
      </c>
      <c r="K397" s="55">
        <v>120</v>
      </c>
      <c r="L397" s="57">
        <v>0</v>
      </c>
      <c r="M397" s="57">
        <v>120</v>
      </c>
      <c r="N397" s="57">
        <v>0</v>
      </c>
      <c r="O397" s="57">
        <v>0</v>
      </c>
      <c r="P397" s="56" t="s">
        <v>2057</v>
      </c>
      <c r="Q397" s="56" t="s">
        <v>5744</v>
      </c>
      <c r="R397" s="56" t="s">
        <v>6575</v>
      </c>
      <c r="S397" s="56" t="s">
        <v>6567</v>
      </c>
      <c r="T397" s="58">
        <v>43191</v>
      </c>
      <c r="U397" s="58">
        <v>45016</v>
      </c>
      <c r="V397" s="59">
        <v>0</v>
      </c>
      <c r="W397" s="59">
        <v>0</v>
      </c>
      <c r="X397" s="59">
        <v>44639.98</v>
      </c>
      <c r="Y397" s="59">
        <v>44639.98</v>
      </c>
      <c r="Z397" s="59">
        <v>0</v>
      </c>
      <c r="AA397" s="59">
        <v>44639.98</v>
      </c>
      <c r="AB397" s="55" t="s">
        <v>105</v>
      </c>
    </row>
    <row r="398" spans="1:28" s="55" customFormat="1" ht="67.5" x14ac:dyDescent="0.25">
      <c r="A398" s="55" t="s">
        <v>5741</v>
      </c>
      <c r="B398" s="55" t="s">
        <v>2037</v>
      </c>
      <c r="C398" s="55" t="s">
        <v>6576</v>
      </c>
      <c r="D398" s="55" t="s">
        <v>2058</v>
      </c>
      <c r="E398" s="55" t="s">
        <v>2060</v>
      </c>
      <c r="F398" s="55" t="s">
        <v>5743</v>
      </c>
      <c r="G398" s="55" t="s">
        <v>2059</v>
      </c>
      <c r="H398" s="56" t="s">
        <v>2047</v>
      </c>
      <c r="I398" s="56" t="s">
        <v>102</v>
      </c>
      <c r="J398" s="56" t="s">
        <v>103</v>
      </c>
      <c r="K398" s="55">
        <v>60</v>
      </c>
      <c r="L398" s="57">
        <v>0</v>
      </c>
      <c r="M398" s="57">
        <v>60</v>
      </c>
      <c r="N398" s="57">
        <v>0</v>
      </c>
      <c r="O398" s="57">
        <v>0</v>
      </c>
      <c r="P398" s="56" t="s">
        <v>2061</v>
      </c>
      <c r="Q398" s="56" t="s">
        <v>5744</v>
      </c>
      <c r="R398" s="56" t="s">
        <v>6577</v>
      </c>
      <c r="S398" s="56" t="s">
        <v>6567</v>
      </c>
      <c r="T398" s="58">
        <v>43191</v>
      </c>
      <c r="U398" s="58">
        <v>45016</v>
      </c>
      <c r="V398" s="59">
        <v>0</v>
      </c>
      <c r="W398" s="59">
        <v>0</v>
      </c>
      <c r="X398" s="59">
        <v>30641.7</v>
      </c>
      <c r="Y398" s="59">
        <v>30641.7</v>
      </c>
      <c r="Z398" s="59">
        <v>0</v>
      </c>
      <c r="AA398" s="59">
        <v>30641.7</v>
      </c>
      <c r="AB398" s="55" t="s">
        <v>105</v>
      </c>
    </row>
    <row r="399" spans="1:28" s="55" customFormat="1" ht="67.5" x14ac:dyDescent="0.25">
      <c r="A399" s="55" t="s">
        <v>5741</v>
      </c>
      <c r="B399" s="55" t="s">
        <v>2037</v>
      </c>
      <c r="C399" s="55" t="s">
        <v>6578</v>
      </c>
      <c r="D399" s="55" t="s">
        <v>2062</v>
      </c>
      <c r="E399" s="55" t="s">
        <v>2064</v>
      </c>
      <c r="F399" s="55" t="s">
        <v>5743</v>
      </c>
      <c r="G399" s="55" t="s">
        <v>2063</v>
      </c>
      <c r="H399" s="56" t="s">
        <v>2047</v>
      </c>
      <c r="I399" s="56" t="s">
        <v>102</v>
      </c>
      <c r="J399" s="56" t="s">
        <v>103</v>
      </c>
      <c r="K399" s="55">
        <v>120</v>
      </c>
      <c r="L399" s="57">
        <v>0</v>
      </c>
      <c r="M399" s="57">
        <v>120</v>
      </c>
      <c r="N399" s="57">
        <v>0</v>
      </c>
      <c r="O399" s="57">
        <v>0</v>
      </c>
      <c r="P399" s="56" t="s">
        <v>2065</v>
      </c>
      <c r="Q399" s="56" t="s">
        <v>5744</v>
      </c>
      <c r="R399" s="56" t="s">
        <v>6579</v>
      </c>
      <c r="S399" s="56" t="s">
        <v>6567</v>
      </c>
      <c r="T399" s="58">
        <v>43191</v>
      </c>
      <c r="U399" s="58">
        <v>45016</v>
      </c>
      <c r="V399" s="59">
        <v>0</v>
      </c>
      <c r="W399" s="59">
        <v>0</v>
      </c>
      <c r="X399" s="59">
        <v>44639.98</v>
      </c>
      <c r="Y399" s="59">
        <v>44639.98</v>
      </c>
      <c r="Z399" s="59">
        <v>0</v>
      </c>
      <c r="AA399" s="59">
        <v>44639.98</v>
      </c>
      <c r="AB399" s="55" t="s">
        <v>105</v>
      </c>
    </row>
    <row r="400" spans="1:28" s="55" customFormat="1" ht="67.5" x14ac:dyDescent="0.25">
      <c r="A400" s="55" t="s">
        <v>5741</v>
      </c>
      <c r="B400" s="55" t="s">
        <v>2037</v>
      </c>
      <c r="C400" s="55" t="s">
        <v>6580</v>
      </c>
      <c r="D400" s="55" t="s">
        <v>2066</v>
      </c>
      <c r="E400" s="55" t="s">
        <v>2068</v>
      </c>
      <c r="F400" s="55" t="s">
        <v>5743</v>
      </c>
      <c r="G400" s="55" t="s">
        <v>2067</v>
      </c>
      <c r="H400" s="56" t="s">
        <v>2047</v>
      </c>
      <c r="I400" s="56" t="s">
        <v>102</v>
      </c>
      <c r="J400" s="56" t="s">
        <v>103</v>
      </c>
      <c r="K400" s="55">
        <v>120</v>
      </c>
      <c r="L400" s="57">
        <v>0</v>
      </c>
      <c r="M400" s="57">
        <v>120</v>
      </c>
      <c r="N400" s="57">
        <v>0</v>
      </c>
      <c r="O400" s="57">
        <v>0</v>
      </c>
      <c r="P400" s="56" t="s">
        <v>2069</v>
      </c>
      <c r="Q400" s="56" t="s">
        <v>5744</v>
      </c>
      <c r="R400" s="56" t="s">
        <v>6581</v>
      </c>
      <c r="S400" s="56" t="s">
        <v>6567</v>
      </c>
      <c r="T400" s="58">
        <v>43191</v>
      </c>
      <c r="U400" s="58">
        <v>45016</v>
      </c>
      <c r="V400" s="59">
        <v>0</v>
      </c>
      <c r="W400" s="59">
        <v>0</v>
      </c>
      <c r="X400" s="59">
        <v>44639.98</v>
      </c>
      <c r="Y400" s="59">
        <v>44639.98</v>
      </c>
      <c r="Z400" s="59">
        <v>0</v>
      </c>
      <c r="AA400" s="59">
        <v>44639.98</v>
      </c>
      <c r="AB400" s="55" t="s">
        <v>105</v>
      </c>
    </row>
    <row r="401" spans="1:28" s="55" customFormat="1" ht="67.5" x14ac:dyDescent="0.25">
      <c r="A401" s="55" t="s">
        <v>5741</v>
      </c>
      <c r="B401" s="55" t="s">
        <v>2037</v>
      </c>
      <c r="C401" s="55" t="s">
        <v>6582</v>
      </c>
      <c r="D401" s="55" t="s">
        <v>2070</v>
      </c>
      <c r="E401" s="55" t="s">
        <v>2072</v>
      </c>
      <c r="F401" s="55" t="s">
        <v>5743</v>
      </c>
      <c r="G401" s="55" t="s">
        <v>2071</v>
      </c>
      <c r="H401" s="56" t="s">
        <v>2047</v>
      </c>
      <c r="I401" s="56" t="s">
        <v>102</v>
      </c>
      <c r="J401" s="56" t="s">
        <v>103</v>
      </c>
      <c r="K401" s="55">
        <v>120</v>
      </c>
      <c r="L401" s="57">
        <v>0</v>
      </c>
      <c r="M401" s="57">
        <v>120</v>
      </c>
      <c r="N401" s="57">
        <v>0</v>
      </c>
      <c r="O401" s="57">
        <v>0</v>
      </c>
      <c r="P401" s="56" t="s">
        <v>2073</v>
      </c>
      <c r="Q401" s="56" t="s">
        <v>5744</v>
      </c>
      <c r="R401" s="56" t="s">
        <v>6583</v>
      </c>
      <c r="S401" s="56" t="s">
        <v>6567</v>
      </c>
      <c r="T401" s="58">
        <v>43191</v>
      </c>
      <c r="U401" s="58">
        <v>45016</v>
      </c>
      <c r="V401" s="59">
        <v>0</v>
      </c>
      <c r="W401" s="59">
        <v>0</v>
      </c>
      <c r="X401" s="59">
        <v>44639.98</v>
      </c>
      <c r="Y401" s="59">
        <v>44639.98</v>
      </c>
      <c r="Z401" s="59">
        <v>0</v>
      </c>
      <c r="AA401" s="59">
        <v>44639.98</v>
      </c>
      <c r="AB401" s="55" t="s">
        <v>105</v>
      </c>
    </row>
    <row r="402" spans="1:28" s="55" customFormat="1" ht="67.5" x14ac:dyDescent="0.25">
      <c r="A402" s="55" t="s">
        <v>5741</v>
      </c>
      <c r="B402" s="55" t="s">
        <v>2037</v>
      </c>
      <c r="C402" s="55" t="s">
        <v>6584</v>
      </c>
      <c r="D402" s="55" t="s">
        <v>2074</v>
      </c>
      <c r="E402" s="55" t="s">
        <v>2076</v>
      </c>
      <c r="F402" s="55" t="s">
        <v>5743</v>
      </c>
      <c r="G402" s="55" t="s">
        <v>2075</v>
      </c>
      <c r="H402" s="56" t="s">
        <v>2047</v>
      </c>
      <c r="I402" s="56" t="s">
        <v>102</v>
      </c>
      <c r="J402" s="56" t="s">
        <v>103</v>
      </c>
      <c r="K402" s="55">
        <v>120</v>
      </c>
      <c r="L402" s="57">
        <v>0</v>
      </c>
      <c r="M402" s="57">
        <v>120</v>
      </c>
      <c r="N402" s="57">
        <v>0</v>
      </c>
      <c r="O402" s="57">
        <v>0</v>
      </c>
      <c r="P402" s="56" t="s">
        <v>2077</v>
      </c>
      <c r="Q402" s="56" t="s">
        <v>5744</v>
      </c>
      <c r="R402" s="56" t="s">
        <v>6585</v>
      </c>
      <c r="S402" s="56" t="s">
        <v>6567</v>
      </c>
      <c r="T402" s="58">
        <v>42522</v>
      </c>
      <c r="U402" s="58">
        <v>44347</v>
      </c>
      <c r="V402" s="59">
        <v>0</v>
      </c>
      <c r="W402" s="59">
        <v>0</v>
      </c>
      <c r="X402" s="59">
        <v>44639.98</v>
      </c>
      <c r="Y402" s="59">
        <v>44639.98</v>
      </c>
      <c r="Z402" s="59">
        <v>0</v>
      </c>
      <c r="AA402" s="59">
        <v>44639.98</v>
      </c>
      <c r="AB402" s="55" t="s">
        <v>105</v>
      </c>
    </row>
    <row r="403" spans="1:28" s="55" customFormat="1" ht="135" x14ac:dyDescent="0.25">
      <c r="A403" s="55" t="s">
        <v>5741</v>
      </c>
      <c r="B403" s="55" t="s">
        <v>2037</v>
      </c>
      <c r="C403" s="55" t="s">
        <v>6586</v>
      </c>
      <c r="D403" s="55" t="s">
        <v>2078</v>
      </c>
      <c r="E403" s="55" t="s">
        <v>2080</v>
      </c>
      <c r="F403" s="55" t="s">
        <v>5743</v>
      </c>
      <c r="G403" s="55" t="s">
        <v>2079</v>
      </c>
      <c r="H403" s="56" t="s">
        <v>2047</v>
      </c>
      <c r="I403" s="56" t="s">
        <v>102</v>
      </c>
      <c r="J403" s="56" t="s">
        <v>172</v>
      </c>
      <c r="K403" s="55">
        <v>280</v>
      </c>
      <c r="L403" s="57">
        <v>0</v>
      </c>
      <c r="M403" s="57">
        <v>280</v>
      </c>
      <c r="N403" s="57">
        <v>0</v>
      </c>
      <c r="O403" s="57">
        <v>0</v>
      </c>
      <c r="P403" s="56" t="s">
        <v>2081</v>
      </c>
      <c r="Q403" s="56" t="s">
        <v>5744</v>
      </c>
      <c r="R403" s="56" t="s">
        <v>6587</v>
      </c>
      <c r="S403" s="56" t="s">
        <v>6567</v>
      </c>
      <c r="T403" s="58">
        <v>43766</v>
      </c>
      <c r="U403" s="58">
        <v>45592</v>
      </c>
      <c r="V403" s="59">
        <v>0</v>
      </c>
      <c r="W403" s="59">
        <v>0</v>
      </c>
      <c r="X403" s="59">
        <v>153950.85</v>
      </c>
      <c r="Y403" s="59">
        <v>153950.85</v>
      </c>
      <c r="Z403" s="59">
        <v>0</v>
      </c>
      <c r="AA403" s="59">
        <v>153950.85</v>
      </c>
      <c r="AB403" s="55" t="s">
        <v>174</v>
      </c>
    </row>
    <row r="404" spans="1:28" s="55" customFormat="1" ht="135" x14ac:dyDescent="0.25">
      <c r="A404" s="55" t="s">
        <v>5741</v>
      </c>
      <c r="B404" s="55" t="s">
        <v>2037</v>
      </c>
      <c r="C404" s="55" t="s">
        <v>6588</v>
      </c>
      <c r="D404" s="55" t="s">
        <v>2082</v>
      </c>
      <c r="E404" s="55" t="s">
        <v>2084</v>
      </c>
      <c r="F404" s="55" t="s">
        <v>5743</v>
      </c>
      <c r="G404" s="55" t="s">
        <v>2083</v>
      </c>
      <c r="H404" s="56" t="s">
        <v>128</v>
      </c>
      <c r="I404" s="56" t="s">
        <v>102</v>
      </c>
      <c r="J404" s="56" t="s">
        <v>172</v>
      </c>
      <c r="K404" s="55">
        <v>120</v>
      </c>
      <c r="L404" s="57">
        <v>0</v>
      </c>
      <c r="M404" s="57">
        <v>120</v>
      </c>
      <c r="N404" s="57">
        <v>0</v>
      </c>
      <c r="O404" s="57">
        <v>0</v>
      </c>
      <c r="P404" s="56" t="s">
        <v>2085</v>
      </c>
      <c r="Q404" s="56" t="s">
        <v>5744</v>
      </c>
      <c r="R404" s="56" t="s">
        <v>6573</v>
      </c>
      <c r="S404" s="56" t="s">
        <v>6567</v>
      </c>
      <c r="T404" s="58">
        <v>43862</v>
      </c>
      <c r="U404" s="58">
        <v>45688</v>
      </c>
      <c r="V404" s="59">
        <v>0</v>
      </c>
      <c r="W404" s="59">
        <v>0</v>
      </c>
      <c r="X404" s="59">
        <v>76641.740000000005</v>
      </c>
      <c r="Y404" s="59">
        <v>76641.740000000005</v>
      </c>
      <c r="Z404" s="59">
        <v>0</v>
      </c>
      <c r="AA404" s="59">
        <v>76641.740000000005</v>
      </c>
      <c r="AB404" s="55" t="s">
        <v>174</v>
      </c>
    </row>
    <row r="405" spans="1:28" s="55" customFormat="1" ht="67.5" x14ac:dyDescent="0.25">
      <c r="A405" s="55" t="s">
        <v>5741</v>
      </c>
      <c r="B405" s="55" t="s">
        <v>2037</v>
      </c>
      <c r="C405" s="55" t="s">
        <v>6589</v>
      </c>
      <c r="D405" s="55" t="s">
        <v>2086</v>
      </c>
      <c r="E405" s="55" t="s">
        <v>2088</v>
      </c>
      <c r="F405" s="55" t="s">
        <v>5743</v>
      </c>
      <c r="G405" s="55" t="s">
        <v>2087</v>
      </c>
      <c r="H405" s="56" t="s">
        <v>2047</v>
      </c>
      <c r="I405" s="56" t="s">
        <v>102</v>
      </c>
      <c r="J405" s="56" t="s">
        <v>187</v>
      </c>
      <c r="K405" s="55">
        <v>120</v>
      </c>
      <c r="L405" s="57">
        <v>0</v>
      </c>
      <c r="M405" s="57">
        <v>120</v>
      </c>
      <c r="N405" s="57">
        <v>0</v>
      </c>
      <c r="O405" s="57">
        <v>0</v>
      </c>
      <c r="P405" s="56" t="s">
        <v>2089</v>
      </c>
      <c r="Q405" s="56" t="s">
        <v>5744</v>
      </c>
      <c r="R405" s="56" t="s">
        <v>6587</v>
      </c>
      <c r="S405" s="56" t="s">
        <v>6567</v>
      </c>
      <c r="T405" s="58">
        <v>43497</v>
      </c>
      <c r="U405" s="58">
        <v>45322</v>
      </c>
      <c r="V405" s="59">
        <v>0</v>
      </c>
      <c r="W405" s="59">
        <v>0</v>
      </c>
      <c r="X405" s="59">
        <v>47297</v>
      </c>
      <c r="Y405" s="59">
        <v>47297</v>
      </c>
      <c r="Z405" s="59">
        <v>0</v>
      </c>
      <c r="AA405" s="59">
        <v>47297</v>
      </c>
      <c r="AB405" s="55" t="s">
        <v>105</v>
      </c>
    </row>
    <row r="406" spans="1:28" s="55" customFormat="1" ht="56.25" x14ac:dyDescent="0.25">
      <c r="A406" s="55" t="s">
        <v>5741</v>
      </c>
      <c r="B406" s="55" t="s">
        <v>2037</v>
      </c>
      <c r="C406" s="55" t="s">
        <v>6590</v>
      </c>
      <c r="D406" s="55" t="s">
        <v>2090</v>
      </c>
      <c r="E406" s="55" t="s">
        <v>2092</v>
      </c>
      <c r="F406" s="55" t="s">
        <v>5743</v>
      </c>
      <c r="G406" s="55" t="s">
        <v>2091</v>
      </c>
      <c r="H406" s="56" t="s">
        <v>214</v>
      </c>
      <c r="I406" s="56" t="s">
        <v>102</v>
      </c>
      <c r="J406" s="56" t="s">
        <v>122</v>
      </c>
      <c r="K406" s="55">
        <v>100</v>
      </c>
      <c r="L406" s="57">
        <v>0</v>
      </c>
      <c r="M406" s="57">
        <v>100</v>
      </c>
      <c r="N406" s="57">
        <v>0</v>
      </c>
      <c r="O406" s="57">
        <v>0</v>
      </c>
      <c r="P406" s="56" t="s">
        <v>2093</v>
      </c>
      <c r="Q406" s="56" t="s">
        <v>5744</v>
      </c>
      <c r="R406" s="56" t="s">
        <v>6591</v>
      </c>
      <c r="S406" s="56" t="s">
        <v>6567</v>
      </c>
      <c r="T406" s="58">
        <v>43466</v>
      </c>
      <c r="U406" s="58">
        <v>45291</v>
      </c>
      <c r="V406" s="59">
        <v>0</v>
      </c>
      <c r="W406" s="59">
        <v>0</v>
      </c>
      <c r="X406" s="59">
        <v>18262.55</v>
      </c>
      <c r="Y406" s="59">
        <v>18262.55</v>
      </c>
      <c r="Z406" s="59">
        <v>0</v>
      </c>
      <c r="AA406" s="59">
        <v>18262.55</v>
      </c>
      <c r="AB406" s="55" t="s">
        <v>124</v>
      </c>
    </row>
    <row r="407" spans="1:28" s="55" customFormat="1" ht="56.25" x14ac:dyDescent="0.25">
      <c r="A407" s="55" t="s">
        <v>5777</v>
      </c>
      <c r="B407" s="55" t="s">
        <v>1678</v>
      </c>
      <c r="C407" s="55" t="s">
        <v>6592</v>
      </c>
      <c r="D407" s="55" t="s">
        <v>2094</v>
      </c>
      <c r="E407" s="55" t="s">
        <v>2096</v>
      </c>
      <c r="F407" s="55" t="s">
        <v>5743</v>
      </c>
      <c r="G407" s="55" t="s">
        <v>2095</v>
      </c>
      <c r="H407" s="56" t="s">
        <v>465</v>
      </c>
      <c r="I407" s="56" t="s">
        <v>314</v>
      </c>
      <c r="J407" s="56" t="s">
        <v>131</v>
      </c>
      <c r="K407" s="55">
        <v>100</v>
      </c>
      <c r="L407" s="57">
        <v>0</v>
      </c>
      <c r="M407" s="57">
        <v>100</v>
      </c>
      <c r="N407" s="57">
        <v>0</v>
      </c>
      <c r="O407" s="57">
        <v>0</v>
      </c>
      <c r="P407" s="56" t="s">
        <v>2097</v>
      </c>
      <c r="Q407" s="56" t="s">
        <v>5772</v>
      </c>
      <c r="R407" s="56" t="s">
        <v>6593</v>
      </c>
      <c r="S407" s="56" t="s">
        <v>1678</v>
      </c>
      <c r="T407" s="58">
        <v>43444</v>
      </c>
      <c r="U407" s="58">
        <v>45269</v>
      </c>
      <c r="V407" s="59">
        <v>5057.03</v>
      </c>
      <c r="W407" s="59">
        <v>660.63</v>
      </c>
      <c r="X407" s="59">
        <v>36059.57</v>
      </c>
      <c r="Y407" s="59">
        <v>41777.229999999996</v>
      </c>
      <c r="Z407" s="59">
        <v>0</v>
      </c>
      <c r="AA407" s="59">
        <v>41777.229999999996</v>
      </c>
      <c r="AB407" s="55" t="s">
        <v>243</v>
      </c>
    </row>
    <row r="408" spans="1:28" s="55" customFormat="1" ht="56.25" x14ac:dyDescent="0.25">
      <c r="A408" s="55" t="s">
        <v>5777</v>
      </c>
      <c r="B408" s="55" t="s">
        <v>1678</v>
      </c>
      <c r="C408" s="55" t="s">
        <v>6594</v>
      </c>
      <c r="D408" s="55" t="s">
        <v>2098</v>
      </c>
      <c r="E408" s="55" t="s">
        <v>2100</v>
      </c>
      <c r="F408" s="55" t="s">
        <v>5743</v>
      </c>
      <c r="G408" s="55" t="s">
        <v>2099</v>
      </c>
      <c r="H408" s="56" t="s">
        <v>465</v>
      </c>
      <c r="I408" s="56" t="s">
        <v>327</v>
      </c>
      <c r="J408" s="56" t="s">
        <v>131</v>
      </c>
      <c r="K408" s="55">
        <v>80</v>
      </c>
      <c r="L408" s="57">
        <v>0</v>
      </c>
      <c r="M408" s="57">
        <v>80</v>
      </c>
      <c r="N408" s="57">
        <v>0</v>
      </c>
      <c r="O408" s="57">
        <v>0</v>
      </c>
      <c r="P408" s="56" t="s">
        <v>2101</v>
      </c>
      <c r="Q408" s="56" t="s">
        <v>5772</v>
      </c>
      <c r="R408" s="56" t="s">
        <v>6595</v>
      </c>
      <c r="S408" s="56" t="s">
        <v>1678</v>
      </c>
      <c r="T408" s="58">
        <v>42461</v>
      </c>
      <c r="U408" s="58">
        <v>44286</v>
      </c>
      <c r="V408" s="59">
        <v>4790.82</v>
      </c>
      <c r="W408" s="59">
        <v>209.18</v>
      </c>
      <c r="X408" s="59">
        <v>47842.46</v>
      </c>
      <c r="Y408" s="59">
        <v>52842.46</v>
      </c>
      <c r="Z408" s="59">
        <v>0</v>
      </c>
      <c r="AA408" s="59">
        <v>52842.46</v>
      </c>
      <c r="AB408" s="55" t="s">
        <v>329</v>
      </c>
    </row>
    <row r="409" spans="1:28" s="55" customFormat="1" ht="67.5" x14ac:dyDescent="0.25">
      <c r="A409" s="55" t="s">
        <v>5741</v>
      </c>
      <c r="B409" s="55" t="s">
        <v>1678</v>
      </c>
      <c r="C409" s="55" t="s">
        <v>6596</v>
      </c>
      <c r="D409" s="55" t="s">
        <v>2102</v>
      </c>
      <c r="E409" s="55" t="s">
        <v>2104</v>
      </c>
      <c r="F409" s="55" t="s">
        <v>5743</v>
      </c>
      <c r="G409" s="55" t="s">
        <v>2103</v>
      </c>
      <c r="H409" s="56" t="s">
        <v>2105</v>
      </c>
      <c r="I409" s="56" t="s">
        <v>102</v>
      </c>
      <c r="J409" s="56" t="s">
        <v>103</v>
      </c>
      <c r="K409" s="55">
        <v>210</v>
      </c>
      <c r="L409" s="57">
        <v>0</v>
      </c>
      <c r="M409" s="57">
        <v>210</v>
      </c>
      <c r="N409" s="57">
        <v>0</v>
      </c>
      <c r="O409" s="57">
        <v>0</v>
      </c>
      <c r="P409" s="56" t="s">
        <v>2107</v>
      </c>
      <c r="Q409" s="56" t="s">
        <v>5744</v>
      </c>
      <c r="R409" s="56" t="s">
        <v>6597</v>
      </c>
      <c r="S409" s="56" t="s">
        <v>1678</v>
      </c>
      <c r="T409" s="58">
        <v>43344</v>
      </c>
      <c r="U409" s="58">
        <v>45169</v>
      </c>
      <c r="V409" s="59">
        <v>0</v>
      </c>
      <c r="W409" s="59">
        <v>0</v>
      </c>
      <c r="X409" s="59">
        <v>66473.649999999994</v>
      </c>
      <c r="Y409" s="59">
        <v>66473.649999999994</v>
      </c>
      <c r="Z409" s="59">
        <v>0</v>
      </c>
      <c r="AA409" s="59">
        <v>66473.649999999994</v>
      </c>
      <c r="AB409" s="55" t="s">
        <v>105</v>
      </c>
    </row>
    <row r="410" spans="1:28" s="55" customFormat="1" ht="67.5" x14ac:dyDescent="0.25">
      <c r="A410" s="55" t="s">
        <v>5741</v>
      </c>
      <c r="B410" s="55" t="s">
        <v>1678</v>
      </c>
      <c r="C410" s="55" t="s">
        <v>6598</v>
      </c>
      <c r="D410" s="55" t="s">
        <v>2108</v>
      </c>
      <c r="E410" s="55" t="s">
        <v>2110</v>
      </c>
      <c r="F410" s="55" t="s">
        <v>5743</v>
      </c>
      <c r="G410" s="55" t="s">
        <v>2109</v>
      </c>
      <c r="H410" s="56" t="s">
        <v>465</v>
      </c>
      <c r="I410" s="56" t="s">
        <v>102</v>
      </c>
      <c r="J410" s="56" t="s">
        <v>103</v>
      </c>
      <c r="K410" s="55">
        <v>120</v>
      </c>
      <c r="L410" s="57">
        <v>0</v>
      </c>
      <c r="M410" s="57">
        <v>120</v>
      </c>
      <c r="N410" s="57">
        <v>0</v>
      </c>
      <c r="O410" s="57">
        <v>0</v>
      </c>
      <c r="P410" s="56" t="s">
        <v>2111</v>
      </c>
      <c r="Q410" s="56" t="s">
        <v>5744</v>
      </c>
      <c r="R410" s="56" t="s">
        <v>6599</v>
      </c>
      <c r="S410" s="56" t="s">
        <v>1678</v>
      </c>
      <c r="T410" s="58">
        <v>43252</v>
      </c>
      <c r="U410" s="58">
        <v>45077</v>
      </c>
      <c r="V410" s="59">
        <v>0</v>
      </c>
      <c r="W410" s="59">
        <v>0</v>
      </c>
      <c r="X410" s="59">
        <v>44639.98</v>
      </c>
      <c r="Y410" s="59">
        <v>44639.98</v>
      </c>
      <c r="Z410" s="59">
        <v>0</v>
      </c>
      <c r="AA410" s="59">
        <v>44639.98</v>
      </c>
      <c r="AB410" s="55" t="s">
        <v>105</v>
      </c>
    </row>
    <row r="411" spans="1:28" s="55" customFormat="1" ht="67.5" x14ac:dyDescent="0.25">
      <c r="A411" s="55" t="s">
        <v>5741</v>
      </c>
      <c r="B411" s="55" t="s">
        <v>1678</v>
      </c>
      <c r="C411" s="55" t="s">
        <v>6600</v>
      </c>
      <c r="D411" s="55" t="s">
        <v>2112</v>
      </c>
      <c r="E411" s="55" t="s">
        <v>2114</v>
      </c>
      <c r="F411" s="55" t="s">
        <v>5743</v>
      </c>
      <c r="G411" s="55" t="s">
        <v>2113</v>
      </c>
      <c r="H411" s="56" t="s">
        <v>2115</v>
      </c>
      <c r="I411" s="56" t="s">
        <v>102</v>
      </c>
      <c r="J411" s="56" t="s">
        <v>103</v>
      </c>
      <c r="K411" s="55">
        <v>180</v>
      </c>
      <c r="L411" s="57">
        <v>0</v>
      </c>
      <c r="M411" s="57">
        <v>180</v>
      </c>
      <c r="N411" s="57">
        <v>0</v>
      </c>
      <c r="O411" s="57">
        <v>0</v>
      </c>
      <c r="P411" s="56" t="s">
        <v>2117</v>
      </c>
      <c r="Q411" s="56" t="s">
        <v>5744</v>
      </c>
      <c r="R411" s="56" t="s">
        <v>6601</v>
      </c>
      <c r="S411" s="56" t="s">
        <v>1678</v>
      </c>
      <c r="T411" s="58">
        <v>43252</v>
      </c>
      <c r="U411" s="58">
        <v>45077</v>
      </c>
      <c r="V411" s="59">
        <v>0</v>
      </c>
      <c r="W411" s="59">
        <v>0</v>
      </c>
      <c r="X411" s="59">
        <v>59604.65</v>
      </c>
      <c r="Y411" s="59">
        <v>59604.65</v>
      </c>
      <c r="Z411" s="59">
        <v>0</v>
      </c>
      <c r="AA411" s="59">
        <v>59604.65</v>
      </c>
      <c r="AB411" s="55" t="s">
        <v>105</v>
      </c>
    </row>
    <row r="412" spans="1:28" s="55" customFormat="1" ht="45" x14ac:dyDescent="0.25">
      <c r="A412" s="55" t="s">
        <v>5753</v>
      </c>
      <c r="B412" s="55" t="s">
        <v>1678</v>
      </c>
      <c r="C412" s="55" t="s">
        <v>6602</v>
      </c>
      <c r="D412" s="55" t="s">
        <v>2118</v>
      </c>
      <c r="E412" s="55" t="s">
        <v>2120</v>
      </c>
      <c r="F412" s="55" t="s">
        <v>5743</v>
      </c>
      <c r="G412" s="55" t="s">
        <v>2119</v>
      </c>
      <c r="H412" s="56" t="s">
        <v>2121</v>
      </c>
      <c r="I412" s="56" t="s">
        <v>143</v>
      </c>
      <c r="J412" s="56" t="s">
        <v>144</v>
      </c>
      <c r="K412" s="55">
        <v>150</v>
      </c>
      <c r="L412" s="57">
        <v>50</v>
      </c>
      <c r="M412" s="57">
        <v>200</v>
      </c>
      <c r="N412" s="57">
        <v>100</v>
      </c>
      <c r="O412" s="57">
        <v>100</v>
      </c>
      <c r="P412" s="56" t="s">
        <v>2123</v>
      </c>
      <c r="Q412" s="56" t="s">
        <v>5762</v>
      </c>
      <c r="R412" s="56" t="s">
        <v>6603</v>
      </c>
      <c r="S412" s="56" t="s">
        <v>1678</v>
      </c>
      <c r="T412" s="58">
        <v>43252</v>
      </c>
      <c r="U412" s="58">
        <v>45077</v>
      </c>
      <c r="V412" s="59">
        <v>0</v>
      </c>
      <c r="W412" s="59">
        <v>0</v>
      </c>
      <c r="X412" s="59">
        <v>94551.87</v>
      </c>
      <c r="Y412" s="59">
        <v>94551.87</v>
      </c>
      <c r="Z412" s="59">
        <v>17099.130000000005</v>
      </c>
      <c r="AA412" s="59">
        <v>111651</v>
      </c>
      <c r="AB412" s="55" t="s">
        <v>146</v>
      </c>
    </row>
    <row r="413" spans="1:28" s="55" customFormat="1" ht="67.5" x14ac:dyDescent="0.25">
      <c r="A413" s="55" t="s">
        <v>5741</v>
      </c>
      <c r="B413" s="55" t="s">
        <v>1678</v>
      </c>
      <c r="C413" s="55" t="s">
        <v>6604</v>
      </c>
      <c r="D413" s="55" t="s">
        <v>2124</v>
      </c>
      <c r="E413" s="55" t="s">
        <v>2126</v>
      </c>
      <c r="F413" s="55" t="s">
        <v>5743</v>
      </c>
      <c r="G413" s="55" t="s">
        <v>2125</v>
      </c>
      <c r="H413" s="56" t="s">
        <v>2121</v>
      </c>
      <c r="I413" s="56" t="s">
        <v>102</v>
      </c>
      <c r="J413" s="56" t="s">
        <v>103</v>
      </c>
      <c r="K413" s="55">
        <v>60</v>
      </c>
      <c r="L413" s="57">
        <v>0</v>
      </c>
      <c r="M413" s="57">
        <v>60</v>
      </c>
      <c r="N413" s="57">
        <v>0</v>
      </c>
      <c r="O413" s="57">
        <v>0</v>
      </c>
      <c r="P413" s="56" t="s">
        <v>2127</v>
      </c>
      <c r="Q413" s="56" t="s">
        <v>5744</v>
      </c>
      <c r="R413" s="56" t="s">
        <v>6605</v>
      </c>
      <c r="S413" s="56" t="s">
        <v>1678</v>
      </c>
      <c r="T413" s="58">
        <v>43191</v>
      </c>
      <c r="U413" s="58">
        <v>45016</v>
      </c>
      <c r="V413" s="59">
        <v>0</v>
      </c>
      <c r="W413" s="59">
        <v>0</v>
      </c>
      <c r="X413" s="59">
        <v>27384.35</v>
      </c>
      <c r="Y413" s="59">
        <v>27384.35</v>
      </c>
      <c r="Z413" s="59">
        <v>0</v>
      </c>
      <c r="AA413" s="59">
        <v>27384.35</v>
      </c>
      <c r="AB413" s="55" t="s">
        <v>105</v>
      </c>
    </row>
    <row r="414" spans="1:28" s="55" customFormat="1" ht="67.5" x14ac:dyDescent="0.25">
      <c r="A414" s="55" t="s">
        <v>5753</v>
      </c>
      <c r="B414" s="55" t="s">
        <v>1678</v>
      </c>
      <c r="C414" s="55" t="s">
        <v>6606</v>
      </c>
      <c r="D414" s="55" t="s">
        <v>2128</v>
      </c>
      <c r="E414" s="55" t="s">
        <v>2130</v>
      </c>
      <c r="F414" s="55" t="s">
        <v>5743</v>
      </c>
      <c r="G414" s="55" t="s">
        <v>2129</v>
      </c>
      <c r="H414" s="56" t="s">
        <v>870</v>
      </c>
      <c r="I414" s="56" t="s">
        <v>130</v>
      </c>
      <c r="J414" s="56" t="s">
        <v>131</v>
      </c>
      <c r="K414" s="55">
        <v>15</v>
      </c>
      <c r="L414" s="57">
        <v>0</v>
      </c>
      <c r="M414" s="57">
        <v>15</v>
      </c>
      <c r="N414" s="57">
        <v>0</v>
      </c>
      <c r="O414" s="57">
        <v>0</v>
      </c>
      <c r="P414" s="56" t="s">
        <v>2131</v>
      </c>
      <c r="Q414" s="56" t="s">
        <v>5762</v>
      </c>
      <c r="R414" s="56" t="s">
        <v>6607</v>
      </c>
      <c r="S414" s="56" t="s">
        <v>1678</v>
      </c>
      <c r="T414" s="58">
        <v>42675</v>
      </c>
      <c r="U414" s="58">
        <v>44500</v>
      </c>
      <c r="V414" s="59">
        <v>0</v>
      </c>
      <c r="W414" s="59">
        <v>0</v>
      </c>
      <c r="X414" s="59">
        <v>73529.850000000006</v>
      </c>
      <c r="Y414" s="59">
        <v>73529.850000000006</v>
      </c>
      <c r="Z414" s="59">
        <v>0</v>
      </c>
      <c r="AA414" s="59">
        <v>73529.850000000006</v>
      </c>
      <c r="AB414" s="55" t="s">
        <v>133</v>
      </c>
    </row>
    <row r="415" spans="1:28" s="55" customFormat="1" ht="78.75" x14ac:dyDescent="0.25">
      <c r="A415" s="55" t="s">
        <v>5777</v>
      </c>
      <c r="B415" s="55" t="s">
        <v>1678</v>
      </c>
      <c r="C415" s="55" t="s">
        <v>6608</v>
      </c>
      <c r="D415" s="55" t="s">
        <v>2132</v>
      </c>
      <c r="E415" s="55" t="s">
        <v>2134</v>
      </c>
      <c r="F415" s="55" t="s">
        <v>5743</v>
      </c>
      <c r="G415" s="55" t="s">
        <v>2133</v>
      </c>
      <c r="H415" s="56" t="s">
        <v>882</v>
      </c>
      <c r="I415" s="56" t="s">
        <v>713</v>
      </c>
      <c r="J415" s="56" t="s">
        <v>714</v>
      </c>
      <c r="K415" s="55">
        <v>140</v>
      </c>
      <c r="L415" s="57">
        <v>0</v>
      </c>
      <c r="M415" s="57">
        <v>140</v>
      </c>
      <c r="N415" s="57">
        <v>0</v>
      </c>
      <c r="O415" s="57">
        <v>0</v>
      </c>
      <c r="P415" s="56" t="s">
        <v>2135</v>
      </c>
      <c r="Q415" s="56" t="s">
        <v>5762</v>
      </c>
      <c r="R415" s="56" t="s">
        <v>6609</v>
      </c>
      <c r="S415" s="56" t="s">
        <v>1678</v>
      </c>
      <c r="T415" s="58">
        <v>44032</v>
      </c>
      <c r="U415" s="58">
        <v>45857</v>
      </c>
      <c r="V415" s="59">
        <v>0</v>
      </c>
      <c r="W415" s="59">
        <v>0</v>
      </c>
      <c r="X415" s="59">
        <v>71554.240000000005</v>
      </c>
      <c r="Y415" s="59">
        <v>71554.240000000005</v>
      </c>
      <c r="Z415" s="59">
        <v>0</v>
      </c>
      <c r="AA415" s="59">
        <v>71554.240000000005</v>
      </c>
      <c r="AB415" s="55" t="s">
        <v>716</v>
      </c>
    </row>
    <row r="416" spans="1:28" s="55" customFormat="1" ht="123.75" x14ac:dyDescent="0.25">
      <c r="A416" s="55" t="s">
        <v>5753</v>
      </c>
      <c r="B416" s="55" t="s">
        <v>1678</v>
      </c>
      <c r="C416" s="55" t="s">
        <v>6610</v>
      </c>
      <c r="D416" s="55" t="s">
        <v>2136</v>
      </c>
      <c r="E416" s="55" t="s">
        <v>2138</v>
      </c>
      <c r="F416" s="55" t="s">
        <v>5743</v>
      </c>
      <c r="G416" s="55" t="s">
        <v>2137</v>
      </c>
      <c r="H416" s="56" t="s">
        <v>2139</v>
      </c>
      <c r="I416" s="56" t="s">
        <v>130</v>
      </c>
      <c r="J416" s="56" t="s">
        <v>131</v>
      </c>
      <c r="K416" s="55">
        <v>15</v>
      </c>
      <c r="L416" s="57">
        <v>0</v>
      </c>
      <c r="M416" s="57">
        <v>15</v>
      </c>
      <c r="N416" s="57">
        <v>0</v>
      </c>
      <c r="O416" s="57">
        <v>0</v>
      </c>
      <c r="P416" s="56" t="s">
        <v>2141</v>
      </c>
      <c r="Q416" s="56" t="s">
        <v>5762</v>
      </c>
      <c r="R416" s="56" t="s">
        <v>6611</v>
      </c>
      <c r="S416" s="56" t="s">
        <v>1678</v>
      </c>
      <c r="T416" s="58">
        <v>43646</v>
      </c>
      <c r="U416" s="58">
        <v>45472</v>
      </c>
      <c r="V416" s="59">
        <v>0</v>
      </c>
      <c r="W416" s="59">
        <v>0</v>
      </c>
      <c r="X416" s="59">
        <v>80366.02</v>
      </c>
      <c r="Y416" s="59">
        <v>80366.02</v>
      </c>
      <c r="Z416" s="59">
        <v>0</v>
      </c>
      <c r="AA416" s="59">
        <v>80366.02</v>
      </c>
      <c r="AB416" s="55" t="s">
        <v>133</v>
      </c>
    </row>
    <row r="417" spans="1:28" s="55" customFormat="1" ht="67.5" x14ac:dyDescent="0.25">
      <c r="A417" s="55" t="s">
        <v>5741</v>
      </c>
      <c r="B417" s="55" t="s">
        <v>156</v>
      </c>
      <c r="C417" s="55" t="s">
        <v>6612</v>
      </c>
      <c r="D417" s="55" t="s">
        <v>2142</v>
      </c>
      <c r="E417" s="55" t="s">
        <v>2144</v>
      </c>
      <c r="F417" s="55" t="s">
        <v>5743</v>
      </c>
      <c r="G417" s="55" t="s">
        <v>2143</v>
      </c>
      <c r="H417" s="56" t="s">
        <v>342</v>
      </c>
      <c r="I417" s="56" t="s">
        <v>102</v>
      </c>
      <c r="J417" s="56" t="s">
        <v>103</v>
      </c>
      <c r="K417" s="55">
        <v>120</v>
      </c>
      <c r="L417" s="57">
        <v>0</v>
      </c>
      <c r="M417" s="57">
        <v>120</v>
      </c>
      <c r="N417" s="57">
        <v>0</v>
      </c>
      <c r="O417" s="57">
        <v>0</v>
      </c>
      <c r="P417" s="56" t="s">
        <v>2145</v>
      </c>
      <c r="Q417" s="56" t="s">
        <v>5744</v>
      </c>
      <c r="R417" s="56" t="s">
        <v>6613</v>
      </c>
      <c r="S417" s="56" t="s">
        <v>6614</v>
      </c>
      <c r="T417" s="58">
        <v>43282</v>
      </c>
      <c r="U417" s="58">
        <v>45107</v>
      </c>
      <c r="V417" s="59">
        <v>0</v>
      </c>
      <c r="W417" s="59">
        <v>0</v>
      </c>
      <c r="X417" s="59">
        <v>40922.32</v>
      </c>
      <c r="Y417" s="59">
        <v>40922.32</v>
      </c>
      <c r="Z417" s="59">
        <v>0</v>
      </c>
      <c r="AA417" s="59">
        <v>40922.32</v>
      </c>
      <c r="AB417" s="55" t="s">
        <v>105</v>
      </c>
    </row>
    <row r="418" spans="1:28" s="55" customFormat="1" ht="67.5" x14ac:dyDescent="0.25">
      <c r="A418" s="55" t="s">
        <v>5741</v>
      </c>
      <c r="B418" s="55" t="s">
        <v>156</v>
      </c>
      <c r="C418" s="55" t="s">
        <v>6615</v>
      </c>
      <c r="D418" s="55" t="s">
        <v>2146</v>
      </c>
      <c r="E418" s="55" t="s">
        <v>2148</v>
      </c>
      <c r="F418" s="55" t="s">
        <v>5743</v>
      </c>
      <c r="G418" s="55" t="s">
        <v>2147</v>
      </c>
      <c r="H418" s="56" t="s">
        <v>2149</v>
      </c>
      <c r="I418" s="56" t="s">
        <v>102</v>
      </c>
      <c r="J418" s="56" t="s">
        <v>103</v>
      </c>
      <c r="K418" s="55">
        <v>120</v>
      </c>
      <c r="L418" s="57">
        <v>0</v>
      </c>
      <c r="M418" s="57">
        <v>120</v>
      </c>
      <c r="N418" s="57">
        <v>0</v>
      </c>
      <c r="O418" s="57">
        <v>0</v>
      </c>
      <c r="P418" s="56" t="s">
        <v>2151</v>
      </c>
      <c r="Q418" s="56" t="s">
        <v>5744</v>
      </c>
      <c r="R418" s="56" t="s">
        <v>6616</v>
      </c>
      <c r="S418" s="56" t="s">
        <v>6614</v>
      </c>
      <c r="T418" s="58">
        <v>42675</v>
      </c>
      <c r="U418" s="58">
        <v>44500</v>
      </c>
      <c r="V418" s="59">
        <v>0</v>
      </c>
      <c r="W418" s="59">
        <v>0</v>
      </c>
      <c r="X418" s="59">
        <v>40922.32</v>
      </c>
      <c r="Y418" s="59">
        <v>40922.32</v>
      </c>
      <c r="Z418" s="59">
        <v>0</v>
      </c>
      <c r="AA418" s="59">
        <v>40922.32</v>
      </c>
      <c r="AB418" s="55" t="s">
        <v>105</v>
      </c>
    </row>
    <row r="419" spans="1:28" s="55" customFormat="1" ht="67.5" x14ac:dyDescent="0.25">
      <c r="A419" s="55" t="s">
        <v>5741</v>
      </c>
      <c r="B419" s="55" t="s">
        <v>156</v>
      </c>
      <c r="C419" s="55" t="s">
        <v>6617</v>
      </c>
      <c r="D419" s="55" t="s">
        <v>2152</v>
      </c>
      <c r="E419" s="55" t="s">
        <v>2154</v>
      </c>
      <c r="F419" s="55" t="s">
        <v>5743</v>
      </c>
      <c r="G419" s="55" t="s">
        <v>2153</v>
      </c>
      <c r="H419" s="56" t="s">
        <v>2155</v>
      </c>
      <c r="I419" s="56" t="s">
        <v>1589</v>
      </c>
      <c r="J419" s="56" t="s">
        <v>103</v>
      </c>
      <c r="K419" s="55">
        <v>90</v>
      </c>
      <c r="L419" s="57">
        <v>0</v>
      </c>
      <c r="M419" s="57">
        <v>90</v>
      </c>
      <c r="N419" s="57">
        <v>0</v>
      </c>
      <c r="O419" s="57">
        <v>0</v>
      </c>
      <c r="P419" s="56" t="s">
        <v>2157</v>
      </c>
      <c r="Q419" s="56" t="s">
        <v>5744</v>
      </c>
      <c r="R419" s="56" t="s">
        <v>6618</v>
      </c>
      <c r="S419" s="56" t="s">
        <v>6614</v>
      </c>
      <c r="T419" s="58">
        <v>43435</v>
      </c>
      <c r="U419" s="58">
        <v>45260</v>
      </c>
      <c r="V419" s="59">
        <v>0</v>
      </c>
      <c r="W419" s="59">
        <v>0</v>
      </c>
      <c r="X419" s="59">
        <v>37544.71</v>
      </c>
      <c r="Y419" s="59">
        <v>37544.71</v>
      </c>
      <c r="Z419" s="59">
        <v>0</v>
      </c>
      <c r="AA419" s="59">
        <v>37544.71</v>
      </c>
      <c r="AB419" s="55" t="s">
        <v>105</v>
      </c>
    </row>
    <row r="420" spans="1:28" s="55" customFormat="1" ht="157.5" x14ac:dyDescent="0.25">
      <c r="A420" s="55" t="s">
        <v>5777</v>
      </c>
      <c r="B420" s="55" t="s">
        <v>156</v>
      </c>
      <c r="C420" s="55" t="s">
        <v>6619</v>
      </c>
      <c r="D420" s="55" t="s">
        <v>2158</v>
      </c>
      <c r="E420" s="55" t="s">
        <v>2160</v>
      </c>
      <c r="F420" s="55" t="s">
        <v>5743</v>
      </c>
      <c r="G420" s="55" t="s">
        <v>2159</v>
      </c>
      <c r="H420" s="56" t="s">
        <v>2161</v>
      </c>
      <c r="I420" s="56" t="s">
        <v>194</v>
      </c>
      <c r="J420" s="56" t="s">
        <v>195</v>
      </c>
      <c r="K420" s="55">
        <v>40</v>
      </c>
      <c r="L420" s="57">
        <v>0</v>
      </c>
      <c r="M420" s="57">
        <v>40</v>
      </c>
      <c r="N420" s="57">
        <v>0</v>
      </c>
      <c r="O420" s="57">
        <v>0</v>
      </c>
      <c r="P420" s="56" t="s">
        <v>2163</v>
      </c>
      <c r="Q420" s="56" t="s">
        <v>6620</v>
      </c>
      <c r="R420" s="56" t="s">
        <v>6621</v>
      </c>
      <c r="S420" s="56" t="s">
        <v>6614</v>
      </c>
      <c r="T420" s="58">
        <v>43889</v>
      </c>
      <c r="U420" s="58">
        <v>45715</v>
      </c>
      <c r="V420" s="59">
        <v>0</v>
      </c>
      <c r="W420" s="59">
        <v>0</v>
      </c>
      <c r="X420" s="59">
        <v>25850.639999999999</v>
      </c>
      <c r="Y420" s="59">
        <v>25850.639999999999</v>
      </c>
      <c r="Z420" s="59">
        <v>0</v>
      </c>
      <c r="AA420" s="59">
        <v>25850.639999999999</v>
      </c>
      <c r="AB420" s="55" t="s">
        <v>197</v>
      </c>
    </row>
    <row r="421" spans="1:28" s="55" customFormat="1" ht="56.25" x14ac:dyDescent="0.25">
      <c r="A421" s="55" t="s">
        <v>5753</v>
      </c>
      <c r="B421" s="55" t="s">
        <v>2166</v>
      </c>
      <c r="C421" s="55" t="s">
        <v>6622</v>
      </c>
      <c r="D421" s="55" t="s">
        <v>2164</v>
      </c>
      <c r="E421" s="55" t="s">
        <v>2167</v>
      </c>
      <c r="F421" s="55" t="s">
        <v>5743</v>
      </c>
      <c r="G421" s="55" t="s">
        <v>2165</v>
      </c>
      <c r="H421" s="56" t="s">
        <v>2168</v>
      </c>
      <c r="I421" s="56" t="s">
        <v>728</v>
      </c>
      <c r="J421" s="56" t="s">
        <v>131</v>
      </c>
      <c r="K421" s="55">
        <v>30</v>
      </c>
      <c r="L421" s="57">
        <v>0</v>
      </c>
      <c r="M421" s="57">
        <v>30</v>
      </c>
      <c r="N421" s="57">
        <v>0</v>
      </c>
      <c r="O421" s="57">
        <v>0</v>
      </c>
      <c r="P421" s="56" t="s">
        <v>2170</v>
      </c>
      <c r="Q421" s="56" t="s">
        <v>5772</v>
      </c>
      <c r="R421" s="56" t="s">
        <v>6623</v>
      </c>
      <c r="S421" s="56" t="s">
        <v>2166</v>
      </c>
      <c r="T421" s="58">
        <v>42767</v>
      </c>
      <c r="U421" s="58">
        <v>44592</v>
      </c>
      <c r="V421" s="59">
        <v>9148.2199999999993</v>
      </c>
      <c r="W421" s="59">
        <v>963.89</v>
      </c>
      <c r="X421" s="59">
        <v>106173.49</v>
      </c>
      <c r="Y421" s="59">
        <v>116285.6</v>
      </c>
      <c r="Z421" s="59">
        <v>0</v>
      </c>
      <c r="AA421" s="59">
        <v>116285.6</v>
      </c>
      <c r="AB421" s="55" t="s">
        <v>448</v>
      </c>
    </row>
    <row r="422" spans="1:28" s="55" customFormat="1" ht="78.75" x14ac:dyDescent="0.25">
      <c r="A422" s="55" t="s">
        <v>5777</v>
      </c>
      <c r="B422" s="55" t="s">
        <v>2166</v>
      </c>
      <c r="C422" s="55" t="s">
        <v>6624</v>
      </c>
      <c r="D422" s="55" t="s">
        <v>2171</v>
      </c>
      <c r="E422" s="55" t="s">
        <v>2173</v>
      </c>
      <c r="F422" s="55" t="s">
        <v>5743</v>
      </c>
      <c r="G422" s="55" t="s">
        <v>2172</v>
      </c>
      <c r="H422" s="56" t="s">
        <v>1567</v>
      </c>
      <c r="I422" s="56" t="s">
        <v>314</v>
      </c>
      <c r="J422" s="56" t="s">
        <v>131</v>
      </c>
      <c r="K422" s="55">
        <v>100</v>
      </c>
      <c r="L422" s="57">
        <v>0</v>
      </c>
      <c r="M422" s="57">
        <v>100</v>
      </c>
      <c r="N422" s="57">
        <v>0</v>
      </c>
      <c r="O422" s="57">
        <v>0</v>
      </c>
      <c r="P422" s="56" t="s">
        <v>2174</v>
      </c>
      <c r="Q422" s="56" t="s">
        <v>5772</v>
      </c>
      <c r="R422" s="56" t="s">
        <v>6625</v>
      </c>
      <c r="S422" s="56" t="s">
        <v>2166</v>
      </c>
      <c r="T422" s="58">
        <v>43359</v>
      </c>
      <c r="U422" s="58">
        <v>45184</v>
      </c>
      <c r="V422" s="59">
        <v>6053.5</v>
      </c>
      <c r="W422" s="59">
        <v>327.22000000000003</v>
      </c>
      <c r="X422" s="59">
        <v>36059.57</v>
      </c>
      <c r="Y422" s="59">
        <v>42440.29</v>
      </c>
      <c r="Z422" s="59">
        <v>0</v>
      </c>
      <c r="AA422" s="59">
        <v>42440.29</v>
      </c>
      <c r="AB422" s="55" t="s">
        <v>243</v>
      </c>
    </row>
    <row r="423" spans="1:28" s="55" customFormat="1" ht="67.5" x14ac:dyDescent="0.25">
      <c r="A423" s="55" t="s">
        <v>5753</v>
      </c>
      <c r="B423" s="55" t="s">
        <v>2166</v>
      </c>
      <c r="C423" s="55" t="s">
        <v>6626</v>
      </c>
      <c r="D423" s="55" t="s">
        <v>2175</v>
      </c>
      <c r="E423" s="55" t="s">
        <v>2177</v>
      </c>
      <c r="F423" s="55" t="s">
        <v>5743</v>
      </c>
      <c r="G423" s="55" t="s">
        <v>2176</v>
      </c>
      <c r="H423" s="56" t="s">
        <v>1993</v>
      </c>
      <c r="I423" s="56" t="s">
        <v>130</v>
      </c>
      <c r="J423" s="56" t="s">
        <v>131</v>
      </c>
      <c r="K423" s="55">
        <v>15</v>
      </c>
      <c r="L423" s="57">
        <v>0</v>
      </c>
      <c r="M423" s="57">
        <v>15</v>
      </c>
      <c r="N423" s="57">
        <v>0</v>
      </c>
      <c r="O423" s="57">
        <v>0</v>
      </c>
      <c r="P423" s="56" t="s">
        <v>2178</v>
      </c>
      <c r="Q423" s="56" t="s">
        <v>5772</v>
      </c>
      <c r="R423" s="56" t="s">
        <v>6627</v>
      </c>
      <c r="S423" s="56" t="s">
        <v>2166</v>
      </c>
      <c r="T423" s="58">
        <v>43646</v>
      </c>
      <c r="U423" s="58">
        <v>45472</v>
      </c>
      <c r="V423" s="59">
        <v>3214.49</v>
      </c>
      <c r="W423" s="59">
        <v>260.45999999999998</v>
      </c>
      <c r="X423" s="59">
        <v>81742.67</v>
      </c>
      <c r="Y423" s="59">
        <v>85217.62000000001</v>
      </c>
      <c r="Z423" s="59">
        <v>0</v>
      </c>
      <c r="AA423" s="59">
        <v>85217.62000000001</v>
      </c>
      <c r="AB423" s="55" t="s">
        <v>133</v>
      </c>
    </row>
    <row r="424" spans="1:28" s="55" customFormat="1" ht="67.5" x14ac:dyDescent="0.25">
      <c r="A424" s="55" t="s">
        <v>5741</v>
      </c>
      <c r="B424" s="55" t="s">
        <v>2166</v>
      </c>
      <c r="C424" s="55" t="s">
        <v>6628</v>
      </c>
      <c r="D424" s="55" t="s">
        <v>2179</v>
      </c>
      <c r="E424" s="55" t="s">
        <v>2181</v>
      </c>
      <c r="F424" s="55" t="s">
        <v>5743</v>
      </c>
      <c r="G424" s="55" t="s">
        <v>2180</v>
      </c>
      <c r="H424" s="56" t="s">
        <v>1605</v>
      </c>
      <c r="I424" s="56" t="s">
        <v>102</v>
      </c>
      <c r="J424" s="56" t="s">
        <v>103</v>
      </c>
      <c r="K424" s="55">
        <v>120</v>
      </c>
      <c r="L424" s="57">
        <v>0</v>
      </c>
      <c r="M424" s="57">
        <v>120</v>
      </c>
      <c r="N424" s="57">
        <v>0</v>
      </c>
      <c r="O424" s="57">
        <v>0</v>
      </c>
      <c r="P424" s="56" t="s">
        <v>2182</v>
      </c>
      <c r="Q424" s="56" t="s">
        <v>5772</v>
      </c>
      <c r="R424" s="56" t="s">
        <v>6629</v>
      </c>
      <c r="S424" s="56" t="s">
        <v>2166</v>
      </c>
      <c r="T424" s="58">
        <v>43598</v>
      </c>
      <c r="U424" s="58">
        <v>45424</v>
      </c>
      <c r="V424" s="59">
        <v>3527.26</v>
      </c>
      <c r="W424" s="59">
        <v>162.99</v>
      </c>
      <c r="X424" s="59">
        <v>44639.98</v>
      </c>
      <c r="Y424" s="59">
        <v>48330.23</v>
      </c>
      <c r="Z424" s="59">
        <v>0</v>
      </c>
      <c r="AA424" s="59">
        <v>48330.23</v>
      </c>
      <c r="AB424" s="55" t="s">
        <v>105</v>
      </c>
    </row>
    <row r="425" spans="1:28" s="55" customFormat="1" ht="78.75" x14ac:dyDescent="0.25">
      <c r="A425" s="55" t="s">
        <v>5741</v>
      </c>
      <c r="B425" s="55" t="s">
        <v>2166</v>
      </c>
      <c r="C425" s="55" t="s">
        <v>6630</v>
      </c>
      <c r="D425" s="55" t="s">
        <v>2183</v>
      </c>
      <c r="E425" s="55" t="s">
        <v>2185</v>
      </c>
      <c r="F425" s="55" t="s">
        <v>5743</v>
      </c>
      <c r="G425" s="55" t="s">
        <v>2184</v>
      </c>
      <c r="H425" s="56" t="s">
        <v>1567</v>
      </c>
      <c r="I425" s="56" t="s">
        <v>229</v>
      </c>
      <c r="J425" s="56" t="s">
        <v>131</v>
      </c>
      <c r="K425" s="55">
        <v>1000</v>
      </c>
      <c r="L425" s="57">
        <v>0</v>
      </c>
      <c r="M425" s="57">
        <v>1000</v>
      </c>
      <c r="N425" s="57">
        <v>0</v>
      </c>
      <c r="O425" s="57">
        <v>0</v>
      </c>
      <c r="P425" s="56" t="s">
        <v>2186</v>
      </c>
      <c r="Q425" s="56" t="s">
        <v>5772</v>
      </c>
      <c r="R425" s="56" t="s">
        <v>6631</v>
      </c>
      <c r="S425" s="56" t="s">
        <v>2166</v>
      </c>
      <c r="T425" s="58">
        <v>42491</v>
      </c>
      <c r="U425" s="58">
        <v>44316</v>
      </c>
      <c r="V425" s="59">
        <v>3173.91</v>
      </c>
      <c r="W425" s="59">
        <v>0</v>
      </c>
      <c r="X425" s="59">
        <v>69454.77</v>
      </c>
      <c r="Y425" s="59">
        <v>72628.680000000008</v>
      </c>
      <c r="Z425" s="59">
        <v>0</v>
      </c>
      <c r="AA425" s="59">
        <v>72628.680000000008</v>
      </c>
      <c r="AB425" s="55" t="s">
        <v>231</v>
      </c>
    </row>
    <row r="426" spans="1:28" s="55" customFormat="1" ht="78.75" x14ac:dyDescent="0.25">
      <c r="A426" s="55" t="s">
        <v>5777</v>
      </c>
      <c r="B426" s="55" t="s">
        <v>2166</v>
      </c>
      <c r="C426" s="55" t="s">
        <v>6632</v>
      </c>
      <c r="D426" s="55" t="s">
        <v>2187</v>
      </c>
      <c r="E426" s="55" t="s">
        <v>2189</v>
      </c>
      <c r="F426" s="55" t="s">
        <v>5743</v>
      </c>
      <c r="G426" s="55" t="s">
        <v>2188</v>
      </c>
      <c r="H426" s="56" t="s">
        <v>1567</v>
      </c>
      <c r="I426" s="56" t="s">
        <v>235</v>
      </c>
      <c r="J426" s="56" t="s">
        <v>131</v>
      </c>
      <c r="K426" s="55">
        <v>60</v>
      </c>
      <c r="L426" s="57">
        <v>0</v>
      </c>
      <c r="M426" s="57">
        <v>60</v>
      </c>
      <c r="N426" s="57">
        <v>0</v>
      </c>
      <c r="O426" s="57">
        <v>0</v>
      </c>
      <c r="P426" s="56" t="s">
        <v>2190</v>
      </c>
      <c r="Q426" s="56" t="s">
        <v>5772</v>
      </c>
      <c r="R426" s="56" t="s">
        <v>6633</v>
      </c>
      <c r="S426" s="56" t="s">
        <v>2166</v>
      </c>
      <c r="T426" s="58">
        <v>44013</v>
      </c>
      <c r="U426" s="58">
        <v>45838</v>
      </c>
      <c r="V426" s="59">
        <v>2178.64</v>
      </c>
      <c r="W426" s="59">
        <v>93.99</v>
      </c>
      <c r="X426" s="59">
        <v>40605.019999999997</v>
      </c>
      <c r="Y426" s="59">
        <v>42877.649999999994</v>
      </c>
      <c r="Z426" s="59">
        <v>0</v>
      </c>
      <c r="AA426" s="59">
        <v>42877.649999999994</v>
      </c>
      <c r="AB426" s="55" t="s">
        <v>237</v>
      </c>
    </row>
    <row r="427" spans="1:28" s="55" customFormat="1" ht="78.75" x14ac:dyDescent="0.25">
      <c r="A427" s="55" t="s">
        <v>5777</v>
      </c>
      <c r="B427" s="55" t="s">
        <v>2166</v>
      </c>
      <c r="C427" s="55" t="s">
        <v>6634</v>
      </c>
      <c r="D427" s="55" t="s">
        <v>2191</v>
      </c>
      <c r="E427" s="55" t="s">
        <v>2193</v>
      </c>
      <c r="F427" s="55" t="s">
        <v>5743</v>
      </c>
      <c r="G427" s="55" t="s">
        <v>2192</v>
      </c>
      <c r="H427" s="56" t="s">
        <v>711</v>
      </c>
      <c r="I427" s="56" t="s">
        <v>713</v>
      </c>
      <c r="J427" s="56" t="s">
        <v>714</v>
      </c>
      <c r="K427" s="55">
        <v>180</v>
      </c>
      <c r="L427" s="57">
        <v>0</v>
      </c>
      <c r="M427" s="57">
        <v>180</v>
      </c>
      <c r="N427" s="57">
        <v>0</v>
      </c>
      <c r="O427" s="57">
        <v>0</v>
      </c>
      <c r="P427" s="56" t="s">
        <v>2194</v>
      </c>
      <c r="Q427" s="56" t="s">
        <v>5772</v>
      </c>
      <c r="R427" s="56" t="s">
        <v>6635</v>
      </c>
      <c r="S427" s="56" t="s">
        <v>2166</v>
      </c>
      <c r="T427" s="58">
        <v>42606</v>
      </c>
      <c r="U427" s="58">
        <v>44431</v>
      </c>
      <c r="V427" s="59">
        <v>1914.8799999999999</v>
      </c>
      <c r="W427" s="59">
        <v>88.73</v>
      </c>
      <c r="X427" s="59">
        <v>79470.83</v>
      </c>
      <c r="Y427" s="59">
        <v>81474.44</v>
      </c>
      <c r="Z427" s="59">
        <v>0</v>
      </c>
      <c r="AA427" s="59">
        <v>81474.44</v>
      </c>
      <c r="AB427" s="55" t="s">
        <v>716</v>
      </c>
    </row>
    <row r="428" spans="1:28" s="55" customFormat="1" ht="67.5" x14ac:dyDescent="0.25">
      <c r="A428" s="55" t="s">
        <v>5741</v>
      </c>
      <c r="B428" s="55" t="s">
        <v>2166</v>
      </c>
      <c r="C428" s="55" t="s">
        <v>6636</v>
      </c>
      <c r="D428" s="55" t="s">
        <v>2195</v>
      </c>
      <c r="E428" s="55" t="s">
        <v>2197</v>
      </c>
      <c r="F428" s="55" t="s">
        <v>5743</v>
      </c>
      <c r="G428" s="55" t="s">
        <v>2196</v>
      </c>
      <c r="H428" s="56" t="s">
        <v>726</v>
      </c>
      <c r="I428" s="56" t="s">
        <v>102</v>
      </c>
      <c r="J428" s="56" t="s">
        <v>103</v>
      </c>
      <c r="K428" s="55">
        <v>150</v>
      </c>
      <c r="L428" s="57">
        <v>0</v>
      </c>
      <c r="M428" s="57">
        <v>150</v>
      </c>
      <c r="N428" s="57">
        <v>0</v>
      </c>
      <c r="O428" s="57">
        <v>0</v>
      </c>
      <c r="P428" s="56" t="s">
        <v>2198</v>
      </c>
      <c r="Q428" s="56" t="s">
        <v>5847</v>
      </c>
      <c r="R428" s="56" t="s">
        <v>6637</v>
      </c>
      <c r="S428" s="56" t="s">
        <v>2166</v>
      </c>
      <c r="T428" s="58">
        <v>44075</v>
      </c>
      <c r="U428" s="58">
        <v>45900</v>
      </c>
      <c r="V428" s="59">
        <v>0</v>
      </c>
      <c r="W428" s="59">
        <v>0</v>
      </c>
      <c r="X428" s="59">
        <v>51140.47</v>
      </c>
      <c r="Y428" s="59">
        <v>51140.47</v>
      </c>
      <c r="Z428" s="59">
        <v>0</v>
      </c>
      <c r="AA428" s="59">
        <v>51140.47</v>
      </c>
      <c r="AB428" s="55" t="s">
        <v>105</v>
      </c>
    </row>
    <row r="429" spans="1:28" s="55" customFormat="1" ht="67.5" x14ac:dyDescent="0.25">
      <c r="A429" s="55" t="s">
        <v>5753</v>
      </c>
      <c r="B429" s="55" t="s">
        <v>2166</v>
      </c>
      <c r="C429" s="55" t="s">
        <v>6638</v>
      </c>
      <c r="D429" s="55" t="s">
        <v>2199</v>
      </c>
      <c r="E429" s="55" t="s">
        <v>2201</v>
      </c>
      <c r="F429" s="55" t="s">
        <v>5743</v>
      </c>
      <c r="G429" s="55" t="s">
        <v>2200</v>
      </c>
      <c r="H429" s="56" t="s">
        <v>1605</v>
      </c>
      <c r="I429" s="56" t="s">
        <v>130</v>
      </c>
      <c r="J429" s="56" t="s">
        <v>131</v>
      </c>
      <c r="K429" s="55">
        <v>15</v>
      </c>
      <c r="L429" s="57">
        <v>0</v>
      </c>
      <c r="M429" s="57">
        <v>15</v>
      </c>
      <c r="N429" s="57">
        <v>0</v>
      </c>
      <c r="O429" s="57">
        <v>0</v>
      </c>
      <c r="P429" s="56" t="s">
        <v>2202</v>
      </c>
      <c r="Q429" s="56" t="s">
        <v>5762</v>
      </c>
      <c r="R429" s="56" t="s">
        <v>6639</v>
      </c>
      <c r="S429" s="56" t="s">
        <v>2166</v>
      </c>
      <c r="T429" s="58">
        <v>42552</v>
      </c>
      <c r="U429" s="58">
        <v>44377</v>
      </c>
      <c r="V429" s="59">
        <v>0</v>
      </c>
      <c r="W429" s="59">
        <v>0</v>
      </c>
      <c r="X429" s="59">
        <v>81633.570000000007</v>
      </c>
      <c r="Y429" s="59">
        <v>81633.570000000007</v>
      </c>
      <c r="Z429" s="59">
        <v>0</v>
      </c>
      <c r="AA429" s="59">
        <v>81633.570000000007</v>
      </c>
      <c r="AB429" s="55" t="s">
        <v>133</v>
      </c>
    </row>
    <row r="430" spans="1:28" s="55" customFormat="1" ht="157.5" x14ac:dyDescent="0.25">
      <c r="A430" s="55" t="s">
        <v>5753</v>
      </c>
      <c r="B430" s="55" t="s">
        <v>2166</v>
      </c>
      <c r="C430" s="55" t="s">
        <v>6640</v>
      </c>
      <c r="D430" s="55" t="s">
        <v>2203</v>
      </c>
      <c r="E430" s="55" t="s">
        <v>2205</v>
      </c>
      <c r="F430" s="55" t="s">
        <v>5743</v>
      </c>
      <c r="G430" s="55" t="s">
        <v>2204</v>
      </c>
      <c r="H430" s="56" t="s">
        <v>1567</v>
      </c>
      <c r="I430" s="56" t="s">
        <v>130</v>
      </c>
      <c r="J430" s="56" t="s">
        <v>131</v>
      </c>
      <c r="K430" s="55">
        <v>15</v>
      </c>
      <c r="L430" s="57">
        <v>0</v>
      </c>
      <c r="M430" s="57">
        <v>15</v>
      </c>
      <c r="N430" s="57">
        <v>0</v>
      </c>
      <c r="O430" s="57">
        <v>0</v>
      </c>
      <c r="P430" s="56" t="s">
        <v>2206</v>
      </c>
      <c r="Q430" s="56" t="s">
        <v>5762</v>
      </c>
      <c r="R430" s="56" t="s">
        <v>6641</v>
      </c>
      <c r="S430" s="56" t="s">
        <v>2166</v>
      </c>
      <c r="T430" s="58">
        <v>43877</v>
      </c>
      <c r="U430" s="58">
        <v>45703</v>
      </c>
      <c r="V430" s="59">
        <v>0</v>
      </c>
      <c r="W430" s="59">
        <v>0</v>
      </c>
      <c r="X430" s="59">
        <v>93952.11</v>
      </c>
      <c r="Y430" s="59">
        <v>93952.11</v>
      </c>
      <c r="Z430" s="59">
        <v>0</v>
      </c>
      <c r="AA430" s="59">
        <v>93952.11</v>
      </c>
      <c r="AB430" s="55" t="s">
        <v>133</v>
      </c>
    </row>
    <row r="431" spans="1:28" s="55" customFormat="1" ht="67.5" x14ac:dyDescent="0.25">
      <c r="A431" s="55" t="s">
        <v>5741</v>
      </c>
      <c r="B431" s="55" t="s">
        <v>2166</v>
      </c>
      <c r="C431" s="55" t="s">
        <v>6642</v>
      </c>
      <c r="D431" s="55" t="s">
        <v>2207</v>
      </c>
      <c r="E431" s="55" t="s">
        <v>2209</v>
      </c>
      <c r="F431" s="55" t="s">
        <v>5743</v>
      </c>
      <c r="G431" s="55" t="s">
        <v>2208</v>
      </c>
      <c r="H431" s="56" t="s">
        <v>604</v>
      </c>
      <c r="I431" s="56" t="s">
        <v>102</v>
      </c>
      <c r="J431" s="56" t="s">
        <v>103</v>
      </c>
      <c r="K431" s="55">
        <v>120</v>
      </c>
      <c r="L431" s="57">
        <v>0</v>
      </c>
      <c r="M431" s="57">
        <v>120</v>
      </c>
      <c r="N431" s="57">
        <v>0</v>
      </c>
      <c r="O431" s="57">
        <v>0</v>
      </c>
      <c r="P431" s="56" t="s">
        <v>2210</v>
      </c>
      <c r="Q431" s="56" t="s">
        <v>5744</v>
      </c>
      <c r="R431" s="56" t="s">
        <v>6643</v>
      </c>
      <c r="S431" s="56" t="s">
        <v>2166</v>
      </c>
      <c r="T431" s="58">
        <v>43556</v>
      </c>
      <c r="U431" s="58">
        <v>45382</v>
      </c>
      <c r="V431" s="59">
        <v>0</v>
      </c>
      <c r="W431" s="59">
        <v>0</v>
      </c>
      <c r="X431" s="59">
        <v>44639.98</v>
      </c>
      <c r="Y431" s="59">
        <v>44639.98</v>
      </c>
      <c r="Z431" s="59">
        <v>0</v>
      </c>
      <c r="AA431" s="59">
        <v>44639.98</v>
      </c>
      <c r="AB431" s="55" t="s">
        <v>105</v>
      </c>
    </row>
    <row r="432" spans="1:28" s="55" customFormat="1" ht="67.5" x14ac:dyDescent="0.25">
      <c r="A432" s="55" t="s">
        <v>5741</v>
      </c>
      <c r="B432" s="55" t="s">
        <v>2166</v>
      </c>
      <c r="C432" s="55" t="s">
        <v>6644</v>
      </c>
      <c r="D432" s="55" t="s">
        <v>2211</v>
      </c>
      <c r="E432" s="55" t="s">
        <v>2213</v>
      </c>
      <c r="F432" s="55" t="s">
        <v>5743</v>
      </c>
      <c r="G432" s="55" t="s">
        <v>2212</v>
      </c>
      <c r="H432" s="56" t="s">
        <v>1766</v>
      </c>
      <c r="I432" s="56" t="s">
        <v>102</v>
      </c>
      <c r="J432" s="56" t="s">
        <v>103</v>
      </c>
      <c r="K432" s="55">
        <v>210</v>
      </c>
      <c r="L432" s="57">
        <v>0</v>
      </c>
      <c r="M432" s="57">
        <v>210</v>
      </c>
      <c r="N432" s="57">
        <v>0</v>
      </c>
      <c r="O432" s="57">
        <v>0</v>
      </c>
      <c r="P432" s="56" t="s">
        <v>2214</v>
      </c>
      <c r="Q432" s="56" t="s">
        <v>5847</v>
      </c>
      <c r="R432" s="56" t="s">
        <v>6645</v>
      </c>
      <c r="S432" s="56" t="s">
        <v>2166</v>
      </c>
      <c r="T432" s="58">
        <v>43556</v>
      </c>
      <c r="U432" s="58">
        <v>45382</v>
      </c>
      <c r="V432" s="59">
        <v>0</v>
      </c>
      <c r="W432" s="59">
        <v>0</v>
      </c>
      <c r="X432" s="59">
        <v>68729.539999999994</v>
      </c>
      <c r="Y432" s="59">
        <v>68729.539999999994</v>
      </c>
      <c r="Z432" s="59">
        <v>0</v>
      </c>
      <c r="AA432" s="59">
        <v>68729.539999999994</v>
      </c>
      <c r="AB432" s="55" t="s">
        <v>105</v>
      </c>
    </row>
    <row r="433" spans="1:28" s="55" customFormat="1" ht="67.5" x14ac:dyDescent="0.25">
      <c r="A433" s="55" t="s">
        <v>5753</v>
      </c>
      <c r="B433" s="55" t="s">
        <v>1272</v>
      </c>
      <c r="C433" s="55" t="s">
        <v>6646</v>
      </c>
      <c r="D433" s="55" t="s">
        <v>2215</v>
      </c>
      <c r="E433" s="55" t="s">
        <v>2217</v>
      </c>
      <c r="F433" s="55" t="s">
        <v>5743</v>
      </c>
      <c r="G433" s="55" t="s">
        <v>2216</v>
      </c>
      <c r="H433" s="56" t="s">
        <v>1975</v>
      </c>
      <c r="I433" s="56" t="s">
        <v>130</v>
      </c>
      <c r="J433" s="56" t="s">
        <v>131</v>
      </c>
      <c r="K433" s="55">
        <v>15</v>
      </c>
      <c r="L433" s="57">
        <v>0</v>
      </c>
      <c r="M433" s="57">
        <v>15</v>
      </c>
      <c r="N433" s="57">
        <v>0</v>
      </c>
      <c r="O433" s="57">
        <v>0</v>
      </c>
      <c r="P433" s="56" t="s">
        <v>2218</v>
      </c>
      <c r="Q433" s="56" t="s">
        <v>5772</v>
      </c>
      <c r="R433" s="56" t="s">
        <v>6647</v>
      </c>
      <c r="S433" s="56" t="s">
        <v>1272</v>
      </c>
      <c r="T433" s="58">
        <v>43466</v>
      </c>
      <c r="U433" s="58">
        <v>45291</v>
      </c>
      <c r="V433" s="59">
        <v>8618.48</v>
      </c>
      <c r="W433" s="59">
        <v>778.86</v>
      </c>
      <c r="X433" s="59">
        <v>81742.67</v>
      </c>
      <c r="Y433" s="59">
        <v>91140.01</v>
      </c>
      <c r="Z433" s="59">
        <v>0</v>
      </c>
      <c r="AA433" s="59">
        <v>91140.01</v>
      </c>
      <c r="AB433" s="55" t="s">
        <v>133</v>
      </c>
    </row>
    <row r="434" spans="1:28" s="55" customFormat="1" ht="67.5" x14ac:dyDescent="0.25">
      <c r="A434" s="55" t="s">
        <v>5753</v>
      </c>
      <c r="B434" s="55" t="s">
        <v>1272</v>
      </c>
      <c r="C434" s="55" t="s">
        <v>6648</v>
      </c>
      <c r="D434" s="55" t="s">
        <v>2219</v>
      </c>
      <c r="E434" s="55" t="s">
        <v>2221</v>
      </c>
      <c r="F434" s="55" t="s">
        <v>5743</v>
      </c>
      <c r="G434" s="55" t="s">
        <v>2220</v>
      </c>
      <c r="H434" s="56" t="s">
        <v>214</v>
      </c>
      <c r="I434" s="56" t="s">
        <v>130</v>
      </c>
      <c r="J434" s="56" t="s">
        <v>131</v>
      </c>
      <c r="K434" s="55">
        <v>15</v>
      </c>
      <c r="L434" s="57">
        <v>0</v>
      </c>
      <c r="M434" s="57">
        <v>15</v>
      </c>
      <c r="N434" s="57">
        <v>0</v>
      </c>
      <c r="O434" s="57">
        <v>0</v>
      </c>
      <c r="P434" s="56" t="s">
        <v>2222</v>
      </c>
      <c r="Q434" s="56" t="s">
        <v>5772</v>
      </c>
      <c r="R434" s="56" t="s">
        <v>6649</v>
      </c>
      <c r="S434" s="56" t="s">
        <v>1272</v>
      </c>
      <c r="T434" s="58">
        <v>43344</v>
      </c>
      <c r="U434" s="58">
        <v>45169</v>
      </c>
      <c r="V434" s="59">
        <v>7292.31</v>
      </c>
      <c r="W434" s="59">
        <v>836.16</v>
      </c>
      <c r="X434" s="59">
        <v>81742.67</v>
      </c>
      <c r="Y434" s="59">
        <v>89871.14</v>
      </c>
      <c r="Z434" s="59">
        <v>0</v>
      </c>
      <c r="AA434" s="59">
        <v>89871.14</v>
      </c>
      <c r="AB434" s="55" t="s">
        <v>133</v>
      </c>
    </row>
    <row r="435" spans="1:28" s="55" customFormat="1" ht="67.5" x14ac:dyDescent="0.25">
      <c r="A435" s="55" t="s">
        <v>5741</v>
      </c>
      <c r="B435" s="55" t="s">
        <v>1272</v>
      </c>
      <c r="C435" s="55" t="s">
        <v>6650</v>
      </c>
      <c r="D435" s="55" t="s">
        <v>210</v>
      </c>
      <c r="E435" s="55" t="s">
        <v>2224</v>
      </c>
      <c r="F435" s="55" t="s">
        <v>210</v>
      </c>
      <c r="G435" s="55" t="s">
        <v>2223</v>
      </c>
      <c r="H435" s="56" t="s">
        <v>2225</v>
      </c>
      <c r="I435" s="56" t="s">
        <v>102</v>
      </c>
      <c r="J435" s="56" t="s">
        <v>103</v>
      </c>
      <c r="K435" s="55">
        <v>120</v>
      </c>
      <c r="L435" s="57">
        <v>0</v>
      </c>
      <c r="M435" s="57">
        <v>120</v>
      </c>
      <c r="N435" s="57">
        <v>0</v>
      </c>
      <c r="O435" s="57">
        <v>0</v>
      </c>
      <c r="P435" s="56" t="s">
        <v>2227</v>
      </c>
      <c r="Q435" s="56" t="s">
        <v>5772</v>
      </c>
      <c r="R435" s="56" t="s">
        <v>6651</v>
      </c>
      <c r="S435" s="56" t="s">
        <v>1272</v>
      </c>
      <c r="T435" s="58">
        <v>44166</v>
      </c>
      <c r="U435" s="58">
        <v>45991</v>
      </c>
      <c r="V435" s="59">
        <v>5271.07</v>
      </c>
      <c r="W435" s="59">
        <v>0</v>
      </c>
      <c r="X435" s="59">
        <v>44639.98</v>
      </c>
      <c r="Y435" s="59">
        <v>49911.05</v>
      </c>
      <c r="Z435" s="59">
        <v>0</v>
      </c>
      <c r="AA435" s="59">
        <v>49911.05</v>
      </c>
      <c r="AB435" s="55" t="s">
        <v>105</v>
      </c>
    </row>
    <row r="436" spans="1:28" s="55" customFormat="1" ht="67.5" x14ac:dyDescent="0.25">
      <c r="A436" s="55" t="s">
        <v>5753</v>
      </c>
      <c r="B436" s="55" t="s">
        <v>1272</v>
      </c>
      <c r="C436" s="55" t="s">
        <v>6652</v>
      </c>
      <c r="D436" s="55" t="s">
        <v>2228</v>
      </c>
      <c r="E436" s="55" t="s">
        <v>2230</v>
      </c>
      <c r="F436" s="55" t="s">
        <v>5743</v>
      </c>
      <c r="G436" s="55" t="s">
        <v>2229</v>
      </c>
      <c r="H436" s="56" t="s">
        <v>214</v>
      </c>
      <c r="I436" s="56" t="s">
        <v>130</v>
      </c>
      <c r="J436" s="56" t="s">
        <v>131</v>
      </c>
      <c r="K436" s="55">
        <v>15</v>
      </c>
      <c r="L436" s="57">
        <v>0</v>
      </c>
      <c r="M436" s="57">
        <v>15</v>
      </c>
      <c r="N436" s="57">
        <v>0</v>
      </c>
      <c r="O436" s="57">
        <v>0</v>
      </c>
      <c r="P436" s="56" t="s">
        <v>2231</v>
      </c>
      <c r="Q436" s="56" t="s">
        <v>5772</v>
      </c>
      <c r="R436" s="56" t="s">
        <v>6653</v>
      </c>
      <c r="S436" s="56" t="s">
        <v>1272</v>
      </c>
      <c r="T436" s="58">
        <v>42705</v>
      </c>
      <c r="U436" s="58">
        <v>44530</v>
      </c>
      <c r="V436" s="59">
        <v>2830.57</v>
      </c>
      <c r="W436" s="59">
        <v>13.44</v>
      </c>
      <c r="X436" s="59">
        <v>81742.67</v>
      </c>
      <c r="Y436" s="59">
        <v>84586.680000000008</v>
      </c>
      <c r="Z436" s="59">
        <v>0</v>
      </c>
      <c r="AA436" s="59">
        <v>84586.680000000008</v>
      </c>
      <c r="AB436" s="55" t="s">
        <v>133</v>
      </c>
    </row>
    <row r="437" spans="1:28" s="55" customFormat="1" ht="67.5" x14ac:dyDescent="0.25">
      <c r="A437" s="55" t="s">
        <v>5753</v>
      </c>
      <c r="B437" s="55" t="s">
        <v>1272</v>
      </c>
      <c r="C437" s="55" t="s">
        <v>6654</v>
      </c>
      <c r="D437" s="55" t="s">
        <v>2232</v>
      </c>
      <c r="E437" s="55" t="s">
        <v>2234</v>
      </c>
      <c r="F437" s="55" t="s">
        <v>5743</v>
      </c>
      <c r="G437" s="55" t="s">
        <v>2233</v>
      </c>
      <c r="H437" s="56" t="s">
        <v>1975</v>
      </c>
      <c r="I437" s="56" t="s">
        <v>130</v>
      </c>
      <c r="J437" s="56" t="s">
        <v>131</v>
      </c>
      <c r="K437" s="55">
        <v>15</v>
      </c>
      <c r="L437" s="57">
        <v>0</v>
      </c>
      <c r="M437" s="57">
        <v>15</v>
      </c>
      <c r="N437" s="57">
        <v>0</v>
      </c>
      <c r="O437" s="57">
        <v>0</v>
      </c>
      <c r="P437" s="56" t="s">
        <v>2236</v>
      </c>
      <c r="Q437" s="56" t="s">
        <v>5772</v>
      </c>
      <c r="R437" s="56" t="s">
        <v>6655</v>
      </c>
      <c r="S437" s="56" t="s">
        <v>1272</v>
      </c>
      <c r="T437" s="58">
        <v>43221</v>
      </c>
      <c r="U437" s="58">
        <v>45046</v>
      </c>
      <c r="V437" s="59">
        <v>5000</v>
      </c>
      <c r="W437" s="59">
        <v>0</v>
      </c>
      <c r="X437" s="59">
        <v>81742.67</v>
      </c>
      <c r="Y437" s="59">
        <v>86742.67</v>
      </c>
      <c r="Z437" s="59">
        <v>0</v>
      </c>
      <c r="AA437" s="59">
        <v>86742.67</v>
      </c>
      <c r="AB437" s="55" t="s">
        <v>133</v>
      </c>
    </row>
    <row r="438" spans="1:28" s="55" customFormat="1" ht="67.5" x14ac:dyDescent="0.25">
      <c r="A438" s="55" t="s">
        <v>5753</v>
      </c>
      <c r="B438" s="55" t="s">
        <v>1272</v>
      </c>
      <c r="C438" s="55" t="s">
        <v>6656</v>
      </c>
      <c r="D438" s="55" t="s">
        <v>2237</v>
      </c>
      <c r="E438" s="55" t="s">
        <v>2239</v>
      </c>
      <c r="F438" s="55" t="s">
        <v>5743</v>
      </c>
      <c r="G438" s="55" t="s">
        <v>2238</v>
      </c>
      <c r="H438" s="56" t="s">
        <v>1975</v>
      </c>
      <c r="I438" s="56" t="s">
        <v>130</v>
      </c>
      <c r="J438" s="56" t="s">
        <v>131</v>
      </c>
      <c r="K438" s="55">
        <v>15</v>
      </c>
      <c r="L438" s="57">
        <v>0</v>
      </c>
      <c r="M438" s="57">
        <v>15</v>
      </c>
      <c r="N438" s="57">
        <v>0</v>
      </c>
      <c r="O438" s="57">
        <v>0</v>
      </c>
      <c r="P438" s="56" t="s">
        <v>2240</v>
      </c>
      <c r="Q438" s="56" t="s">
        <v>5772</v>
      </c>
      <c r="R438" s="56" t="s">
        <v>6657</v>
      </c>
      <c r="S438" s="56" t="s">
        <v>1272</v>
      </c>
      <c r="T438" s="58">
        <v>43221</v>
      </c>
      <c r="U438" s="58">
        <v>45046</v>
      </c>
      <c r="V438" s="59">
        <v>4812.41</v>
      </c>
      <c r="W438" s="59">
        <v>195.5</v>
      </c>
      <c r="X438" s="59">
        <v>81742.67</v>
      </c>
      <c r="Y438" s="59">
        <v>86750.58</v>
      </c>
      <c r="Z438" s="59">
        <v>0</v>
      </c>
      <c r="AA438" s="59">
        <v>86750.58</v>
      </c>
      <c r="AB438" s="55" t="s">
        <v>133</v>
      </c>
    </row>
    <row r="439" spans="1:28" s="55" customFormat="1" ht="67.5" x14ac:dyDescent="0.25">
      <c r="A439" s="55" t="s">
        <v>5753</v>
      </c>
      <c r="B439" s="55" t="s">
        <v>1272</v>
      </c>
      <c r="C439" s="55" t="s">
        <v>6658</v>
      </c>
      <c r="D439" s="55" t="s">
        <v>2241</v>
      </c>
      <c r="E439" s="55" t="s">
        <v>2243</v>
      </c>
      <c r="F439" s="55" t="s">
        <v>5743</v>
      </c>
      <c r="G439" s="55" t="s">
        <v>2242</v>
      </c>
      <c r="H439" s="56" t="s">
        <v>1975</v>
      </c>
      <c r="I439" s="56" t="s">
        <v>130</v>
      </c>
      <c r="J439" s="56" t="s">
        <v>131</v>
      </c>
      <c r="K439" s="55">
        <v>15</v>
      </c>
      <c r="L439" s="57">
        <v>0</v>
      </c>
      <c r="M439" s="57">
        <v>15</v>
      </c>
      <c r="N439" s="57">
        <v>0</v>
      </c>
      <c r="O439" s="57">
        <v>0</v>
      </c>
      <c r="P439" s="56" t="s">
        <v>2245</v>
      </c>
      <c r="Q439" s="56" t="s">
        <v>5772</v>
      </c>
      <c r="R439" s="56" t="s">
        <v>6659</v>
      </c>
      <c r="S439" s="56" t="s">
        <v>1272</v>
      </c>
      <c r="T439" s="58">
        <v>43221</v>
      </c>
      <c r="U439" s="58">
        <v>45046</v>
      </c>
      <c r="V439" s="59">
        <v>4811.7</v>
      </c>
      <c r="W439" s="59">
        <v>72.72</v>
      </c>
      <c r="X439" s="59">
        <v>81742.67</v>
      </c>
      <c r="Y439" s="59">
        <v>86627.09</v>
      </c>
      <c r="Z439" s="59">
        <v>0</v>
      </c>
      <c r="AA439" s="59">
        <v>86627.09</v>
      </c>
      <c r="AB439" s="55" t="s">
        <v>133</v>
      </c>
    </row>
    <row r="440" spans="1:28" s="55" customFormat="1" ht="56.25" x14ac:dyDescent="0.25">
      <c r="A440" s="55" t="s">
        <v>5741</v>
      </c>
      <c r="B440" s="55" t="s">
        <v>1272</v>
      </c>
      <c r="C440" s="55" t="s">
        <v>6660</v>
      </c>
      <c r="D440" s="55" t="s">
        <v>2246</v>
      </c>
      <c r="E440" s="55" t="s">
        <v>2248</v>
      </c>
      <c r="F440" s="55" t="s">
        <v>5743</v>
      </c>
      <c r="G440" s="55" t="s">
        <v>2247</v>
      </c>
      <c r="H440" s="56" t="s">
        <v>219</v>
      </c>
      <c r="I440" s="56" t="s">
        <v>229</v>
      </c>
      <c r="J440" s="56" t="s">
        <v>131</v>
      </c>
      <c r="K440" s="55">
        <v>1000</v>
      </c>
      <c r="L440" s="57">
        <v>0</v>
      </c>
      <c r="M440" s="57">
        <v>1000</v>
      </c>
      <c r="N440" s="57">
        <v>0</v>
      </c>
      <c r="O440" s="57">
        <v>0</v>
      </c>
      <c r="P440" s="56" t="s">
        <v>2249</v>
      </c>
      <c r="Q440" s="56" t="s">
        <v>5772</v>
      </c>
      <c r="R440" s="56" t="s">
        <v>6661</v>
      </c>
      <c r="S440" s="56" t="s">
        <v>1272</v>
      </c>
      <c r="T440" s="58">
        <v>42491</v>
      </c>
      <c r="U440" s="58">
        <v>44316</v>
      </c>
      <c r="V440" s="59">
        <v>3500</v>
      </c>
      <c r="W440" s="59">
        <v>0</v>
      </c>
      <c r="X440" s="59">
        <v>60042.05</v>
      </c>
      <c r="Y440" s="59">
        <v>63542.05</v>
      </c>
      <c r="Z440" s="59">
        <v>0</v>
      </c>
      <c r="AA440" s="59">
        <v>63542.05</v>
      </c>
      <c r="AB440" s="55" t="s">
        <v>231</v>
      </c>
    </row>
    <row r="441" spans="1:28" s="55" customFormat="1" ht="67.5" x14ac:dyDescent="0.25">
      <c r="A441" s="55" t="s">
        <v>5777</v>
      </c>
      <c r="B441" s="55" t="s">
        <v>1272</v>
      </c>
      <c r="C441" s="55" t="s">
        <v>6662</v>
      </c>
      <c r="D441" s="55" t="s">
        <v>2250</v>
      </c>
      <c r="E441" s="55" t="s">
        <v>2252</v>
      </c>
      <c r="F441" s="55" t="s">
        <v>5743</v>
      </c>
      <c r="G441" s="55" t="s">
        <v>2251</v>
      </c>
      <c r="H441" s="56" t="s">
        <v>214</v>
      </c>
      <c r="I441" s="56" t="s">
        <v>194</v>
      </c>
      <c r="J441" s="56" t="s">
        <v>195</v>
      </c>
      <c r="K441" s="55">
        <v>40</v>
      </c>
      <c r="L441" s="57">
        <v>0</v>
      </c>
      <c r="M441" s="57">
        <v>40</v>
      </c>
      <c r="N441" s="57">
        <v>0</v>
      </c>
      <c r="O441" s="57">
        <v>0</v>
      </c>
      <c r="P441" s="56" t="s">
        <v>1528</v>
      </c>
      <c r="Q441" s="56" t="s">
        <v>5772</v>
      </c>
      <c r="R441" s="56" t="s">
        <v>6663</v>
      </c>
      <c r="S441" s="56" t="s">
        <v>1272</v>
      </c>
      <c r="T441" s="58">
        <v>43221</v>
      </c>
      <c r="U441" s="58">
        <v>45046</v>
      </c>
      <c r="V441" s="59">
        <v>1868.08</v>
      </c>
      <c r="W441" s="59">
        <v>0</v>
      </c>
      <c r="X441" s="59">
        <v>28051.25</v>
      </c>
      <c r="Y441" s="59">
        <v>29919.33</v>
      </c>
      <c r="Z441" s="59">
        <v>0</v>
      </c>
      <c r="AA441" s="59">
        <v>29919.33</v>
      </c>
      <c r="AB441" s="55" t="s">
        <v>197</v>
      </c>
    </row>
    <row r="442" spans="1:28" s="55" customFormat="1" ht="56.25" x14ac:dyDescent="0.25">
      <c r="A442" s="55" t="s">
        <v>5741</v>
      </c>
      <c r="B442" s="55" t="s">
        <v>1272</v>
      </c>
      <c r="C442" s="55" t="s">
        <v>6664</v>
      </c>
      <c r="D442" s="55" t="s">
        <v>2253</v>
      </c>
      <c r="E442" s="55" t="s">
        <v>2255</v>
      </c>
      <c r="F442" s="55" t="s">
        <v>5743</v>
      </c>
      <c r="G442" s="55" t="s">
        <v>2254</v>
      </c>
      <c r="H442" s="56" t="s">
        <v>1975</v>
      </c>
      <c r="I442" s="56" t="s">
        <v>102</v>
      </c>
      <c r="J442" s="56" t="s">
        <v>122</v>
      </c>
      <c r="K442" s="55">
        <v>130</v>
      </c>
      <c r="L442" s="57">
        <v>0</v>
      </c>
      <c r="M442" s="57">
        <v>130</v>
      </c>
      <c r="N442" s="57">
        <v>0</v>
      </c>
      <c r="O442" s="57">
        <v>0</v>
      </c>
      <c r="P442" s="56" t="s">
        <v>2256</v>
      </c>
      <c r="Q442" s="56" t="s">
        <v>5744</v>
      </c>
      <c r="R442" s="56" t="s">
        <v>6665</v>
      </c>
      <c r="S442" s="56" t="s">
        <v>1272</v>
      </c>
      <c r="T442" s="58">
        <v>43313</v>
      </c>
      <c r="U442" s="58">
        <v>45138</v>
      </c>
      <c r="V442" s="59">
        <v>0</v>
      </c>
      <c r="W442" s="59">
        <v>0</v>
      </c>
      <c r="X442" s="59">
        <v>22716.63</v>
      </c>
      <c r="Y442" s="59">
        <v>22716.63</v>
      </c>
      <c r="Z442" s="59">
        <v>0</v>
      </c>
      <c r="AA442" s="59">
        <v>22716.63</v>
      </c>
      <c r="AB442" s="55" t="s">
        <v>124</v>
      </c>
    </row>
    <row r="443" spans="1:28" s="55" customFormat="1" ht="67.5" x14ac:dyDescent="0.25">
      <c r="A443" s="55" t="s">
        <v>5741</v>
      </c>
      <c r="B443" s="55" t="s">
        <v>1272</v>
      </c>
      <c r="C443" s="55" t="s">
        <v>6666</v>
      </c>
      <c r="D443" s="55" t="s">
        <v>2257</v>
      </c>
      <c r="E443" s="55" t="s">
        <v>2259</v>
      </c>
      <c r="F443" s="55" t="s">
        <v>5743</v>
      </c>
      <c r="G443" s="55" t="s">
        <v>2258</v>
      </c>
      <c r="H443" s="56" t="s">
        <v>1975</v>
      </c>
      <c r="I443" s="56" t="s">
        <v>102</v>
      </c>
      <c r="J443" s="56" t="s">
        <v>103</v>
      </c>
      <c r="K443" s="55">
        <v>210</v>
      </c>
      <c r="L443" s="57">
        <v>0</v>
      </c>
      <c r="M443" s="57">
        <v>210</v>
      </c>
      <c r="N443" s="57">
        <v>0</v>
      </c>
      <c r="O443" s="57">
        <v>0</v>
      </c>
      <c r="P443" s="56" t="s">
        <v>777</v>
      </c>
      <c r="Q443" s="56" t="s">
        <v>5744</v>
      </c>
      <c r="R443" s="56" t="s">
        <v>6667</v>
      </c>
      <c r="S443" s="56" t="s">
        <v>1272</v>
      </c>
      <c r="T443" s="58">
        <v>43313</v>
      </c>
      <c r="U443" s="58">
        <v>45138</v>
      </c>
      <c r="V443" s="59">
        <v>0</v>
      </c>
      <c r="W443" s="59">
        <v>0</v>
      </c>
      <c r="X443" s="59">
        <v>66473.649999999994</v>
      </c>
      <c r="Y443" s="59">
        <v>66473.649999999994</v>
      </c>
      <c r="Z443" s="59">
        <v>0</v>
      </c>
      <c r="AA443" s="59">
        <v>66473.649999999994</v>
      </c>
      <c r="AB443" s="55" t="s">
        <v>105</v>
      </c>
    </row>
    <row r="444" spans="1:28" s="55" customFormat="1" ht="67.5" x14ac:dyDescent="0.25">
      <c r="A444" s="55" t="s">
        <v>5741</v>
      </c>
      <c r="B444" s="55" t="s">
        <v>1272</v>
      </c>
      <c r="C444" s="55" t="s">
        <v>6668</v>
      </c>
      <c r="D444" s="55" t="s">
        <v>2261</v>
      </c>
      <c r="E444" s="55" t="s">
        <v>2263</v>
      </c>
      <c r="F444" s="55" t="s">
        <v>5743</v>
      </c>
      <c r="G444" s="55" t="s">
        <v>2262</v>
      </c>
      <c r="H444" s="56" t="s">
        <v>1975</v>
      </c>
      <c r="I444" s="56" t="s">
        <v>102</v>
      </c>
      <c r="J444" s="56" t="s">
        <v>103</v>
      </c>
      <c r="K444" s="55">
        <v>60</v>
      </c>
      <c r="L444" s="57">
        <v>0</v>
      </c>
      <c r="M444" s="57">
        <v>60</v>
      </c>
      <c r="N444" s="57">
        <v>0</v>
      </c>
      <c r="O444" s="57">
        <v>0</v>
      </c>
      <c r="P444" s="56" t="s">
        <v>2265</v>
      </c>
      <c r="Q444" s="56" t="s">
        <v>5744</v>
      </c>
      <c r="R444" s="56" t="s">
        <v>6669</v>
      </c>
      <c r="S444" s="56" t="s">
        <v>1272</v>
      </c>
      <c r="T444" s="58">
        <v>43313</v>
      </c>
      <c r="U444" s="58">
        <v>45138</v>
      </c>
      <c r="V444" s="59">
        <v>0</v>
      </c>
      <c r="W444" s="59">
        <v>0</v>
      </c>
      <c r="X444" s="59">
        <v>27384.35</v>
      </c>
      <c r="Y444" s="59">
        <v>27384.35</v>
      </c>
      <c r="Z444" s="59">
        <v>0</v>
      </c>
      <c r="AA444" s="59">
        <v>27384.35</v>
      </c>
      <c r="AB444" s="55" t="s">
        <v>105</v>
      </c>
    </row>
    <row r="445" spans="1:28" s="55" customFormat="1" ht="67.5" x14ac:dyDescent="0.25">
      <c r="A445" s="55" t="s">
        <v>5753</v>
      </c>
      <c r="B445" s="55" t="s">
        <v>1272</v>
      </c>
      <c r="C445" s="55" t="s">
        <v>6670</v>
      </c>
      <c r="D445" s="55" t="s">
        <v>2266</v>
      </c>
      <c r="E445" s="55" t="s">
        <v>2268</v>
      </c>
      <c r="F445" s="55" t="s">
        <v>5743</v>
      </c>
      <c r="G445" s="55" t="s">
        <v>2267</v>
      </c>
      <c r="H445" s="56" t="s">
        <v>2269</v>
      </c>
      <c r="I445" s="56" t="s">
        <v>130</v>
      </c>
      <c r="J445" s="56" t="s">
        <v>131</v>
      </c>
      <c r="K445" s="55">
        <v>15</v>
      </c>
      <c r="L445" s="57">
        <v>0</v>
      </c>
      <c r="M445" s="57">
        <v>15</v>
      </c>
      <c r="N445" s="57">
        <v>0</v>
      </c>
      <c r="O445" s="57">
        <v>0</v>
      </c>
      <c r="P445" s="56" t="s">
        <v>2271</v>
      </c>
      <c r="Q445" s="56" t="s">
        <v>5762</v>
      </c>
      <c r="R445" s="56" t="s">
        <v>6671</v>
      </c>
      <c r="S445" s="56" t="s">
        <v>1272</v>
      </c>
      <c r="T445" s="58">
        <v>43313</v>
      </c>
      <c r="U445" s="58">
        <v>45138</v>
      </c>
      <c r="V445" s="59">
        <v>0</v>
      </c>
      <c r="W445" s="59">
        <v>0</v>
      </c>
      <c r="X445" s="59">
        <v>95328.76</v>
      </c>
      <c r="Y445" s="59">
        <v>95328.76</v>
      </c>
      <c r="Z445" s="59">
        <v>0</v>
      </c>
      <c r="AA445" s="59">
        <v>95328.76</v>
      </c>
      <c r="AB445" s="55" t="s">
        <v>133</v>
      </c>
    </row>
    <row r="446" spans="1:28" s="55" customFormat="1" ht="56.25" x14ac:dyDescent="0.25">
      <c r="A446" s="55" t="s">
        <v>5741</v>
      </c>
      <c r="B446" s="55" t="s">
        <v>1272</v>
      </c>
      <c r="C446" s="55" t="s">
        <v>6672</v>
      </c>
      <c r="D446" s="55" t="s">
        <v>2272</v>
      </c>
      <c r="E446" s="55" t="s">
        <v>2274</v>
      </c>
      <c r="F446" s="55" t="s">
        <v>5743</v>
      </c>
      <c r="G446" s="55" t="s">
        <v>2273</v>
      </c>
      <c r="H446" s="56" t="s">
        <v>1532</v>
      </c>
      <c r="I446" s="56" t="s">
        <v>102</v>
      </c>
      <c r="J446" s="56" t="s">
        <v>122</v>
      </c>
      <c r="K446" s="55">
        <v>100</v>
      </c>
      <c r="L446" s="57">
        <v>0</v>
      </c>
      <c r="M446" s="57">
        <v>100</v>
      </c>
      <c r="N446" s="57">
        <v>0</v>
      </c>
      <c r="O446" s="57">
        <v>0</v>
      </c>
      <c r="P446" s="56" t="s">
        <v>2275</v>
      </c>
      <c r="Q446" s="56" t="s">
        <v>5744</v>
      </c>
      <c r="R446" s="56" t="s">
        <v>6673</v>
      </c>
      <c r="S446" s="56" t="s">
        <v>1272</v>
      </c>
      <c r="T446" s="58">
        <v>43312</v>
      </c>
      <c r="U446" s="58">
        <v>45137</v>
      </c>
      <c r="V446" s="59">
        <v>0</v>
      </c>
      <c r="W446" s="59">
        <v>0</v>
      </c>
      <c r="X446" s="59">
        <v>19938.3</v>
      </c>
      <c r="Y446" s="59">
        <v>19938.3</v>
      </c>
      <c r="Z446" s="59">
        <v>0</v>
      </c>
      <c r="AA446" s="59">
        <v>19938.3</v>
      </c>
      <c r="AB446" s="55" t="s">
        <v>124</v>
      </c>
    </row>
    <row r="447" spans="1:28" s="55" customFormat="1" ht="56.25" x14ac:dyDescent="0.25">
      <c r="A447" s="55" t="s">
        <v>5741</v>
      </c>
      <c r="B447" s="55" t="s">
        <v>1272</v>
      </c>
      <c r="C447" s="55" t="s">
        <v>6674</v>
      </c>
      <c r="D447" s="55" t="s">
        <v>2276</v>
      </c>
      <c r="E447" s="55" t="s">
        <v>2278</v>
      </c>
      <c r="F447" s="55" t="s">
        <v>5743</v>
      </c>
      <c r="G447" s="55" t="s">
        <v>2277</v>
      </c>
      <c r="H447" s="56" t="s">
        <v>1532</v>
      </c>
      <c r="I447" s="56" t="s">
        <v>102</v>
      </c>
      <c r="J447" s="56" t="s">
        <v>122</v>
      </c>
      <c r="K447" s="55">
        <v>100</v>
      </c>
      <c r="L447" s="57">
        <v>0</v>
      </c>
      <c r="M447" s="57">
        <v>100</v>
      </c>
      <c r="N447" s="57">
        <v>0</v>
      </c>
      <c r="O447" s="57">
        <v>0</v>
      </c>
      <c r="P447" s="56" t="s">
        <v>2279</v>
      </c>
      <c r="Q447" s="56" t="s">
        <v>5744</v>
      </c>
      <c r="R447" s="56" t="s">
        <v>6675</v>
      </c>
      <c r="S447" s="56" t="s">
        <v>1272</v>
      </c>
      <c r="T447" s="58">
        <v>43206</v>
      </c>
      <c r="U447" s="58">
        <v>45031</v>
      </c>
      <c r="V447" s="59">
        <v>0</v>
      </c>
      <c r="W447" s="59">
        <v>0</v>
      </c>
      <c r="X447" s="59">
        <v>19938.3</v>
      </c>
      <c r="Y447" s="59">
        <v>19938.3</v>
      </c>
      <c r="Z447" s="59">
        <v>0</v>
      </c>
      <c r="AA447" s="59">
        <v>19938.3</v>
      </c>
      <c r="AB447" s="55" t="s">
        <v>124</v>
      </c>
    </row>
    <row r="448" spans="1:28" s="55" customFormat="1" ht="67.5" x14ac:dyDescent="0.25">
      <c r="A448" s="55" t="s">
        <v>5741</v>
      </c>
      <c r="B448" s="55" t="s">
        <v>1272</v>
      </c>
      <c r="C448" s="55" t="s">
        <v>6676</v>
      </c>
      <c r="D448" s="55" t="s">
        <v>2280</v>
      </c>
      <c r="E448" s="55" t="s">
        <v>2282</v>
      </c>
      <c r="F448" s="55" t="s">
        <v>5743</v>
      </c>
      <c r="G448" s="55" t="s">
        <v>2281</v>
      </c>
      <c r="H448" s="56" t="s">
        <v>2283</v>
      </c>
      <c r="I448" s="56" t="s">
        <v>102</v>
      </c>
      <c r="J448" s="56" t="s">
        <v>103</v>
      </c>
      <c r="K448" s="55">
        <v>120</v>
      </c>
      <c r="L448" s="57">
        <v>0</v>
      </c>
      <c r="M448" s="57">
        <v>120</v>
      </c>
      <c r="N448" s="57">
        <v>0</v>
      </c>
      <c r="O448" s="57">
        <v>0</v>
      </c>
      <c r="P448" s="56" t="s">
        <v>2285</v>
      </c>
      <c r="Q448" s="56" t="s">
        <v>5744</v>
      </c>
      <c r="R448" s="56" t="s">
        <v>6677</v>
      </c>
      <c r="S448" s="56" t="s">
        <v>1272</v>
      </c>
      <c r="T448" s="58">
        <v>43191</v>
      </c>
      <c r="U448" s="58">
        <v>45016</v>
      </c>
      <c r="V448" s="59">
        <v>0</v>
      </c>
      <c r="W448" s="59">
        <v>0</v>
      </c>
      <c r="X448" s="59">
        <v>44639.98</v>
      </c>
      <c r="Y448" s="59">
        <v>44639.98</v>
      </c>
      <c r="Z448" s="59">
        <v>0</v>
      </c>
      <c r="AA448" s="59">
        <v>44639.98</v>
      </c>
      <c r="AB448" s="55" t="s">
        <v>105</v>
      </c>
    </row>
    <row r="449" spans="1:28" s="55" customFormat="1" ht="56.25" x14ac:dyDescent="0.25">
      <c r="A449" s="55" t="s">
        <v>5741</v>
      </c>
      <c r="B449" s="55" t="s">
        <v>1272</v>
      </c>
      <c r="C449" s="55" t="s">
        <v>6678</v>
      </c>
      <c r="D449" s="55" t="s">
        <v>2286</v>
      </c>
      <c r="E449" s="55" t="s">
        <v>2288</v>
      </c>
      <c r="F449" s="55" t="s">
        <v>5743</v>
      </c>
      <c r="G449" s="55" t="s">
        <v>2287</v>
      </c>
      <c r="H449" s="56" t="s">
        <v>1532</v>
      </c>
      <c r="I449" s="56" t="s">
        <v>102</v>
      </c>
      <c r="J449" s="56" t="s">
        <v>122</v>
      </c>
      <c r="K449" s="55">
        <v>100</v>
      </c>
      <c r="L449" s="57">
        <v>0</v>
      </c>
      <c r="M449" s="57">
        <v>100</v>
      </c>
      <c r="N449" s="57">
        <v>0</v>
      </c>
      <c r="O449" s="57">
        <v>0</v>
      </c>
      <c r="P449" s="56" t="s">
        <v>2289</v>
      </c>
      <c r="Q449" s="56" t="s">
        <v>5744</v>
      </c>
      <c r="R449" s="56" t="s">
        <v>6679</v>
      </c>
      <c r="S449" s="56" t="s">
        <v>1272</v>
      </c>
      <c r="T449" s="58">
        <v>43160</v>
      </c>
      <c r="U449" s="58">
        <v>44985</v>
      </c>
      <c r="V449" s="59">
        <v>0</v>
      </c>
      <c r="W449" s="59">
        <v>0</v>
      </c>
      <c r="X449" s="59">
        <v>19938.3</v>
      </c>
      <c r="Y449" s="59">
        <v>19938.3</v>
      </c>
      <c r="Z449" s="59">
        <v>0</v>
      </c>
      <c r="AA449" s="59">
        <v>19938.3</v>
      </c>
      <c r="AB449" s="55" t="s">
        <v>124</v>
      </c>
    </row>
    <row r="450" spans="1:28" s="55" customFormat="1" ht="56.25" x14ac:dyDescent="0.25">
      <c r="A450" s="55" t="s">
        <v>5741</v>
      </c>
      <c r="B450" s="55" t="s">
        <v>1272</v>
      </c>
      <c r="C450" s="55" t="s">
        <v>6680</v>
      </c>
      <c r="D450" s="55" t="s">
        <v>2290</v>
      </c>
      <c r="E450" s="55" t="s">
        <v>2292</v>
      </c>
      <c r="F450" s="55" t="s">
        <v>5743</v>
      </c>
      <c r="G450" s="55" t="s">
        <v>2291</v>
      </c>
      <c r="H450" s="56" t="s">
        <v>1532</v>
      </c>
      <c r="I450" s="56" t="s">
        <v>102</v>
      </c>
      <c r="J450" s="56" t="s">
        <v>122</v>
      </c>
      <c r="K450" s="55">
        <v>100</v>
      </c>
      <c r="L450" s="57">
        <v>0</v>
      </c>
      <c r="M450" s="57">
        <v>100</v>
      </c>
      <c r="N450" s="57">
        <v>0</v>
      </c>
      <c r="O450" s="57">
        <v>0</v>
      </c>
      <c r="P450" s="56" t="s">
        <v>2293</v>
      </c>
      <c r="Q450" s="56" t="s">
        <v>5744</v>
      </c>
      <c r="R450" s="56" t="s">
        <v>6681</v>
      </c>
      <c r="S450" s="56" t="s">
        <v>1272</v>
      </c>
      <c r="T450" s="58">
        <v>43132</v>
      </c>
      <c r="U450" s="58">
        <v>44957</v>
      </c>
      <c r="V450" s="59">
        <v>0</v>
      </c>
      <c r="W450" s="59">
        <v>0</v>
      </c>
      <c r="X450" s="59">
        <v>19938.3</v>
      </c>
      <c r="Y450" s="59">
        <v>19938.3</v>
      </c>
      <c r="Z450" s="59">
        <v>0</v>
      </c>
      <c r="AA450" s="59">
        <v>19938.3</v>
      </c>
      <c r="AB450" s="55" t="s">
        <v>124</v>
      </c>
    </row>
    <row r="451" spans="1:28" s="55" customFormat="1" ht="123.75" x14ac:dyDescent="0.25">
      <c r="A451" s="55" t="s">
        <v>5777</v>
      </c>
      <c r="B451" s="55" t="s">
        <v>1272</v>
      </c>
      <c r="C451" s="55" t="s">
        <v>6682</v>
      </c>
      <c r="D451" s="55" t="s">
        <v>210</v>
      </c>
      <c r="E451" s="55" t="s">
        <v>2295</v>
      </c>
      <c r="F451" s="55" t="s">
        <v>210</v>
      </c>
      <c r="G451" s="55" t="s">
        <v>2294</v>
      </c>
      <c r="H451" s="56" t="s">
        <v>1975</v>
      </c>
      <c r="I451" s="56" t="s">
        <v>235</v>
      </c>
      <c r="J451" s="56" t="s">
        <v>131</v>
      </c>
      <c r="K451" s="55">
        <v>120</v>
      </c>
      <c r="L451" s="57">
        <v>0</v>
      </c>
      <c r="M451" s="57">
        <v>120</v>
      </c>
      <c r="N451" s="57">
        <v>0</v>
      </c>
      <c r="O451" s="57">
        <v>0</v>
      </c>
      <c r="P451" s="56" t="s">
        <v>2296</v>
      </c>
      <c r="Q451" s="56" t="s">
        <v>6683</v>
      </c>
      <c r="R451" s="56" t="s">
        <v>6684</v>
      </c>
      <c r="S451" s="56" t="s">
        <v>1272</v>
      </c>
      <c r="T451" s="58">
        <v>44033</v>
      </c>
      <c r="U451" s="58">
        <v>45858</v>
      </c>
      <c r="V451" s="59">
        <v>0</v>
      </c>
      <c r="W451" s="59">
        <v>0</v>
      </c>
      <c r="X451" s="59">
        <v>59195.03</v>
      </c>
      <c r="Y451" s="59">
        <v>59195.03</v>
      </c>
      <c r="Z451" s="59">
        <v>0</v>
      </c>
      <c r="AA451" s="59">
        <v>59195.03</v>
      </c>
      <c r="AB451" s="55" t="s">
        <v>237</v>
      </c>
    </row>
    <row r="452" spans="1:28" s="55" customFormat="1" ht="90" x14ac:dyDescent="0.25">
      <c r="A452" s="55" t="s">
        <v>5741</v>
      </c>
      <c r="B452" s="55" t="s">
        <v>1272</v>
      </c>
      <c r="C452" s="55" t="s">
        <v>6685</v>
      </c>
      <c r="D452" s="55" t="s">
        <v>2297</v>
      </c>
      <c r="E452" s="55" t="s">
        <v>2299</v>
      </c>
      <c r="F452" s="55" t="s">
        <v>5743</v>
      </c>
      <c r="G452" s="55" t="s">
        <v>2298</v>
      </c>
      <c r="H452" s="56" t="s">
        <v>1975</v>
      </c>
      <c r="I452" s="56" t="s">
        <v>102</v>
      </c>
      <c r="J452" s="56" t="s">
        <v>172</v>
      </c>
      <c r="K452" s="55">
        <v>280</v>
      </c>
      <c r="L452" s="57">
        <v>0</v>
      </c>
      <c r="M452" s="57">
        <v>280</v>
      </c>
      <c r="N452" s="57">
        <v>0</v>
      </c>
      <c r="O452" s="57">
        <v>0</v>
      </c>
      <c r="P452" s="56" t="s">
        <v>2300</v>
      </c>
      <c r="Q452" s="56" t="s">
        <v>5744</v>
      </c>
      <c r="R452" s="56" t="s">
        <v>6686</v>
      </c>
      <c r="S452" s="56" t="s">
        <v>1272</v>
      </c>
      <c r="T452" s="58">
        <v>43766</v>
      </c>
      <c r="U452" s="58">
        <v>45592</v>
      </c>
      <c r="V452" s="59">
        <v>0</v>
      </c>
      <c r="W452" s="59">
        <v>0</v>
      </c>
      <c r="X452" s="59">
        <v>145983.41</v>
      </c>
      <c r="Y452" s="59">
        <v>145983.41</v>
      </c>
      <c r="Z452" s="59">
        <v>0</v>
      </c>
      <c r="AA452" s="59">
        <v>145983.41</v>
      </c>
      <c r="AB452" s="55" t="s">
        <v>174</v>
      </c>
    </row>
    <row r="453" spans="1:28" s="55" customFormat="1" ht="90" x14ac:dyDescent="0.25">
      <c r="A453" s="55" t="s">
        <v>5741</v>
      </c>
      <c r="B453" s="55" t="s">
        <v>1272</v>
      </c>
      <c r="C453" s="55" t="s">
        <v>6687</v>
      </c>
      <c r="D453" s="55" t="s">
        <v>2301</v>
      </c>
      <c r="E453" s="55" t="s">
        <v>2303</v>
      </c>
      <c r="F453" s="55" t="s">
        <v>5743</v>
      </c>
      <c r="G453" s="55" t="s">
        <v>2302</v>
      </c>
      <c r="H453" s="56" t="s">
        <v>1975</v>
      </c>
      <c r="I453" s="56" t="s">
        <v>102</v>
      </c>
      <c r="J453" s="56" t="s">
        <v>172</v>
      </c>
      <c r="K453" s="55">
        <v>240</v>
      </c>
      <c r="L453" s="57">
        <v>0</v>
      </c>
      <c r="M453" s="57">
        <v>240</v>
      </c>
      <c r="N453" s="57">
        <v>0</v>
      </c>
      <c r="O453" s="57">
        <v>0</v>
      </c>
      <c r="P453" s="56" t="s">
        <v>2304</v>
      </c>
      <c r="Q453" s="56" t="s">
        <v>5744</v>
      </c>
      <c r="R453" s="56" t="s">
        <v>6686</v>
      </c>
      <c r="S453" s="56" t="s">
        <v>1272</v>
      </c>
      <c r="T453" s="58">
        <v>43766</v>
      </c>
      <c r="U453" s="58">
        <v>45592</v>
      </c>
      <c r="V453" s="59">
        <v>0</v>
      </c>
      <c r="W453" s="59">
        <v>0</v>
      </c>
      <c r="X453" s="59">
        <v>118232.06</v>
      </c>
      <c r="Y453" s="59">
        <v>118232.06</v>
      </c>
      <c r="Z453" s="59">
        <v>0</v>
      </c>
      <c r="AA453" s="59">
        <v>118232.06</v>
      </c>
      <c r="AB453" s="55" t="s">
        <v>174</v>
      </c>
    </row>
    <row r="454" spans="1:28" s="55" customFormat="1" ht="90" x14ac:dyDescent="0.25">
      <c r="A454" s="55" t="s">
        <v>5741</v>
      </c>
      <c r="B454" s="55" t="s">
        <v>1272</v>
      </c>
      <c r="C454" s="55" t="s">
        <v>6688</v>
      </c>
      <c r="D454" s="55" t="s">
        <v>2305</v>
      </c>
      <c r="E454" s="55" t="s">
        <v>2307</v>
      </c>
      <c r="F454" s="55" t="s">
        <v>5743</v>
      </c>
      <c r="G454" s="55" t="s">
        <v>2306</v>
      </c>
      <c r="H454" s="56" t="s">
        <v>1975</v>
      </c>
      <c r="I454" s="56" t="s">
        <v>102</v>
      </c>
      <c r="J454" s="56" t="s">
        <v>172</v>
      </c>
      <c r="K454" s="55">
        <v>240</v>
      </c>
      <c r="L454" s="57">
        <v>0</v>
      </c>
      <c r="M454" s="57">
        <v>240</v>
      </c>
      <c r="N454" s="57">
        <v>0</v>
      </c>
      <c r="O454" s="57">
        <v>0</v>
      </c>
      <c r="P454" s="56" t="s">
        <v>2308</v>
      </c>
      <c r="Q454" s="56" t="s">
        <v>5744</v>
      </c>
      <c r="R454" s="56" t="s">
        <v>6686</v>
      </c>
      <c r="S454" s="56" t="s">
        <v>1272</v>
      </c>
      <c r="T454" s="58">
        <v>43766</v>
      </c>
      <c r="U454" s="58">
        <v>45592</v>
      </c>
      <c r="V454" s="59">
        <v>0</v>
      </c>
      <c r="W454" s="59">
        <v>0</v>
      </c>
      <c r="X454" s="59">
        <v>125809.66</v>
      </c>
      <c r="Y454" s="59">
        <v>125809.66</v>
      </c>
      <c r="Z454" s="59">
        <v>0</v>
      </c>
      <c r="AA454" s="59">
        <v>125809.66</v>
      </c>
      <c r="AB454" s="55" t="s">
        <v>174</v>
      </c>
    </row>
    <row r="455" spans="1:28" s="55" customFormat="1" ht="146.25" x14ac:dyDescent="0.25">
      <c r="A455" s="55" t="s">
        <v>5741</v>
      </c>
      <c r="B455" s="55" t="s">
        <v>1272</v>
      </c>
      <c r="C455" s="55" t="s">
        <v>6689</v>
      </c>
      <c r="D455" s="55" t="s">
        <v>2309</v>
      </c>
      <c r="E455" s="55" t="s">
        <v>2311</v>
      </c>
      <c r="F455" s="55" t="s">
        <v>5743</v>
      </c>
      <c r="G455" s="55" t="s">
        <v>2310</v>
      </c>
      <c r="H455" s="56" t="s">
        <v>1975</v>
      </c>
      <c r="I455" s="56" t="s">
        <v>102</v>
      </c>
      <c r="J455" s="56" t="s">
        <v>172</v>
      </c>
      <c r="K455" s="55">
        <v>240</v>
      </c>
      <c r="L455" s="57">
        <v>0</v>
      </c>
      <c r="M455" s="57">
        <v>240</v>
      </c>
      <c r="N455" s="57">
        <v>0</v>
      </c>
      <c r="O455" s="57">
        <v>0</v>
      </c>
      <c r="P455" s="56" t="s">
        <v>2312</v>
      </c>
      <c r="Q455" s="56" t="s">
        <v>5744</v>
      </c>
      <c r="R455" s="56" t="s">
        <v>6686</v>
      </c>
      <c r="S455" s="56" t="s">
        <v>1272</v>
      </c>
      <c r="T455" s="58">
        <v>43766</v>
      </c>
      <c r="U455" s="58">
        <v>45592</v>
      </c>
      <c r="V455" s="59">
        <v>0</v>
      </c>
      <c r="W455" s="59">
        <v>0</v>
      </c>
      <c r="X455" s="59">
        <v>126824.06</v>
      </c>
      <c r="Y455" s="59">
        <v>126824.06</v>
      </c>
      <c r="Z455" s="59">
        <v>0</v>
      </c>
      <c r="AA455" s="59">
        <v>126824.06</v>
      </c>
      <c r="AB455" s="55" t="s">
        <v>174</v>
      </c>
    </row>
    <row r="456" spans="1:28" s="55" customFormat="1" ht="90" x14ac:dyDescent="0.25">
      <c r="A456" s="55" t="s">
        <v>5741</v>
      </c>
      <c r="B456" s="55" t="s">
        <v>1272</v>
      </c>
      <c r="C456" s="55" t="s">
        <v>6690</v>
      </c>
      <c r="D456" s="55" t="s">
        <v>2313</v>
      </c>
      <c r="E456" s="55" t="s">
        <v>2315</v>
      </c>
      <c r="F456" s="55" t="s">
        <v>5743</v>
      </c>
      <c r="G456" s="55" t="s">
        <v>2314</v>
      </c>
      <c r="H456" s="56" t="s">
        <v>1975</v>
      </c>
      <c r="I456" s="56" t="s">
        <v>102</v>
      </c>
      <c r="J456" s="56" t="s">
        <v>172</v>
      </c>
      <c r="K456" s="55">
        <v>200</v>
      </c>
      <c r="L456" s="57">
        <v>0</v>
      </c>
      <c r="M456" s="57">
        <v>200</v>
      </c>
      <c r="N456" s="57">
        <v>0</v>
      </c>
      <c r="O456" s="57">
        <v>0</v>
      </c>
      <c r="P456" s="56" t="s">
        <v>2316</v>
      </c>
      <c r="Q456" s="56" t="s">
        <v>5744</v>
      </c>
      <c r="R456" s="56" t="s">
        <v>6691</v>
      </c>
      <c r="S456" s="56" t="s">
        <v>1272</v>
      </c>
      <c r="T456" s="58">
        <v>43766</v>
      </c>
      <c r="U456" s="58">
        <v>45592</v>
      </c>
      <c r="V456" s="59">
        <v>0</v>
      </c>
      <c r="W456" s="59">
        <v>0</v>
      </c>
      <c r="X456" s="59">
        <v>109516.1</v>
      </c>
      <c r="Y456" s="59">
        <v>109516.1</v>
      </c>
      <c r="Z456" s="59">
        <v>0</v>
      </c>
      <c r="AA456" s="59">
        <v>109516.1</v>
      </c>
      <c r="AB456" s="55" t="s">
        <v>174</v>
      </c>
    </row>
    <row r="457" spans="1:28" s="55" customFormat="1" ht="78.75" x14ac:dyDescent="0.25">
      <c r="A457" s="55" t="s">
        <v>5741</v>
      </c>
      <c r="B457" s="55" t="s">
        <v>1272</v>
      </c>
      <c r="C457" s="55" t="s">
        <v>6692</v>
      </c>
      <c r="D457" s="55" t="s">
        <v>2317</v>
      </c>
      <c r="E457" s="55" t="s">
        <v>2319</v>
      </c>
      <c r="F457" s="55" t="s">
        <v>5743</v>
      </c>
      <c r="G457" s="55" t="s">
        <v>2318</v>
      </c>
      <c r="H457" s="56" t="s">
        <v>1975</v>
      </c>
      <c r="I457" s="56" t="s">
        <v>102</v>
      </c>
      <c r="J457" s="56" t="s">
        <v>172</v>
      </c>
      <c r="K457" s="55">
        <v>240</v>
      </c>
      <c r="L457" s="57">
        <v>0</v>
      </c>
      <c r="M457" s="57">
        <v>240</v>
      </c>
      <c r="N457" s="57">
        <v>0</v>
      </c>
      <c r="O457" s="57">
        <v>0</v>
      </c>
      <c r="P457" s="56" t="s">
        <v>2320</v>
      </c>
      <c r="Q457" s="56" t="s">
        <v>5744</v>
      </c>
      <c r="R457" s="56" t="s">
        <v>6686</v>
      </c>
      <c r="S457" s="56" t="s">
        <v>1272</v>
      </c>
      <c r="T457" s="58">
        <v>43766</v>
      </c>
      <c r="U457" s="58">
        <v>45592</v>
      </c>
      <c r="V457" s="59">
        <v>0</v>
      </c>
      <c r="W457" s="59">
        <v>0</v>
      </c>
      <c r="X457" s="59">
        <v>125614.06</v>
      </c>
      <c r="Y457" s="59">
        <v>125614.06</v>
      </c>
      <c r="Z457" s="59">
        <v>0</v>
      </c>
      <c r="AA457" s="59">
        <v>125614.06</v>
      </c>
      <c r="AB457" s="55" t="s">
        <v>174</v>
      </c>
    </row>
    <row r="458" spans="1:28" s="55" customFormat="1" ht="78.75" x14ac:dyDescent="0.25">
      <c r="A458" s="55" t="s">
        <v>5741</v>
      </c>
      <c r="B458" s="55" t="s">
        <v>1272</v>
      </c>
      <c r="C458" s="55" t="s">
        <v>6693</v>
      </c>
      <c r="D458" s="55" t="s">
        <v>2321</v>
      </c>
      <c r="E458" s="55" t="s">
        <v>2323</v>
      </c>
      <c r="F458" s="55" t="s">
        <v>5743</v>
      </c>
      <c r="G458" s="55" t="s">
        <v>2322</v>
      </c>
      <c r="H458" s="56" t="s">
        <v>1987</v>
      </c>
      <c r="I458" s="56" t="s">
        <v>102</v>
      </c>
      <c r="J458" s="56" t="s">
        <v>103</v>
      </c>
      <c r="K458" s="55">
        <v>120</v>
      </c>
      <c r="L458" s="57">
        <v>0</v>
      </c>
      <c r="M458" s="57">
        <v>120</v>
      </c>
      <c r="N458" s="57">
        <v>0</v>
      </c>
      <c r="O458" s="57">
        <v>0</v>
      </c>
      <c r="P458" s="56" t="s">
        <v>2324</v>
      </c>
      <c r="Q458" s="56" t="s">
        <v>5744</v>
      </c>
      <c r="R458" s="56" t="s">
        <v>6694</v>
      </c>
      <c r="S458" s="56" t="s">
        <v>1272</v>
      </c>
      <c r="T458" s="58">
        <v>43766</v>
      </c>
      <c r="U458" s="58">
        <v>45592</v>
      </c>
      <c r="V458" s="59">
        <v>0</v>
      </c>
      <c r="W458" s="59">
        <v>0</v>
      </c>
      <c r="X458" s="59">
        <v>44639.98</v>
      </c>
      <c r="Y458" s="59">
        <v>44639.98</v>
      </c>
      <c r="Z458" s="59">
        <v>0</v>
      </c>
      <c r="AA458" s="59">
        <v>44639.98</v>
      </c>
      <c r="AB458" s="55" t="s">
        <v>105</v>
      </c>
    </row>
    <row r="459" spans="1:28" s="55" customFormat="1" ht="67.5" x14ac:dyDescent="0.25">
      <c r="A459" s="55" t="s">
        <v>5741</v>
      </c>
      <c r="B459" s="55" t="s">
        <v>1272</v>
      </c>
      <c r="C459" s="55" t="s">
        <v>6695</v>
      </c>
      <c r="D459" s="55" t="s">
        <v>210</v>
      </c>
      <c r="E459" s="55" t="s">
        <v>2326</v>
      </c>
      <c r="F459" s="55" t="s">
        <v>210</v>
      </c>
      <c r="G459" s="55" t="s">
        <v>2325</v>
      </c>
      <c r="H459" s="56" t="s">
        <v>2327</v>
      </c>
      <c r="I459" s="56" t="s">
        <v>102</v>
      </c>
      <c r="J459" s="56" t="s">
        <v>665</v>
      </c>
      <c r="K459" s="55">
        <v>300</v>
      </c>
      <c r="L459" s="57">
        <v>0</v>
      </c>
      <c r="M459" s="57">
        <v>300</v>
      </c>
      <c r="N459" s="57">
        <v>0</v>
      </c>
      <c r="O459" s="57">
        <v>0</v>
      </c>
      <c r="P459" s="56" t="s">
        <v>2329</v>
      </c>
      <c r="Q459" s="56" t="s">
        <v>5744</v>
      </c>
      <c r="R459" s="56" t="s">
        <v>6696</v>
      </c>
      <c r="S459" s="56" t="s">
        <v>1272</v>
      </c>
      <c r="T459" s="58">
        <v>44197</v>
      </c>
      <c r="U459" s="58">
        <v>46022</v>
      </c>
      <c r="V459" s="59">
        <v>0</v>
      </c>
      <c r="W459" s="59">
        <v>0</v>
      </c>
      <c r="X459" s="59">
        <v>128208.84</v>
      </c>
      <c r="Y459" s="59">
        <v>128208.84</v>
      </c>
      <c r="Z459" s="59">
        <v>0</v>
      </c>
      <c r="AA459" s="59">
        <v>128208.84</v>
      </c>
      <c r="AB459" s="55" t="s">
        <v>105</v>
      </c>
    </row>
    <row r="460" spans="1:28" s="55" customFormat="1" ht="67.5" x14ac:dyDescent="0.25">
      <c r="A460" s="55" t="s">
        <v>5741</v>
      </c>
      <c r="B460" s="55" t="s">
        <v>1272</v>
      </c>
      <c r="C460" s="55" t="s">
        <v>6697</v>
      </c>
      <c r="D460" s="55" t="s">
        <v>210</v>
      </c>
      <c r="E460" s="55" t="s">
        <v>2331</v>
      </c>
      <c r="F460" s="55" t="s">
        <v>210</v>
      </c>
      <c r="G460" s="55" t="s">
        <v>2330</v>
      </c>
      <c r="H460" s="56" t="s">
        <v>1975</v>
      </c>
      <c r="I460" s="56" t="s">
        <v>102</v>
      </c>
      <c r="J460" s="56" t="s">
        <v>665</v>
      </c>
      <c r="K460" s="55">
        <v>800</v>
      </c>
      <c r="L460" s="57">
        <v>0</v>
      </c>
      <c r="M460" s="57">
        <v>800</v>
      </c>
      <c r="N460" s="57">
        <v>0</v>
      </c>
      <c r="O460" s="57">
        <v>0</v>
      </c>
      <c r="P460" s="56" t="s">
        <v>2332</v>
      </c>
      <c r="Q460" s="56" t="s">
        <v>5744</v>
      </c>
      <c r="R460" s="56" t="s">
        <v>6684</v>
      </c>
      <c r="S460" s="56" t="s">
        <v>1272</v>
      </c>
      <c r="T460" s="58">
        <v>44197</v>
      </c>
      <c r="U460" s="58">
        <v>46022</v>
      </c>
      <c r="V460" s="59">
        <v>0</v>
      </c>
      <c r="W460" s="59">
        <v>0</v>
      </c>
      <c r="X460" s="59">
        <v>301419.77</v>
      </c>
      <c r="Y460" s="59">
        <v>301419.77</v>
      </c>
      <c r="Z460" s="59">
        <v>0</v>
      </c>
      <c r="AA460" s="59">
        <v>301419.77</v>
      </c>
      <c r="AB460" s="55" t="s">
        <v>105</v>
      </c>
    </row>
    <row r="461" spans="1:28" s="55" customFormat="1" ht="78.75" x14ac:dyDescent="0.25">
      <c r="A461" s="55" t="s">
        <v>5741</v>
      </c>
      <c r="B461" s="55" t="s">
        <v>1272</v>
      </c>
      <c r="C461" s="55" t="s">
        <v>6698</v>
      </c>
      <c r="D461" s="55" t="s">
        <v>210</v>
      </c>
      <c r="E461" s="55" t="s">
        <v>2334</v>
      </c>
      <c r="F461" s="55" t="s">
        <v>210</v>
      </c>
      <c r="G461" s="55" t="s">
        <v>2333</v>
      </c>
      <c r="H461" s="56" t="s">
        <v>1975</v>
      </c>
      <c r="I461" s="56" t="s">
        <v>102</v>
      </c>
      <c r="J461" s="56" t="s">
        <v>172</v>
      </c>
      <c r="K461" s="55">
        <v>160</v>
      </c>
      <c r="L461" s="57">
        <v>0</v>
      </c>
      <c r="M461" s="57">
        <v>160</v>
      </c>
      <c r="N461" s="57">
        <v>0</v>
      </c>
      <c r="O461" s="57">
        <v>0</v>
      </c>
      <c r="P461" s="56" t="s">
        <v>2335</v>
      </c>
      <c r="Q461" s="56" t="s">
        <v>6699</v>
      </c>
      <c r="R461" s="56" t="s">
        <v>6684</v>
      </c>
      <c r="S461" s="56" t="s">
        <v>1272</v>
      </c>
      <c r="T461" s="58">
        <v>44197</v>
      </c>
      <c r="U461" s="58">
        <v>46022</v>
      </c>
      <c r="V461" s="59">
        <v>0</v>
      </c>
      <c r="W461" s="59">
        <v>0</v>
      </c>
      <c r="X461" s="59">
        <v>84485.78</v>
      </c>
      <c r="Y461" s="59">
        <v>84485.78</v>
      </c>
      <c r="Z461" s="59">
        <v>0</v>
      </c>
      <c r="AA461" s="59">
        <v>84485.78</v>
      </c>
      <c r="AB461" s="55" t="s">
        <v>174</v>
      </c>
    </row>
    <row r="462" spans="1:28" s="55" customFormat="1" ht="56.25" x14ac:dyDescent="0.25">
      <c r="A462" s="55" t="s">
        <v>5777</v>
      </c>
      <c r="B462" s="55" t="s">
        <v>1272</v>
      </c>
      <c r="C462" s="55" t="s">
        <v>6700</v>
      </c>
      <c r="D462" s="55" t="s">
        <v>2336</v>
      </c>
      <c r="E462" s="55" t="s">
        <v>2338</v>
      </c>
      <c r="F462" s="55" t="s">
        <v>5743</v>
      </c>
      <c r="G462" s="55" t="s">
        <v>2337</v>
      </c>
      <c r="H462" s="56" t="s">
        <v>214</v>
      </c>
      <c r="I462" s="56" t="s">
        <v>327</v>
      </c>
      <c r="J462" s="56" t="s">
        <v>131</v>
      </c>
      <c r="K462" s="55">
        <v>110</v>
      </c>
      <c r="L462" s="57">
        <v>0</v>
      </c>
      <c r="M462" s="57">
        <v>110</v>
      </c>
      <c r="N462" s="57">
        <v>0</v>
      </c>
      <c r="O462" s="57">
        <v>0</v>
      </c>
      <c r="P462" s="56" t="s">
        <v>2339</v>
      </c>
      <c r="Q462" s="56" t="s">
        <v>5762</v>
      </c>
      <c r="R462" s="56" t="s">
        <v>6701</v>
      </c>
      <c r="S462" s="56" t="s">
        <v>1272</v>
      </c>
      <c r="T462" s="58">
        <v>43282</v>
      </c>
      <c r="U462" s="58">
        <v>45107</v>
      </c>
      <c r="V462" s="59">
        <v>0</v>
      </c>
      <c r="W462" s="59">
        <v>0</v>
      </c>
      <c r="X462" s="59">
        <v>49040.28</v>
      </c>
      <c r="Y462" s="59">
        <v>49040.28</v>
      </c>
      <c r="Z462" s="59">
        <v>0</v>
      </c>
      <c r="AA462" s="59">
        <v>49040.28</v>
      </c>
      <c r="AB462" s="55" t="s">
        <v>329</v>
      </c>
    </row>
    <row r="463" spans="1:28" s="55" customFormat="1" ht="56.25" x14ac:dyDescent="0.25">
      <c r="A463" s="55" t="s">
        <v>5741</v>
      </c>
      <c r="B463" s="55" t="s">
        <v>1272</v>
      </c>
      <c r="C463" s="55" t="s">
        <v>6702</v>
      </c>
      <c r="D463" s="55" t="s">
        <v>2340</v>
      </c>
      <c r="E463" s="55" t="s">
        <v>2342</v>
      </c>
      <c r="F463" s="55" t="s">
        <v>5743</v>
      </c>
      <c r="G463" s="55" t="s">
        <v>2341</v>
      </c>
      <c r="H463" s="56" t="s">
        <v>2327</v>
      </c>
      <c r="I463" s="56" t="s">
        <v>102</v>
      </c>
      <c r="J463" s="56" t="s">
        <v>675</v>
      </c>
      <c r="K463" s="55">
        <v>210</v>
      </c>
      <c r="L463" s="57">
        <v>0</v>
      </c>
      <c r="M463" s="57">
        <v>210</v>
      </c>
      <c r="N463" s="57">
        <v>0</v>
      </c>
      <c r="O463" s="57">
        <v>0</v>
      </c>
      <c r="P463" s="56" t="s">
        <v>2343</v>
      </c>
      <c r="Q463" s="56" t="s">
        <v>5772</v>
      </c>
      <c r="R463" s="56" t="s">
        <v>6703</v>
      </c>
      <c r="S463" s="56" t="s">
        <v>1272</v>
      </c>
      <c r="T463" s="58">
        <v>43466</v>
      </c>
      <c r="U463" s="58">
        <v>45291</v>
      </c>
      <c r="V463" s="59">
        <v>6822.52</v>
      </c>
      <c r="W463" s="59">
        <v>698</v>
      </c>
      <c r="X463" s="59">
        <v>79685.740000000005</v>
      </c>
      <c r="Y463" s="59">
        <v>87206.260000000009</v>
      </c>
      <c r="Z463" s="59">
        <v>0</v>
      </c>
      <c r="AA463" s="59">
        <v>87206.260000000009</v>
      </c>
      <c r="AB463" s="55" t="s">
        <v>677</v>
      </c>
    </row>
    <row r="464" spans="1:28" s="55" customFormat="1" ht="56.25" x14ac:dyDescent="0.25">
      <c r="A464" s="55" t="s">
        <v>5741</v>
      </c>
      <c r="B464" s="55" t="s">
        <v>2346</v>
      </c>
      <c r="C464" s="55" t="s">
        <v>6704</v>
      </c>
      <c r="D464" s="55" t="s">
        <v>2344</v>
      </c>
      <c r="E464" s="55" t="s">
        <v>2347</v>
      </c>
      <c r="F464" s="55" t="s">
        <v>5743</v>
      </c>
      <c r="G464" s="55" t="s">
        <v>2345</v>
      </c>
      <c r="H464" s="56" t="s">
        <v>2348</v>
      </c>
      <c r="I464" s="56" t="s">
        <v>229</v>
      </c>
      <c r="J464" s="56" t="s">
        <v>131</v>
      </c>
      <c r="K464" s="55">
        <v>1000</v>
      </c>
      <c r="L464" s="57">
        <v>0</v>
      </c>
      <c r="M464" s="57">
        <v>1000</v>
      </c>
      <c r="N464" s="57">
        <v>0</v>
      </c>
      <c r="O464" s="57">
        <v>0</v>
      </c>
      <c r="P464" s="56" t="s">
        <v>2350</v>
      </c>
      <c r="Q464" s="56" t="s">
        <v>5744</v>
      </c>
      <c r="R464" s="56" t="s">
        <v>6705</v>
      </c>
      <c r="S464" s="56" t="s">
        <v>2346</v>
      </c>
      <c r="T464" s="58">
        <v>42491</v>
      </c>
      <c r="U464" s="58">
        <v>44316</v>
      </c>
      <c r="V464" s="59">
        <v>0</v>
      </c>
      <c r="W464" s="59">
        <v>0</v>
      </c>
      <c r="X464" s="59">
        <v>60380.639999999999</v>
      </c>
      <c r="Y464" s="59">
        <v>60380.639999999999</v>
      </c>
      <c r="Z464" s="59">
        <v>0</v>
      </c>
      <c r="AA464" s="59">
        <v>60380.639999999999</v>
      </c>
      <c r="AB464" s="55" t="s">
        <v>231</v>
      </c>
    </row>
    <row r="465" spans="1:28" s="55" customFormat="1" ht="56.25" x14ac:dyDescent="0.25">
      <c r="A465" s="55" t="s">
        <v>5741</v>
      </c>
      <c r="B465" s="55" t="s">
        <v>2346</v>
      </c>
      <c r="C465" s="55" t="s">
        <v>6706</v>
      </c>
      <c r="D465" s="55" t="s">
        <v>2351</v>
      </c>
      <c r="E465" s="55" t="s">
        <v>2353</v>
      </c>
      <c r="F465" s="55" t="s">
        <v>5743</v>
      </c>
      <c r="G465" s="55" t="s">
        <v>2352</v>
      </c>
      <c r="H465" s="56" t="s">
        <v>2354</v>
      </c>
      <c r="I465" s="56" t="s">
        <v>102</v>
      </c>
      <c r="J465" s="56" t="s">
        <v>122</v>
      </c>
      <c r="K465" s="55">
        <v>200</v>
      </c>
      <c r="L465" s="57">
        <v>0</v>
      </c>
      <c r="M465" s="57">
        <v>200</v>
      </c>
      <c r="N465" s="57">
        <v>0</v>
      </c>
      <c r="O465" s="57">
        <v>0</v>
      </c>
      <c r="P465" s="56" t="s">
        <v>2356</v>
      </c>
      <c r="Q465" s="56" t="s">
        <v>5772</v>
      </c>
      <c r="R465" s="56" t="s">
        <v>6707</v>
      </c>
      <c r="S465" s="56" t="s">
        <v>2346</v>
      </c>
      <c r="T465" s="58">
        <v>43766</v>
      </c>
      <c r="U465" s="58">
        <v>45592</v>
      </c>
      <c r="V465" s="59">
        <v>7012.59</v>
      </c>
      <c r="W465" s="59">
        <v>0</v>
      </c>
      <c r="X465" s="59">
        <v>38553.879999999997</v>
      </c>
      <c r="Y465" s="59">
        <v>45566.47</v>
      </c>
      <c r="Z465" s="59">
        <v>0</v>
      </c>
      <c r="AA465" s="59">
        <v>45566.47</v>
      </c>
      <c r="AB465" s="55" t="s">
        <v>124</v>
      </c>
    </row>
    <row r="466" spans="1:28" s="55" customFormat="1" ht="67.5" x14ac:dyDescent="0.25">
      <c r="A466" s="55" t="s">
        <v>5741</v>
      </c>
      <c r="B466" s="55" t="s">
        <v>2346</v>
      </c>
      <c r="C466" s="55" t="s">
        <v>6708</v>
      </c>
      <c r="D466" s="55" t="s">
        <v>2357</v>
      </c>
      <c r="E466" s="55" t="s">
        <v>2359</v>
      </c>
      <c r="F466" s="55" t="s">
        <v>5743</v>
      </c>
      <c r="G466" s="55" t="s">
        <v>2358</v>
      </c>
      <c r="H466" s="56" t="s">
        <v>1312</v>
      </c>
      <c r="I466" s="56" t="s">
        <v>102</v>
      </c>
      <c r="J466" s="56" t="s">
        <v>103</v>
      </c>
      <c r="K466" s="55">
        <v>60</v>
      </c>
      <c r="L466" s="57">
        <v>0</v>
      </c>
      <c r="M466" s="57">
        <v>60</v>
      </c>
      <c r="N466" s="57">
        <v>0</v>
      </c>
      <c r="O466" s="57">
        <v>0</v>
      </c>
      <c r="P466" s="56" t="s">
        <v>2360</v>
      </c>
      <c r="Q466" s="56" t="s">
        <v>5772</v>
      </c>
      <c r="R466" s="56" t="s">
        <v>6709</v>
      </c>
      <c r="S466" s="56" t="s">
        <v>2346</v>
      </c>
      <c r="T466" s="58">
        <v>42614</v>
      </c>
      <c r="U466" s="58">
        <v>44439</v>
      </c>
      <c r="V466" s="59">
        <v>4532.34</v>
      </c>
      <c r="W466" s="59">
        <v>92.03</v>
      </c>
      <c r="X466" s="59">
        <v>30641.7</v>
      </c>
      <c r="Y466" s="59">
        <v>35266.07</v>
      </c>
      <c r="Z466" s="59">
        <v>0</v>
      </c>
      <c r="AA466" s="59">
        <v>35266.07</v>
      </c>
      <c r="AB466" s="55" t="s">
        <v>105</v>
      </c>
    </row>
    <row r="467" spans="1:28" s="55" customFormat="1" ht="67.5" x14ac:dyDescent="0.25">
      <c r="A467" s="55" t="s">
        <v>5741</v>
      </c>
      <c r="B467" s="55" t="s">
        <v>2346</v>
      </c>
      <c r="C467" s="55" t="s">
        <v>6710</v>
      </c>
      <c r="D467" s="55" t="s">
        <v>2361</v>
      </c>
      <c r="E467" s="55" t="s">
        <v>2363</v>
      </c>
      <c r="F467" s="55" t="s">
        <v>5743</v>
      </c>
      <c r="G467" s="55" t="s">
        <v>2362</v>
      </c>
      <c r="H467" s="56" t="s">
        <v>2354</v>
      </c>
      <c r="I467" s="56" t="s">
        <v>102</v>
      </c>
      <c r="J467" s="56" t="s">
        <v>103</v>
      </c>
      <c r="K467" s="55">
        <v>180</v>
      </c>
      <c r="L467" s="57">
        <v>0</v>
      </c>
      <c r="M467" s="57">
        <v>180</v>
      </c>
      <c r="N467" s="57">
        <v>0</v>
      </c>
      <c r="O467" s="57">
        <v>0</v>
      </c>
      <c r="P467" s="56" t="s">
        <v>2364</v>
      </c>
      <c r="Q467" s="56" t="s">
        <v>5772</v>
      </c>
      <c r="R467" s="56" t="s">
        <v>6711</v>
      </c>
      <c r="S467" s="56" t="s">
        <v>2346</v>
      </c>
      <c r="T467" s="58">
        <v>43766</v>
      </c>
      <c r="U467" s="58">
        <v>45592</v>
      </c>
      <c r="V467" s="59">
        <v>4179.33</v>
      </c>
      <c r="W467" s="59">
        <v>566.41</v>
      </c>
      <c r="X467" s="59">
        <v>59604.65</v>
      </c>
      <c r="Y467" s="59">
        <v>64350.390000000007</v>
      </c>
      <c r="Z467" s="59">
        <v>0</v>
      </c>
      <c r="AA467" s="59">
        <v>64350.390000000007</v>
      </c>
      <c r="AB467" s="55" t="s">
        <v>105</v>
      </c>
    </row>
    <row r="468" spans="1:28" s="55" customFormat="1" ht="112.5" x14ac:dyDescent="0.25">
      <c r="A468" s="55" t="s">
        <v>5777</v>
      </c>
      <c r="B468" s="55" t="s">
        <v>2346</v>
      </c>
      <c r="C468" s="55" t="s">
        <v>6712</v>
      </c>
      <c r="D468" s="55" t="s">
        <v>2365</v>
      </c>
      <c r="E468" s="55" t="s">
        <v>2367</v>
      </c>
      <c r="F468" s="55" t="s">
        <v>5743</v>
      </c>
      <c r="G468" s="55" t="s">
        <v>2366</v>
      </c>
      <c r="H468" s="56" t="s">
        <v>711</v>
      </c>
      <c r="I468" s="56" t="s">
        <v>713</v>
      </c>
      <c r="J468" s="56" t="s">
        <v>714</v>
      </c>
      <c r="K468" s="55">
        <v>140</v>
      </c>
      <c r="L468" s="57">
        <v>0</v>
      </c>
      <c r="M468" s="57">
        <v>140</v>
      </c>
      <c r="N468" s="57">
        <v>0</v>
      </c>
      <c r="O468" s="57">
        <v>0</v>
      </c>
      <c r="P468" s="56" t="s">
        <v>2368</v>
      </c>
      <c r="Q468" s="56" t="s">
        <v>5772</v>
      </c>
      <c r="R468" s="56" t="s">
        <v>6713</v>
      </c>
      <c r="S468" s="56" t="s">
        <v>2346</v>
      </c>
      <c r="T468" s="58">
        <v>43766</v>
      </c>
      <c r="U468" s="58">
        <v>45592</v>
      </c>
      <c r="V468" s="59">
        <v>4899.4799999999996</v>
      </c>
      <c r="W468" s="59">
        <v>461.68</v>
      </c>
      <c r="X468" s="59">
        <v>74913.38</v>
      </c>
      <c r="Y468" s="59">
        <v>80274.539999999994</v>
      </c>
      <c r="Z468" s="59">
        <v>0</v>
      </c>
      <c r="AA468" s="59">
        <v>80274.539999999994</v>
      </c>
      <c r="AB468" s="55" t="s">
        <v>716</v>
      </c>
    </row>
    <row r="469" spans="1:28" s="55" customFormat="1" ht="112.5" x14ac:dyDescent="0.25">
      <c r="A469" s="55" t="s">
        <v>5753</v>
      </c>
      <c r="B469" s="55" t="s">
        <v>2346</v>
      </c>
      <c r="C469" s="55" t="s">
        <v>6714</v>
      </c>
      <c r="D469" s="55" t="s">
        <v>2369</v>
      </c>
      <c r="E469" s="55" t="s">
        <v>2371</v>
      </c>
      <c r="F469" s="55" t="s">
        <v>5743</v>
      </c>
      <c r="G469" s="55" t="s">
        <v>2370</v>
      </c>
      <c r="H469" s="56" t="s">
        <v>870</v>
      </c>
      <c r="I469" s="56" t="s">
        <v>130</v>
      </c>
      <c r="J469" s="56" t="s">
        <v>131</v>
      </c>
      <c r="K469" s="55">
        <v>15</v>
      </c>
      <c r="L469" s="57">
        <v>0</v>
      </c>
      <c r="M469" s="57">
        <v>15</v>
      </c>
      <c r="N469" s="57">
        <v>0</v>
      </c>
      <c r="O469" s="57">
        <v>0</v>
      </c>
      <c r="P469" s="56" t="s">
        <v>2372</v>
      </c>
      <c r="Q469" s="56" t="s">
        <v>5772</v>
      </c>
      <c r="R469" s="56" t="s">
        <v>6715</v>
      </c>
      <c r="S469" s="56" t="s">
        <v>2346</v>
      </c>
      <c r="T469" s="58">
        <v>43739</v>
      </c>
      <c r="U469" s="58">
        <v>45565</v>
      </c>
      <c r="V469" s="59">
        <v>5051.57</v>
      </c>
      <c r="W469" s="59">
        <v>1771.79</v>
      </c>
      <c r="X469" s="59">
        <v>70349.05</v>
      </c>
      <c r="Y469" s="59">
        <v>77172.409999999989</v>
      </c>
      <c r="Z469" s="59">
        <v>0</v>
      </c>
      <c r="AA469" s="59">
        <v>77172.409999999989</v>
      </c>
      <c r="AB469" s="55" t="s">
        <v>133</v>
      </c>
    </row>
    <row r="470" spans="1:28" s="55" customFormat="1" ht="67.5" x14ac:dyDescent="0.25">
      <c r="A470" s="55" t="s">
        <v>5741</v>
      </c>
      <c r="B470" s="55" t="s">
        <v>2346</v>
      </c>
      <c r="C470" s="55" t="s">
        <v>6716</v>
      </c>
      <c r="D470" s="55" t="s">
        <v>2373</v>
      </c>
      <c r="E470" s="55" t="s">
        <v>2375</v>
      </c>
      <c r="F470" s="55" t="s">
        <v>5743</v>
      </c>
      <c r="G470" s="55" t="s">
        <v>2374</v>
      </c>
      <c r="H470" s="56" t="s">
        <v>1312</v>
      </c>
      <c r="I470" s="56" t="s">
        <v>102</v>
      </c>
      <c r="J470" s="56" t="s">
        <v>103</v>
      </c>
      <c r="K470" s="55">
        <v>120</v>
      </c>
      <c r="L470" s="57">
        <v>0</v>
      </c>
      <c r="M470" s="57">
        <v>120</v>
      </c>
      <c r="N470" s="57">
        <v>0</v>
      </c>
      <c r="O470" s="57">
        <v>0</v>
      </c>
      <c r="P470" s="56" t="s">
        <v>2376</v>
      </c>
      <c r="Q470" s="56" t="s">
        <v>5772</v>
      </c>
      <c r="R470" s="56" t="s">
        <v>6717</v>
      </c>
      <c r="S470" s="56" t="s">
        <v>2346</v>
      </c>
      <c r="T470" s="58">
        <v>43723</v>
      </c>
      <c r="U470" s="58">
        <v>45549</v>
      </c>
      <c r="V470" s="59">
        <v>4500</v>
      </c>
      <c r="W470" s="59">
        <v>532.04999999999995</v>
      </c>
      <c r="X470" s="59">
        <v>44639.98</v>
      </c>
      <c r="Y470" s="59">
        <v>49672.030000000006</v>
      </c>
      <c r="Z470" s="59">
        <v>0</v>
      </c>
      <c r="AA470" s="59">
        <v>49672.030000000006</v>
      </c>
      <c r="AB470" s="55" t="s">
        <v>105</v>
      </c>
    </row>
    <row r="471" spans="1:28" s="55" customFormat="1" ht="67.5" x14ac:dyDescent="0.25">
      <c r="A471" s="55" t="s">
        <v>5741</v>
      </c>
      <c r="B471" s="55" t="s">
        <v>2346</v>
      </c>
      <c r="C471" s="55" t="s">
        <v>6718</v>
      </c>
      <c r="D471" s="55" t="s">
        <v>2377</v>
      </c>
      <c r="E471" s="55" t="s">
        <v>2379</v>
      </c>
      <c r="F471" s="55" t="s">
        <v>5743</v>
      </c>
      <c r="G471" s="55" t="s">
        <v>2378</v>
      </c>
      <c r="H471" s="56" t="s">
        <v>726</v>
      </c>
      <c r="I471" s="56" t="s">
        <v>102</v>
      </c>
      <c r="J471" s="56" t="s">
        <v>103</v>
      </c>
      <c r="K471" s="55">
        <v>120</v>
      </c>
      <c r="L471" s="57">
        <v>0</v>
      </c>
      <c r="M471" s="57">
        <v>120</v>
      </c>
      <c r="N471" s="57">
        <v>0</v>
      </c>
      <c r="O471" s="57">
        <v>0</v>
      </c>
      <c r="P471" s="56" t="s">
        <v>2380</v>
      </c>
      <c r="Q471" s="56" t="s">
        <v>5847</v>
      </c>
      <c r="R471" s="56" t="s">
        <v>6719</v>
      </c>
      <c r="S471" s="56" t="s">
        <v>2346</v>
      </c>
      <c r="T471" s="58">
        <v>43405</v>
      </c>
      <c r="U471" s="58">
        <v>45230</v>
      </c>
      <c r="V471" s="59">
        <v>0</v>
      </c>
      <c r="W471" s="59">
        <v>0</v>
      </c>
      <c r="X471" s="59">
        <v>42793.66</v>
      </c>
      <c r="Y471" s="59">
        <v>42793.66</v>
      </c>
      <c r="Z471" s="59">
        <v>0</v>
      </c>
      <c r="AA471" s="59">
        <v>42793.66</v>
      </c>
      <c r="AB471" s="55" t="s">
        <v>105</v>
      </c>
    </row>
    <row r="472" spans="1:28" s="55" customFormat="1" ht="67.5" x14ac:dyDescent="0.25">
      <c r="A472" s="55" t="s">
        <v>5741</v>
      </c>
      <c r="B472" s="55" t="s">
        <v>2346</v>
      </c>
      <c r="C472" s="55" t="s">
        <v>6720</v>
      </c>
      <c r="D472" s="55" t="s">
        <v>2381</v>
      </c>
      <c r="E472" s="55" t="s">
        <v>2383</v>
      </c>
      <c r="F472" s="55" t="s">
        <v>5743</v>
      </c>
      <c r="G472" s="55" t="s">
        <v>2382</v>
      </c>
      <c r="H472" s="56" t="s">
        <v>2384</v>
      </c>
      <c r="I472" s="56" t="s">
        <v>102</v>
      </c>
      <c r="J472" s="56" t="s">
        <v>103</v>
      </c>
      <c r="K472" s="55">
        <v>360</v>
      </c>
      <c r="L472" s="57">
        <v>0</v>
      </c>
      <c r="M472" s="57">
        <v>360</v>
      </c>
      <c r="N472" s="57">
        <v>0</v>
      </c>
      <c r="O472" s="57">
        <v>0</v>
      </c>
      <c r="P472" s="56" t="s">
        <v>2386</v>
      </c>
      <c r="Q472" s="56" t="s">
        <v>5744</v>
      </c>
      <c r="R472" s="56" t="s">
        <v>6721</v>
      </c>
      <c r="S472" s="56" t="s">
        <v>2346</v>
      </c>
      <c r="T472" s="58">
        <v>43374</v>
      </c>
      <c r="U472" s="58">
        <v>45199</v>
      </c>
      <c r="V472" s="59">
        <v>0</v>
      </c>
      <c r="W472" s="59">
        <v>0</v>
      </c>
      <c r="X472" s="59">
        <v>103200.55</v>
      </c>
      <c r="Y472" s="59">
        <v>103200.55</v>
      </c>
      <c r="Z472" s="59">
        <v>0</v>
      </c>
      <c r="AA472" s="59">
        <v>103200.55</v>
      </c>
      <c r="AB472" s="55" t="s">
        <v>105</v>
      </c>
    </row>
    <row r="473" spans="1:28" s="55" customFormat="1" ht="67.5" x14ac:dyDescent="0.25">
      <c r="A473" s="55" t="s">
        <v>5741</v>
      </c>
      <c r="B473" s="55" t="s">
        <v>2346</v>
      </c>
      <c r="C473" s="55" t="s">
        <v>6722</v>
      </c>
      <c r="D473" s="55" t="s">
        <v>2387</v>
      </c>
      <c r="E473" s="55" t="s">
        <v>2389</v>
      </c>
      <c r="F473" s="55" t="s">
        <v>5743</v>
      </c>
      <c r="G473" s="55" t="s">
        <v>2388</v>
      </c>
      <c r="H473" s="56" t="s">
        <v>2390</v>
      </c>
      <c r="I473" s="56" t="s">
        <v>102</v>
      </c>
      <c r="J473" s="56" t="s">
        <v>103</v>
      </c>
      <c r="K473" s="55">
        <v>120</v>
      </c>
      <c r="L473" s="57">
        <v>0</v>
      </c>
      <c r="M473" s="57">
        <v>120</v>
      </c>
      <c r="N473" s="57">
        <v>0</v>
      </c>
      <c r="O473" s="57">
        <v>0</v>
      </c>
      <c r="P473" s="56" t="s">
        <v>2392</v>
      </c>
      <c r="Q473" s="56" t="s">
        <v>5744</v>
      </c>
      <c r="R473" s="56" t="s">
        <v>6723</v>
      </c>
      <c r="S473" s="56" t="s">
        <v>2346</v>
      </c>
      <c r="T473" s="58">
        <v>43374</v>
      </c>
      <c r="U473" s="58">
        <v>45199</v>
      </c>
      <c r="V473" s="59">
        <v>0</v>
      </c>
      <c r="W473" s="59">
        <v>0</v>
      </c>
      <c r="X473" s="59">
        <v>44639.98</v>
      </c>
      <c r="Y473" s="59">
        <v>44639.98</v>
      </c>
      <c r="Z473" s="59">
        <v>0</v>
      </c>
      <c r="AA473" s="59">
        <v>44639.98</v>
      </c>
      <c r="AB473" s="55" t="s">
        <v>105</v>
      </c>
    </row>
    <row r="474" spans="1:28" s="55" customFormat="1" ht="67.5" x14ac:dyDescent="0.25">
      <c r="A474" s="55" t="s">
        <v>5741</v>
      </c>
      <c r="B474" s="55" t="s">
        <v>2346</v>
      </c>
      <c r="C474" s="55" t="s">
        <v>6724</v>
      </c>
      <c r="D474" s="55" t="s">
        <v>2393</v>
      </c>
      <c r="E474" s="55" t="s">
        <v>2395</v>
      </c>
      <c r="F474" s="55" t="s">
        <v>5743</v>
      </c>
      <c r="G474" s="55" t="s">
        <v>2394</v>
      </c>
      <c r="H474" s="56" t="s">
        <v>2348</v>
      </c>
      <c r="I474" s="56" t="s">
        <v>102</v>
      </c>
      <c r="J474" s="56" t="s">
        <v>103</v>
      </c>
      <c r="K474" s="55">
        <v>180</v>
      </c>
      <c r="L474" s="57">
        <v>0</v>
      </c>
      <c r="M474" s="57">
        <v>180</v>
      </c>
      <c r="N474" s="57">
        <v>0</v>
      </c>
      <c r="O474" s="57">
        <v>0</v>
      </c>
      <c r="P474" s="56" t="s">
        <v>2396</v>
      </c>
      <c r="Q474" s="56" t="s">
        <v>5744</v>
      </c>
      <c r="R474" s="56" t="s">
        <v>6725</v>
      </c>
      <c r="S474" s="56" t="s">
        <v>2346</v>
      </c>
      <c r="T474" s="58">
        <v>42675</v>
      </c>
      <c r="U474" s="58">
        <v>44500</v>
      </c>
      <c r="V474" s="59">
        <v>0</v>
      </c>
      <c r="W474" s="59">
        <v>0</v>
      </c>
      <c r="X474" s="59">
        <v>59800.79</v>
      </c>
      <c r="Y474" s="59">
        <v>59800.79</v>
      </c>
      <c r="Z474" s="59">
        <v>0</v>
      </c>
      <c r="AA474" s="59">
        <v>59800.79</v>
      </c>
      <c r="AB474" s="55" t="s">
        <v>105</v>
      </c>
    </row>
    <row r="475" spans="1:28" s="55" customFormat="1" ht="90" x14ac:dyDescent="0.25">
      <c r="A475" s="55" t="s">
        <v>5741</v>
      </c>
      <c r="B475" s="55" t="s">
        <v>2346</v>
      </c>
      <c r="C475" s="55" t="s">
        <v>6726</v>
      </c>
      <c r="D475" s="55" t="s">
        <v>2397</v>
      </c>
      <c r="E475" s="55" t="s">
        <v>2399</v>
      </c>
      <c r="F475" s="55" t="s">
        <v>5743</v>
      </c>
      <c r="G475" s="55" t="s">
        <v>2398</v>
      </c>
      <c r="H475" s="56" t="s">
        <v>2384</v>
      </c>
      <c r="I475" s="56" t="s">
        <v>102</v>
      </c>
      <c r="J475" s="56" t="s">
        <v>172</v>
      </c>
      <c r="K475" s="55">
        <v>120</v>
      </c>
      <c r="L475" s="57">
        <v>0</v>
      </c>
      <c r="M475" s="57">
        <v>120</v>
      </c>
      <c r="N475" s="57">
        <v>0</v>
      </c>
      <c r="O475" s="57">
        <v>0</v>
      </c>
      <c r="P475" s="56" t="s">
        <v>2400</v>
      </c>
      <c r="Q475" s="56" t="s">
        <v>5744</v>
      </c>
      <c r="R475" s="56" t="s">
        <v>6727</v>
      </c>
      <c r="S475" s="56" t="s">
        <v>2346</v>
      </c>
      <c r="T475" s="58">
        <v>44018</v>
      </c>
      <c r="U475" s="58">
        <v>45843</v>
      </c>
      <c r="V475" s="59">
        <v>0</v>
      </c>
      <c r="W475" s="59">
        <v>0</v>
      </c>
      <c r="X475" s="59">
        <v>65137.39</v>
      </c>
      <c r="Y475" s="59">
        <v>65137.39</v>
      </c>
      <c r="Z475" s="59">
        <v>0</v>
      </c>
      <c r="AA475" s="59">
        <v>65137.39</v>
      </c>
      <c r="AB475" s="55" t="s">
        <v>174</v>
      </c>
    </row>
    <row r="476" spans="1:28" s="55" customFormat="1" ht="101.25" x14ac:dyDescent="0.25">
      <c r="A476" s="55" t="s">
        <v>5777</v>
      </c>
      <c r="B476" s="55" t="s">
        <v>2346</v>
      </c>
      <c r="C476" s="55" t="s">
        <v>6728</v>
      </c>
      <c r="D476" s="55" t="s">
        <v>210</v>
      </c>
      <c r="E476" s="55" t="s">
        <v>2402</v>
      </c>
      <c r="F476" s="55" t="s">
        <v>210</v>
      </c>
      <c r="G476" s="55" t="s">
        <v>2401</v>
      </c>
      <c r="H476" s="56" t="s">
        <v>853</v>
      </c>
      <c r="I476" s="56" t="s">
        <v>235</v>
      </c>
      <c r="J476" s="56" t="s">
        <v>131</v>
      </c>
      <c r="K476" s="55">
        <v>120</v>
      </c>
      <c r="L476" s="57">
        <v>0</v>
      </c>
      <c r="M476" s="57">
        <v>120</v>
      </c>
      <c r="N476" s="57">
        <v>0</v>
      </c>
      <c r="O476" s="57">
        <v>0</v>
      </c>
      <c r="P476" s="56" t="s">
        <v>2403</v>
      </c>
      <c r="Q476" s="56" t="s">
        <v>5744</v>
      </c>
      <c r="R476" s="56" t="s">
        <v>6729</v>
      </c>
      <c r="S476" s="56" t="s">
        <v>2346</v>
      </c>
      <c r="T476" s="58">
        <v>44013</v>
      </c>
      <c r="U476" s="58">
        <v>45838</v>
      </c>
      <c r="V476" s="59">
        <v>0</v>
      </c>
      <c r="W476" s="59">
        <v>0</v>
      </c>
      <c r="X476" s="59">
        <v>60248.19</v>
      </c>
      <c r="Y476" s="59">
        <v>60248.19</v>
      </c>
      <c r="Z476" s="59">
        <v>0</v>
      </c>
      <c r="AA476" s="59">
        <v>60248.19</v>
      </c>
      <c r="AB476" s="55" t="s">
        <v>237</v>
      </c>
    </row>
    <row r="477" spans="1:28" s="55" customFormat="1" ht="78.75" x14ac:dyDescent="0.25">
      <c r="A477" s="55" t="s">
        <v>5741</v>
      </c>
      <c r="B477" s="55" t="s">
        <v>2346</v>
      </c>
      <c r="C477" s="55" t="s">
        <v>6730</v>
      </c>
      <c r="D477" s="55" t="s">
        <v>2404</v>
      </c>
      <c r="E477" s="55" t="s">
        <v>2406</v>
      </c>
      <c r="F477" s="55" t="s">
        <v>5743</v>
      </c>
      <c r="G477" s="55" t="s">
        <v>2405</v>
      </c>
      <c r="H477" s="56" t="s">
        <v>2407</v>
      </c>
      <c r="I477" s="56" t="s">
        <v>102</v>
      </c>
      <c r="J477" s="56" t="s">
        <v>172</v>
      </c>
      <c r="K477" s="55">
        <v>240</v>
      </c>
      <c r="L477" s="57">
        <v>0</v>
      </c>
      <c r="M477" s="57">
        <v>240</v>
      </c>
      <c r="N477" s="57">
        <v>0</v>
      </c>
      <c r="O477" s="57">
        <v>0</v>
      </c>
      <c r="P477" s="56" t="s">
        <v>2409</v>
      </c>
      <c r="Q477" s="56" t="s">
        <v>5744</v>
      </c>
      <c r="R477" s="56" t="s">
        <v>6731</v>
      </c>
      <c r="S477" s="56" t="s">
        <v>2346</v>
      </c>
      <c r="T477" s="58">
        <v>43766</v>
      </c>
      <c r="U477" s="58">
        <v>45592</v>
      </c>
      <c r="V477" s="59">
        <v>0</v>
      </c>
      <c r="W477" s="59">
        <v>0</v>
      </c>
      <c r="X477" s="59">
        <v>124889.48</v>
      </c>
      <c r="Y477" s="59">
        <v>124889.48</v>
      </c>
      <c r="Z477" s="59">
        <v>0</v>
      </c>
      <c r="AA477" s="59">
        <v>124889.48</v>
      </c>
      <c r="AB477" s="55" t="s">
        <v>174</v>
      </c>
    </row>
    <row r="478" spans="1:28" s="55" customFormat="1" ht="146.25" x14ac:dyDescent="0.25">
      <c r="A478" s="55" t="s">
        <v>5741</v>
      </c>
      <c r="B478" s="55" t="s">
        <v>2346</v>
      </c>
      <c r="C478" s="55" t="s">
        <v>6732</v>
      </c>
      <c r="D478" s="55" t="s">
        <v>2410</v>
      </c>
      <c r="E478" s="55" t="s">
        <v>2412</v>
      </c>
      <c r="F478" s="55" t="s">
        <v>5743</v>
      </c>
      <c r="G478" s="55" t="s">
        <v>2411</v>
      </c>
      <c r="H478" s="56" t="s">
        <v>2407</v>
      </c>
      <c r="I478" s="56" t="s">
        <v>102</v>
      </c>
      <c r="J478" s="56" t="s">
        <v>675</v>
      </c>
      <c r="K478" s="55">
        <v>120</v>
      </c>
      <c r="L478" s="57">
        <v>0</v>
      </c>
      <c r="M478" s="57">
        <v>120</v>
      </c>
      <c r="N478" s="57">
        <v>0</v>
      </c>
      <c r="O478" s="57">
        <v>0</v>
      </c>
      <c r="P478" s="56" t="s">
        <v>2413</v>
      </c>
      <c r="Q478" s="56" t="s">
        <v>5744</v>
      </c>
      <c r="R478" s="56" t="s">
        <v>6731</v>
      </c>
      <c r="S478" s="56" t="s">
        <v>2346</v>
      </c>
      <c r="T478" s="58">
        <v>43647</v>
      </c>
      <c r="U478" s="58">
        <v>45473</v>
      </c>
      <c r="V478" s="59">
        <v>0</v>
      </c>
      <c r="W478" s="59">
        <v>0</v>
      </c>
      <c r="X478" s="59">
        <v>50424.94</v>
      </c>
      <c r="Y478" s="59">
        <v>50424.94</v>
      </c>
      <c r="Z478" s="59">
        <v>0</v>
      </c>
      <c r="AA478" s="59">
        <v>50424.94</v>
      </c>
      <c r="AB478" s="55" t="s">
        <v>677</v>
      </c>
    </row>
    <row r="479" spans="1:28" s="55" customFormat="1" ht="67.5" x14ac:dyDescent="0.25">
      <c r="A479" s="55" t="s">
        <v>5741</v>
      </c>
      <c r="B479" s="55" t="s">
        <v>2346</v>
      </c>
      <c r="C479" s="55" t="s">
        <v>6733</v>
      </c>
      <c r="D479" s="55" t="s">
        <v>2414</v>
      </c>
      <c r="E479" s="55" t="s">
        <v>2416</v>
      </c>
      <c r="F479" s="55" t="s">
        <v>5743</v>
      </c>
      <c r="G479" s="55" t="s">
        <v>2415</v>
      </c>
      <c r="H479" s="56" t="s">
        <v>2417</v>
      </c>
      <c r="I479" s="56" t="s">
        <v>102</v>
      </c>
      <c r="J479" s="56" t="s">
        <v>103</v>
      </c>
      <c r="K479" s="55">
        <v>120</v>
      </c>
      <c r="L479" s="57">
        <v>0</v>
      </c>
      <c r="M479" s="57">
        <v>120</v>
      </c>
      <c r="N479" s="57">
        <v>0</v>
      </c>
      <c r="O479" s="57">
        <v>0</v>
      </c>
      <c r="P479" s="56" t="s">
        <v>2419</v>
      </c>
      <c r="Q479" s="56" t="s">
        <v>5744</v>
      </c>
      <c r="R479" s="56" t="s">
        <v>6734</v>
      </c>
      <c r="S479" s="56" t="s">
        <v>2346</v>
      </c>
      <c r="T479" s="58">
        <v>43466</v>
      </c>
      <c r="U479" s="58">
        <v>45291</v>
      </c>
      <c r="V479" s="59">
        <v>0</v>
      </c>
      <c r="W479" s="59">
        <v>0</v>
      </c>
      <c r="X479" s="59">
        <v>40922.32</v>
      </c>
      <c r="Y479" s="59">
        <v>40922.32</v>
      </c>
      <c r="Z479" s="59">
        <v>0</v>
      </c>
      <c r="AA479" s="59">
        <v>40922.32</v>
      </c>
      <c r="AB479" s="55" t="s">
        <v>105</v>
      </c>
    </row>
    <row r="480" spans="1:28" s="55" customFormat="1" ht="67.5" x14ac:dyDescent="0.25">
      <c r="A480" s="55" t="s">
        <v>5777</v>
      </c>
      <c r="B480" s="55" t="s">
        <v>2346</v>
      </c>
      <c r="C480" s="55" t="s">
        <v>6735</v>
      </c>
      <c r="D480" s="55" t="s">
        <v>2420</v>
      </c>
      <c r="E480" s="55" t="s">
        <v>2422</v>
      </c>
      <c r="F480" s="55" t="s">
        <v>5743</v>
      </c>
      <c r="G480" s="55" t="s">
        <v>2421</v>
      </c>
      <c r="H480" s="56" t="s">
        <v>2423</v>
      </c>
      <c r="I480" s="56" t="s">
        <v>2021</v>
      </c>
      <c r="J480" s="56" t="s">
        <v>861</v>
      </c>
      <c r="K480" s="55">
        <v>60</v>
      </c>
      <c r="L480" s="57">
        <v>0</v>
      </c>
      <c r="M480" s="57">
        <v>60</v>
      </c>
      <c r="N480" s="57">
        <v>0</v>
      </c>
      <c r="O480" s="57">
        <v>0</v>
      </c>
      <c r="P480" s="56" t="s">
        <v>2425</v>
      </c>
      <c r="Q480" s="56" t="s">
        <v>5744</v>
      </c>
      <c r="R480" s="56" t="s">
        <v>6736</v>
      </c>
      <c r="S480" s="56" t="s">
        <v>2346</v>
      </c>
      <c r="T480" s="58">
        <v>43521</v>
      </c>
      <c r="U480" s="58">
        <v>45346</v>
      </c>
      <c r="V480" s="59">
        <v>0</v>
      </c>
      <c r="W480" s="59">
        <v>0</v>
      </c>
      <c r="X480" s="59">
        <v>40249.53</v>
      </c>
      <c r="Y480" s="59">
        <v>40249.53</v>
      </c>
      <c r="Z480" s="59">
        <v>0</v>
      </c>
      <c r="AA480" s="59">
        <v>40249.53</v>
      </c>
      <c r="AB480" s="55" t="s">
        <v>197</v>
      </c>
    </row>
    <row r="481" spans="1:28" s="55" customFormat="1" ht="45" x14ac:dyDescent="0.25">
      <c r="A481" s="55" t="s">
        <v>5753</v>
      </c>
      <c r="B481" s="55" t="s">
        <v>2346</v>
      </c>
      <c r="C481" s="55" t="s">
        <v>6737</v>
      </c>
      <c r="D481" s="55" t="s">
        <v>2426</v>
      </c>
      <c r="E481" s="55" t="s">
        <v>2428</v>
      </c>
      <c r="F481" s="55" t="s">
        <v>5743</v>
      </c>
      <c r="G481" s="55" t="s">
        <v>2427</v>
      </c>
      <c r="H481" s="56" t="s">
        <v>870</v>
      </c>
      <c r="I481" s="56" t="s">
        <v>143</v>
      </c>
      <c r="J481" s="56" t="s">
        <v>144</v>
      </c>
      <c r="K481" s="55">
        <v>230</v>
      </c>
      <c r="L481" s="57">
        <v>70</v>
      </c>
      <c r="M481" s="57">
        <v>300</v>
      </c>
      <c r="N481" s="57">
        <v>150</v>
      </c>
      <c r="O481" s="57">
        <v>150</v>
      </c>
      <c r="P481" s="56" t="s">
        <v>2429</v>
      </c>
      <c r="Q481" s="56" t="s">
        <v>5762</v>
      </c>
      <c r="R481" s="56" t="s">
        <v>6738</v>
      </c>
      <c r="S481" s="56" t="s">
        <v>2346</v>
      </c>
      <c r="T481" s="58">
        <v>43497</v>
      </c>
      <c r="U481" s="58">
        <v>45322</v>
      </c>
      <c r="V481" s="59">
        <v>0</v>
      </c>
      <c r="W481" s="59">
        <v>0</v>
      </c>
      <c r="X481" s="59">
        <v>139182.38</v>
      </c>
      <c r="Y481" s="59">
        <v>139182.38</v>
      </c>
      <c r="Z481" s="59">
        <v>19480.429999999993</v>
      </c>
      <c r="AA481" s="59">
        <v>158662.81</v>
      </c>
      <c r="AB481" s="55" t="s">
        <v>146</v>
      </c>
    </row>
    <row r="482" spans="1:28" s="55" customFormat="1" ht="67.5" x14ac:dyDescent="0.25">
      <c r="A482" s="55" t="s">
        <v>5753</v>
      </c>
      <c r="B482" s="55" t="s">
        <v>2346</v>
      </c>
      <c r="C482" s="55" t="s">
        <v>6739</v>
      </c>
      <c r="D482" s="55" t="s">
        <v>2430</v>
      </c>
      <c r="E482" s="55" t="s">
        <v>2432</v>
      </c>
      <c r="F482" s="55" t="s">
        <v>5743</v>
      </c>
      <c r="G482" s="55" t="s">
        <v>2431</v>
      </c>
      <c r="H482" s="56" t="s">
        <v>2433</v>
      </c>
      <c r="I482" s="56" t="s">
        <v>130</v>
      </c>
      <c r="J482" s="56" t="s">
        <v>131</v>
      </c>
      <c r="K482" s="55">
        <v>15</v>
      </c>
      <c r="L482" s="57">
        <v>0</v>
      </c>
      <c r="M482" s="57">
        <v>15</v>
      </c>
      <c r="N482" s="57">
        <v>0</v>
      </c>
      <c r="O482" s="57">
        <v>0</v>
      </c>
      <c r="P482" s="56" t="s">
        <v>2435</v>
      </c>
      <c r="Q482" s="56" t="s">
        <v>5762</v>
      </c>
      <c r="R482" s="56" t="s">
        <v>6740</v>
      </c>
      <c r="S482" s="56" t="s">
        <v>2346</v>
      </c>
      <c r="T482" s="58">
        <v>43617</v>
      </c>
      <c r="U482" s="58">
        <v>45443</v>
      </c>
      <c r="V482" s="59">
        <v>0</v>
      </c>
      <c r="W482" s="59">
        <v>0</v>
      </c>
      <c r="X482" s="59">
        <v>80366.02</v>
      </c>
      <c r="Y482" s="59">
        <v>80366.02</v>
      </c>
      <c r="Z482" s="59">
        <v>0</v>
      </c>
      <c r="AA482" s="59">
        <v>80366.02</v>
      </c>
      <c r="AB482" s="55" t="s">
        <v>133</v>
      </c>
    </row>
    <row r="483" spans="1:28" s="55" customFormat="1" ht="45" x14ac:dyDescent="0.25">
      <c r="A483" s="55" t="s">
        <v>5777</v>
      </c>
      <c r="B483" s="55" t="s">
        <v>2346</v>
      </c>
      <c r="C483" s="55" t="s">
        <v>6741</v>
      </c>
      <c r="D483" s="55" t="s">
        <v>2436</v>
      </c>
      <c r="E483" s="55" t="s">
        <v>2438</v>
      </c>
      <c r="F483" s="55" t="s">
        <v>5743</v>
      </c>
      <c r="G483" s="55" t="s">
        <v>2437</v>
      </c>
      <c r="H483" s="56" t="s">
        <v>726</v>
      </c>
      <c r="I483" s="56" t="s">
        <v>460</v>
      </c>
      <c r="J483" s="56" t="s">
        <v>131</v>
      </c>
      <c r="K483" s="55">
        <v>120</v>
      </c>
      <c r="L483" s="57">
        <v>0</v>
      </c>
      <c r="M483" s="57">
        <v>120</v>
      </c>
      <c r="N483" s="57">
        <v>0</v>
      </c>
      <c r="O483" s="57">
        <v>0</v>
      </c>
      <c r="P483" s="56" t="s">
        <v>2439</v>
      </c>
      <c r="Q483" s="56" t="s">
        <v>5762</v>
      </c>
      <c r="R483" s="56" t="s">
        <v>6742</v>
      </c>
      <c r="S483" s="56" t="s">
        <v>2346</v>
      </c>
      <c r="T483" s="58">
        <v>43569</v>
      </c>
      <c r="U483" s="58">
        <v>45395</v>
      </c>
      <c r="V483" s="59">
        <v>0</v>
      </c>
      <c r="W483" s="59">
        <v>0</v>
      </c>
      <c r="X483" s="59">
        <v>34176.839999999997</v>
      </c>
      <c r="Y483" s="59">
        <v>34176.839999999997</v>
      </c>
      <c r="Z483" s="59">
        <v>0</v>
      </c>
      <c r="AA483" s="59">
        <v>34176.839999999997</v>
      </c>
      <c r="AB483" s="55" t="s">
        <v>461</v>
      </c>
    </row>
    <row r="484" spans="1:28" s="55" customFormat="1" ht="56.25" x14ac:dyDescent="0.25">
      <c r="A484" s="55" t="s">
        <v>5777</v>
      </c>
      <c r="B484" s="55" t="s">
        <v>2442</v>
      </c>
      <c r="C484" s="55" t="s">
        <v>6743</v>
      </c>
      <c r="D484" s="55" t="s">
        <v>2440</v>
      </c>
      <c r="E484" s="55" t="s">
        <v>2443</v>
      </c>
      <c r="F484" s="55" t="s">
        <v>5743</v>
      </c>
      <c r="G484" s="55" t="s">
        <v>2441</v>
      </c>
      <c r="H484" s="56" t="s">
        <v>663</v>
      </c>
      <c r="I484" s="56" t="s">
        <v>194</v>
      </c>
      <c r="J484" s="56" t="s">
        <v>861</v>
      </c>
      <c r="K484" s="55">
        <v>120</v>
      </c>
      <c r="L484" s="57">
        <v>0</v>
      </c>
      <c r="M484" s="57">
        <v>120</v>
      </c>
      <c r="N484" s="57">
        <v>0</v>
      </c>
      <c r="O484" s="57">
        <v>0</v>
      </c>
      <c r="P484" s="56" t="s">
        <v>2444</v>
      </c>
      <c r="Q484" s="56" t="s">
        <v>5772</v>
      </c>
      <c r="R484" s="56" t="s">
        <v>6744</v>
      </c>
      <c r="S484" s="56" t="s">
        <v>6745</v>
      </c>
      <c r="T484" s="58">
        <v>43221</v>
      </c>
      <c r="U484" s="58">
        <v>45046</v>
      </c>
      <c r="V484" s="59">
        <v>7214.28</v>
      </c>
      <c r="W484" s="59">
        <v>484.28</v>
      </c>
      <c r="X484" s="59">
        <v>65575.02</v>
      </c>
      <c r="Y484" s="59">
        <v>73273.58</v>
      </c>
      <c r="Z484" s="59">
        <v>0</v>
      </c>
      <c r="AA484" s="59">
        <v>73273.58</v>
      </c>
      <c r="AB484" s="55" t="s">
        <v>197</v>
      </c>
    </row>
    <row r="485" spans="1:28" s="55" customFormat="1" ht="56.25" x14ac:dyDescent="0.25">
      <c r="A485" s="55" t="s">
        <v>5741</v>
      </c>
      <c r="B485" s="55" t="s">
        <v>2442</v>
      </c>
      <c r="C485" s="55" t="s">
        <v>6746</v>
      </c>
      <c r="D485" s="55" t="s">
        <v>2445</v>
      </c>
      <c r="E485" s="55" t="s">
        <v>2447</v>
      </c>
      <c r="F485" s="55" t="s">
        <v>5743</v>
      </c>
      <c r="G485" s="55" t="s">
        <v>2446</v>
      </c>
      <c r="H485" s="56" t="s">
        <v>363</v>
      </c>
      <c r="I485" s="56" t="s">
        <v>229</v>
      </c>
      <c r="J485" s="56" t="s">
        <v>131</v>
      </c>
      <c r="K485" s="55">
        <v>1000</v>
      </c>
      <c r="L485" s="57">
        <v>0</v>
      </c>
      <c r="M485" s="57">
        <v>1000</v>
      </c>
      <c r="N485" s="57">
        <v>0</v>
      </c>
      <c r="O485" s="57">
        <v>0</v>
      </c>
      <c r="P485" s="56" t="s">
        <v>2448</v>
      </c>
      <c r="Q485" s="56" t="s">
        <v>5772</v>
      </c>
      <c r="R485" s="56" t="s">
        <v>6747</v>
      </c>
      <c r="S485" s="56" t="s">
        <v>6745</v>
      </c>
      <c r="T485" s="58">
        <v>42744</v>
      </c>
      <c r="U485" s="58">
        <v>44569</v>
      </c>
      <c r="V485" s="59">
        <v>2790</v>
      </c>
      <c r="W485" s="59">
        <v>153.66999999999999</v>
      </c>
      <c r="X485" s="59">
        <v>60380.639999999999</v>
      </c>
      <c r="Y485" s="59">
        <v>63324.31</v>
      </c>
      <c r="Z485" s="59">
        <v>0</v>
      </c>
      <c r="AA485" s="59">
        <v>63324.31</v>
      </c>
      <c r="AB485" s="55" t="s">
        <v>231</v>
      </c>
    </row>
    <row r="486" spans="1:28" s="55" customFormat="1" ht="146.25" x14ac:dyDescent="0.25">
      <c r="A486" s="55" t="s">
        <v>5777</v>
      </c>
      <c r="B486" s="55" t="s">
        <v>2442</v>
      </c>
      <c r="C486" s="55" t="s">
        <v>6748</v>
      </c>
      <c r="D486" s="55" t="s">
        <v>2449</v>
      </c>
      <c r="E486" s="55" t="s">
        <v>2451</v>
      </c>
      <c r="F486" s="55" t="s">
        <v>5743</v>
      </c>
      <c r="G486" s="55" t="s">
        <v>2450</v>
      </c>
      <c r="H486" s="56" t="s">
        <v>2452</v>
      </c>
      <c r="I486" s="56" t="s">
        <v>235</v>
      </c>
      <c r="J486" s="56" t="s">
        <v>131</v>
      </c>
      <c r="K486" s="55">
        <v>75</v>
      </c>
      <c r="L486" s="57">
        <v>0</v>
      </c>
      <c r="M486" s="57">
        <v>75</v>
      </c>
      <c r="N486" s="57">
        <v>0</v>
      </c>
      <c r="O486" s="57">
        <v>0</v>
      </c>
      <c r="P486" s="56" t="s">
        <v>2453</v>
      </c>
      <c r="Q486" s="56" t="s">
        <v>5772</v>
      </c>
      <c r="R486" s="56" t="s">
        <v>6749</v>
      </c>
      <c r="S486" s="56" t="s">
        <v>6745</v>
      </c>
      <c r="T486" s="58">
        <v>43862</v>
      </c>
      <c r="U486" s="58">
        <v>45688</v>
      </c>
      <c r="V486" s="59">
        <v>2739.54</v>
      </c>
      <c r="W486" s="59">
        <v>74.099999999999994</v>
      </c>
      <c r="X486" s="59">
        <v>47194.38</v>
      </c>
      <c r="Y486" s="59">
        <v>50008.02</v>
      </c>
      <c r="Z486" s="59">
        <v>0</v>
      </c>
      <c r="AA486" s="59">
        <v>50008.02</v>
      </c>
      <c r="AB486" s="55" t="s">
        <v>237</v>
      </c>
    </row>
    <row r="487" spans="1:28" s="55" customFormat="1" ht="78.75" x14ac:dyDescent="0.25">
      <c r="A487" s="55" t="s">
        <v>5777</v>
      </c>
      <c r="B487" s="55" t="s">
        <v>2442</v>
      </c>
      <c r="C487" s="55" t="s">
        <v>6750</v>
      </c>
      <c r="D487" s="55" t="s">
        <v>2454</v>
      </c>
      <c r="E487" s="55" t="s">
        <v>2456</v>
      </c>
      <c r="F487" s="55" t="s">
        <v>5743</v>
      </c>
      <c r="G487" s="55" t="s">
        <v>2455</v>
      </c>
      <c r="H487" s="56" t="s">
        <v>363</v>
      </c>
      <c r="I487" s="56" t="s">
        <v>327</v>
      </c>
      <c r="J487" s="56" t="s">
        <v>131</v>
      </c>
      <c r="K487" s="55">
        <v>80</v>
      </c>
      <c r="L487" s="57">
        <v>0</v>
      </c>
      <c r="M487" s="57">
        <v>80</v>
      </c>
      <c r="N487" s="57">
        <v>0</v>
      </c>
      <c r="O487" s="57">
        <v>0</v>
      </c>
      <c r="P487" s="56" t="s">
        <v>2457</v>
      </c>
      <c r="Q487" s="56" t="s">
        <v>5772</v>
      </c>
      <c r="R487" s="56" t="s">
        <v>6751</v>
      </c>
      <c r="S487" s="56" t="s">
        <v>6745</v>
      </c>
      <c r="T487" s="58">
        <v>43754</v>
      </c>
      <c r="U487" s="58">
        <v>45580</v>
      </c>
      <c r="V487" s="59">
        <v>2076.92</v>
      </c>
      <c r="W487" s="59">
        <v>0</v>
      </c>
      <c r="X487" s="59">
        <v>40775.33</v>
      </c>
      <c r="Y487" s="59">
        <v>42852.25</v>
      </c>
      <c r="Z487" s="59">
        <v>0</v>
      </c>
      <c r="AA487" s="59">
        <v>42852.25</v>
      </c>
      <c r="AB487" s="55" t="s">
        <v>329</v>
      </c>
    </row>
    <row r="488" spans="1:28" s="55" customFormat="1" ht="56.25" x14ac:dyDescent="0.25">
      <c r="A488" s="55" t="s">
        <v>5741</v>
      </c>
      <c r="B488" s="55" t="s">
        <v>2442</v>
      </c>
      <c r="C488" s="55" t="s">
        <v>6752</v>
      </c>
      <c r="D488" s="55" t="s">
        <v>2458</v>
      </c>
      <c r="E488" s="55" t="s">
        <v>2460</v>
      </c>
      <c r="F488" s="55" t="s">
        <v>5743</v>
      </c>
      <c r="G488" s="55" t="s">
        <v>2459</v>
      </c>
      <c r="H488" s="56" t="s">
        <v>2461</v>
      </c>
      <c r="I488" s="56" t="s">
        <v>102</v>
      </c>
      <c r="J488" s="56" t="s">
        <v>122</v>
      </c>
      <c r="K488" s="55">
        <v>200</v>
      </c>
      <c r="L488" s="57">
        <v>0</v>
      </c>
      <c r="M488" s="57">
        <v>200</v>
      </c>
      <c r="N488" s="57">
        <v>0</v>
      </c>
      <c r="O488" s="57">
        <v>0</v>
      </c>
      <c r="P488" s="56" t="s">
        <v>2463</v>
      </c>
      <c r="Q488" s="56" t="s">
        <v>5744</v>
      </c>
      <c r="R488" s="56" t="s">
        <v>6753</v>
      </c>
      <c r="S488" s="56" t="s">
        <v>6745</v>
      </c>
      <c r="T488" s="58">
        <v>43313</v>
      </c>
      <c r="U488" s="58">
        <v>45138</v>
      </c>
      <c r="V488" s="59">
        <v>0</v>
      </c>
      <c r="W488" s="59">
        <v>0</v>
      </c>
      <c r="X488" s="59">
        <v>38045.129999999997</v>
      </c>
      <c r="Y488" s="59">
        <v>38045.129999999997</v>
      </c>
      <c r="Z488" s="59">
        <v>0</v>
      </c>
      <c r="AA488" s="59">
        <v>38045.129999999997</v>
      </c>
      <c r="AB488" s="55" t="s">
        <v>124</v>
      </c>
    </row>
    <row r="489" spans="1:28" s="55" customFormat="1" ht="67.5" x14ac:dyDescent="0.25">
      <c r="A489" s="55" t="s">
        <v>5741</v>
      </c>
      <c r="B489" s="55" t="s">
        <v>2442</v>
      </c>
      <c r="C489" s="55" t="s">
        <v>6754</v>
      </c>
      <c r="D489" s="55" t="s">
        <v>2464</v>
      </c>
      <c r="E489" s="55" t="s">
        <v>2466</v>
      </c>
      <c r="F489" s="55" t="s">
        <v>5743</v>
      </c>
      <c r="G489" s="55" t="s">
        <v>2465</v>
      </c>
      <c r="H489" s="56" t="s">
        <v>2467</v>
      </c>
      <c r="I489" s="56" t="s">
        <v>102</v>
      </c>
      <c r="J489" s="56" t="s">
        <v>103</v>
      </c>
      <c r="K489" s="55">
        <v>150</v>
      </c>
      <c r="L489" s="57">
        <v>0</v>
      </c>
      <c r="M489" s="57">
        <v>150</v>
      </c>
      <c r="N489" s="57">
        <v>0</v>
      </c>
      <c r="O489" s="57">
        <v>0</v>
      </c>
      <c r="P489" s="56" t="s">
        <v>2469</v>
      </c>
      <c r="Q489" s="56" t="s">
        <v>5744</v>
      </c>
      <c r="R489" s="56" t="s">
        <v>6755</v>
      </c>
      <c r="S489" s="56" t="s">
        <v>6745</v>
      </c>
      <c r="T489" s="58">
        <v>43191</v>
      </c>
      <c r="U489" s="58">
        <v>45016</v>
      </c>
      <c r="V489" s="59">
        <v>0</v>
      </c>
      <c r="W489" s="59">
        <v>0</v>
      </c>
      <c r="X489" s="59">
        <v>49180.34</v>
      </c>
      <c r="Y489" s="59">
        <v>49180.34</v>
      </c>
      <c r="Z489" s="59">
        <v>0</v>
      </c>
      <c r="AA489" s="59">
        <v>49180.34</v>
      </c>
      <c r="AB489" s="55" t="s">
        <v>105</v>
      </c>
    </row>
    <row r="490" spans="1:28" s="55" customFormat="1" ht="67.5" x14ac:dyDescent="0.25">
      <c r="A490" s="55" t="s">
        <v>5741</v>
      </c>
      <c r="B490" s="55" t="s">
        <v>2442</v>
      </c>
      <c r="C490" s="55" t="s">
        <v>6756</v>
      </c>
      <c r="D490" s="55" t="s">
        <v>2470</v>
      </c>
      <c r="E490" s="55" t="s">
        <v>2472</v>
      </c>
      <c r="F490" s="55" t="s">
        <v>5743</v>
      </c>
      <c r="G490" s="55" t="s">
        <v>2471</v>
      </c>
      <c r="H490" s="56" t="s">
        <v>2473</v>
      </c>
      <c r="I490" s="56" t="s">
        <v>102</v>
      </c>
      <c r="J490" s="56" t="s">
        <v>103</v>
      </c>
      <c r="K490" s="55">
        <v>120</v>
      </c>
      <c r="L490" s="57">
        <v>0</v>
      </c>
      <c r="M490" s="57">
        <v>120</v>
      </c>
      <c r="N490" s="57">
        <v>0</v>
      </c>
      <c r="O490" s="57">
        <v>0</v>
      </c>
      <c r="P490" s="56" t="s">
        <v>2475</v>
      </c>
      <c r="Q490" s="56" t="s">
        <v>5744</v>
      </c>
      <c r="R490" s="56" t="s">
        <v>6757</v>
      </c>
      <c r="S490" s="56" t="s">
        <v>6745</v>
      </c>
      <c r="T490" s="58">
        <v>43191</v>
      </c>
      <c r="U490" s="58">
        <v>45016</v>
      </c>
      <c r="V490" s="59">
        <v>0</v>
      </c>
      <c r="W490" s="59">
        <v>0</v>
      </c>
      <c r="X490" s="59">
        <v>44639.98</v>
      </c>
      <c r="Y490" s="59">
        <v>44639.98</v>
      </c>
      <c r="Z490" s="59">
        <v>0</v>
      </c>
      <c r="AA490" s="59">
        <v>44639.98</v>
      </c>
      <c r="AB490" s="55" t="s">
        <v>105</v>
      </c>
    </row>
    <row r="491" spans="1:28" s="55" customFormat="1" ht="67.5" x14ac:dyDescent="0.25">
      <c r="A491" s="55" t="s">
        <v>5741</v>
      </c>
      <c r="B491" s="55" t="s">
        <v>2442</v>
      </c>
      <c r="C491" s="55" t="s">
        <v>6758</v>
      </c>
      <c r="D491" s="55" t="s">
        <v>2476</v>
      </c>
      <c r="E491" s="55" t="s">
        <v>2478</v>
      </c>
      <c r="F491" s="55" t="s">
        <v>5743</v>
      </c>
      <c r="G491" s="55" t="s">
        <v>2477</v>
      </c>
      <c r="H491" s="56" t="s">
        <v>2461</v>
      </c>
      <c r="I491" s="56" t="s">
        <v>102</v>
      </c>
      <c r="J491" s="56" t="s">
        <v>103</v>
      </c>
      <c r="K491" s="55">
        <v>120</v>
      </c>
      <c r="L491" s="57">
        <v>0</v>
      </c>
      <c r="M491" s="57">
        <v>120</v>
      </c>
      <c r="N491" s="57">
        <v>0</v>
      </c>
      <c r="O491" s="57">
        <v>0</v>
      </c>
      <c r="P491" s="56" t="s">
        <v>2480</v>
      </c>
      <c r="Q491" s="56" t="s">
        <v>5768</v>
      </c>
      <c r="R491" s="56" t="s">
        <v>6753</v>
      </c>
      <c r="S491" s="56" t="s">
        <v>6745</v>
      </c>
      <c r="T491" s="58">
        <v>43175</v>
      </c>
      <c r="U491" s="58">
        <v>45000</v>
      </c>
      <c r="V491" s="59">
        <v>0</v>
      </c>
      <c r="W491" s="59">
        <v>0</v>
      </c>
      <c r="X491" s="59">
        <v>39076</v>
      </c>
      <c r="Y491" s="59">
        <v>39076</v>
      </c>
      <c r="Z491" s="59">
        <v>0</v>
      </c>
      <c r="AA491" s="59">
        <v>39076</v>
      </c>
      <c r="AB491" s="55" t="s">
        <v>105</v>
      </c>
    </row>
    <row r="492" spans="1:28" s="55" customFormat="1" ht="67.5" x14ac:dyDescent="0.25">
      <c r="A492" s="55" t="s">
        <v>5741</v>
      </c>
      <c r="B492" s="55" t="s">
        <v>2442</v>
      </c>
      <c r="C492" s="55" t="s">
        <v>6759</v>
      </c>
      <c r="D492" s="55" t="s">
        <v>2481</v>
      </c>
      <c r="E492" s="55" t="s">
        <v>2483</v>
      </c>
      <c r="F492" s="55" t="s">
        <v>5743</v>
      </c>
      <c r="G492" s="55" t="s">
        <v>2482</v>
      </c>
      <c r="H492" s="56" t="s">
        <v>2484</v>
      </c>
      <c r="I492" s="56" t="s">
        <v>102</v>
      </c>
      <c r="J492" s="56" t="s">
        <v>103</v>
      </c>
      <c r="K492" s="55">
        <v>120</v>
      </c>
      <c r="L492" s="57">
        <v>0</v>
      </c>
      <c r="M492" s="57">
        <v>120</v>
      </c>
      <c r="N492" s="57">
        <v>0</v>
      </c>
      <c r="O492" s="57">
        <v>0</v>
      </c>
      <c r="P492" s="56" t="s">
        <v>2486</v>
      </c>
      <c r="Q492" s="56" t="s">
        <v>5744</v>
      </c>
      <c r="R492" s="56" t="s">
        <v>6760</v>
      </c>
      <c r="S492" s="56" t="s">
        <v>6745</v>
      </c>
      <c r="T492" s="58">
        <v>42815</v>
      </c>
      <c r="U492" s="58">
        <v>44640</v>
      </c>
      <c r="V492" s="59">
        <v>0</v>
      </c>
      <c r="W492" s="59">
        <v>0</v>
      </c>
      <c r="X492" s="59">
        <v>44639.98</v>
      </c>
      <c r="Y492" s="59">
        <v>44639.98</v>
      </c>
      <c r="Z492" s="59">
        <v>0</v>
      </c>
      <c r="AA492" s="59">
        <v>44639.98</v>
      </c>
      <c r="AB492" s="55" t="s">
        <v>105</v>
      </c>
    </row>
    <row r="493" spans="1:28" s="55" customFormat="1" ht="56.25" x14ac:dyDescent="0.25">
      <c r="A493" s="55" t="s">
        <v>5753</v>
      </c>
      <c r="B493" s="55" t="s">
        <v>2442</v>
      </c>
      <c r="C493" s="55" t="s">
        <v>6761</v>
      </c>
      <c r="D493" s="55" t="s">
        <v>2487</v>
      </c>
      <c r="E493" s="55" t="s">
        <v>2489</v>
      </c>
      <c r="F493" s="55" t="s">
        <v>5743</v>
      </c>
      <c r="G493" s="55" t="s">
        <v>2488</v>
      </c>
      <c r="H493" s="56" t="s">
        <v>150</v>
      </c>
      <c r="I493" s="56" t="s">
        <v>728</v>
      </c>
      <c r="J493" s="56" t="s">
        <v>131</v>
      </c>
      <c r="K493" s="55">
        <v>30</v>
      </c>
      <c r="L493" s="57">
        <v>0</v>
      </c>
      <c r="M493" s="57">
        <v>30</v>
      </c>
      <c r="N493" s="57">
        <v>0</v>
      </c>
      <c r="O493" s="57">
        <v>0</v>
      </c>
      <c r="P493" s="56" t="s">
        <v>2491</v>
      </c>
      <c r="Q493" s="56" t="s">
        <v>5762</v>
      </c>
      <c r="R493" s="56" t="s">
        <v>6762</v>
      </c>
      <c r="S493" s="56" t="s">
        <v>6745</v>
      </c>
      <c r="T493" s="58">
        <v>42810</v>
      </c>
      <c r="U493" s="58">
        <v>44635</v>
      </c>
      <c r="V493" s="59">
        <v>0</v>
      </c>
      <c r="W493" s="59">
        <v>0</v>
      </c>
      <c r="X493" s="59">
        <v>103420.18</v>
      </c>
      <c r="Y493" s="59">
        <v>103420.18</v>
      </c>
      <c r="Z493" s="59">
        <v>0</v>
      </c>
      <c r="AA493" s="59">
        <v>103420.18</v>
      </c>
      <c r="AB493" s="55" t="s">
        <v>448</v>
      </c>
    </row>
    <row r="494" spans="1:28" s="55" customFormat="1" ht="56.25" x14ac:dyDescent="0.25">
      <c r="A494" s="55" t="s">
        <v>5741</v>
      </c>
      <c r="B494" s="55" t="s">
        <v>2442</v>
      </c>
      <c r="C494" s="55" t="s">
        <v>6763</v>
      </c>
      <c r="D494" s="55" t="s">
        <v>2492</v>
      </c>
      <c r="E494" s="55" t="s">
        <v>2494</v>
      </c>
      <c r="F494" s="55" t="s">
        <v>5743</v>
      </c>
      <c r="G494" s="55" t="s">
        <v>2493</v>
      </c>
      <c r="H494" s="56" t="s">
        <v>2461</v>
      </c>
      <c r="I494" s="56" t="s">
        <v>102</v>
      </c>
      <c r="J494" s="56" t="s">
        <v>122</v>
      </c>
      <c r="K494" s="55">
        <v>200</v>
      </c>
      <c r="L494" s="57">
        <v>0</v>
      </c>
      <c r="M494" s="57">
        <v>200</v>
      </c>
      <c r="N494" s="57">
        <v>0</v>
      </c>
      <c r="O494" s="57">
        <v>0</v>
      </c>
      <c r="P494" s="56" t="s">
        <v>2495</v>
      </c>
      <c r="Q494" s="56" t="s">
        <v>5768</v>
      </c>
      <c r="R494" s="56" t="s">
        <v>6764</v>
      </c>
      <c r="S494" s="56" t="s">
        <v>6745</v>
      </c>
      <c r="T494" s="58">
        <v>42583</v>
      </c>
      <c r="U494" s="58">
        <v>44408</v>
      </c>
      <c r="V494" s="59">
        <v>0</v>
      </c>
      <c r="W494" s="59">
        <v>0</v>
      </c>
      <c r="X494" s="59">
        <v>38045.129999999997</v>
      </c>
      <c r="Y494" s="59">
        <v>38045.129999999997</v>
      </c>
      <c r="Z494" s="59">
        <v>0</v>
      </c>
      <c r="AA494" s="59">
        <v>38045.129999999997</v>
      </c>
      <c r="AB494" s="55" t="s">
        <v>124</v>
      </c>
    </row>
    <row r="495" spans="1:28" s="55" customFormat="1" ht="101.25" x14ac:dyDescent="0.25">
      <c r="A495" s="55" t="s">
        <v>5741</v>
      </c>
      <c r="B495" s="55" t="s">
        <v>2442</v>
      </c>
      <c r="C495" s="55" t="s">
        <v>6765</v>
      </c>
      <c r="D495" s="55" t="s">
        <v>2496</v>
      </c>
      <c r="E495" s="55" t="s">
        <v>2498</v>
      </c>
      <c r="F495" s="55" t="s">
        <v>5743</v>
      </c>
      <c r="G495" s="55" t="s">
        <v>2497</v>
      </c>
      <c r="H495" s="56" t="s">
        <v>150</v>
      </c>
      <c r="I495" s="56" t="s">
        <v>102</v>
      </c>
      <c r="J495" s="56" t="s">
        <v>675</v>
      </c>
      <c r="K495" s="55">
        <v>120</v>
      </c>
      <c r="L495" s="57">
        <v>0</v>
      </c>
      <c r="M495" s="57">
        <v>120</v>
      </c>
      <c r="N495" s="57">
        <v>0</v>
      </c>
      <c r="O495" s="57">
        <v>0</v>
      </c>
      <c r="P495" s="56" t="s">
        <v>2499</v>
      </c>
      <c r="Q495" s="56" t="s">
        <v>5768</v>
      </c>
      <c r="R495" s="56" t="s">
        <v>6766</v>
      </c>
      <c r="S495" s="56" t="s">
        <v>6745</v>
      </c>
      <c r="T495" s="58">
        <v>42583</v>
      </c>
      <c r="U495" s="58">
        <v>44408</v>
      </c>
      <c r="V495" s="59">
        <v>0</v>
      </c>
      <c r="W495" s="59">
        <v>0</v>
      </c>
      <c r="X495" s="59">
        <v>48578.62</v>
      </c>
      <c r="Y495" s="59">
        <v>48578.62</v>
      </c>
      <c r="Z495" s="59">
        <v>0</v>
      </c>
      <c r="AA495" s="59">
        <v>48578.62</v>
      </c>
      <c r="AB495" s="55" t="s">
        <v>677</v>
      </c>
    </row>
    <row r="496" spans="1:28" s="55" customFormat="1" ht="146.25" x14ac:dyDescent="0.25">
      <c r="A496" s="55" t="s">
        <v>5741</v>
      </c>
      <c r="B496" s="55" t="s">
        <v>2442</v>
      </c>
      <c r="C496" s="55" t="s">
        <v>6767</v>
      </c>
      <c r="D496" s="55" t="s">
        <v>2500</v>
      </c>
      <c r="E496" s="55" t="s">
        <v>2502</v>
      </c>
      <c r="F496" s="55" t="s">
        <v>5743</v>
      </c>
      <c r="G496" s="55" t="s">
        <v>2501</v>
      </c>
      <c r="H496" s="56" t="s">
        <v>2484</v>
      </c>
      <c r="I496" s="56" t="s">
        <v>102</v>
      </c>
      <c r="J496" s="56" t="s">
        <v>172</v>
      </c>
      <c r="K496" s="55">
        <v>220</v>
      </c>
      <c r="L496" s="57">
        <v>0</v>
      </c>
      <c r="M496" s="57">
        <v>220</v>
      </c>
      <c r="N496" s="57">
        <v>0</v>
      </c>
      <c r="O496" s="57">
        <v>0</v>
      </c>
      <c r="P496" s="56" t="s">
        <v>2503</v>
      </c>
      <c r="Q496" s="56" t="s">
        <v>5744</v>
      </c>
      <c r="R496" s="56" t="s">
        <v>6768</v>
      </c>
      <c r="S496" s="56" t="s">
        <v>6745</v>
      </c>
      <c r="T496" s="58">
        <v>43862</v>
      </c>
      <c r="U496" s="58">
        <v>45688</v>
      </c>
      <c r="V496" s="59">
        <v>0</v>
      </c>
      <c r="W496" s="59">
        <v>0</v>
      </c>
      <c r="X496" s="59">
        <v>116616.38</v>
      </c>
      <c r="Y496" s="59">
        <v>116616.38</v>
      </c>
      <c r="Z496" s="59">
        <v>0</v>
      </c>
      <c r="AA496" s="59">
        <v>116616.38</v>
      </c>
      <c r="AB496" s="55" t="s">
        <v>174</v>
      </c>
    </row>
    <row r="497" spans="1:28" s="55" customFormat="1" ht="67.5" x14ac:dyDescent="0.25">
      <c r="A497" s="55" t="s">
        <v>5741</v>
      </c>
      <c r="B497" s="55" t="s">
        <v>2442</v>
      </c>
      <c r="C497" s="55" t="s">
        <v>6769</v>
      </c>
      <c r="D497" s="55" t="s">
        <v>2504</v>
      </c>
      <c r="E497" s="55" t="s">
        <v>2506</v>
      </c>
      <c r="F497" s="55" t="s">
        <v>5743</v>
      </c>
      <c r="G497" s="55" t="s">
        <v>2505</v>
      </c>
      <c r="H497" s="56" t="s">
        <v>726</v>
      </c>
      <c r="I497" s="56" t="s">
        <v>102</v>
      </c>
      <c r="J497" s="56" t="s">
        <v>103</v>
      </c>
      <c r="K497" s="55">
        <v>60</v>
      </c>
      <c r="L497" s="57">
        <v>0</v>
      </c>
      <c r="M497" s="57">
        <v>60</v>
      </c>
      <c r="N497" s="57">
        <v>0</v>
      </c>
      <c r="O497" s="57">
        <v>0</v>
      </c>
      <c r="P497" s="56" t="s">
        <v>2507</v>
      </c>
      <c r="Q497" s="56" t="s">
        <v>5847</v>
      </c>
      <c r="R497" s="56" t="s">
        <v>6770</v>
      </c>
      <c r="S497" s="56" t="s">
        <v>6745</v>
      </c>
      <c r="T497" s="58">
        <v>43709</v>
      </c>
      <c r="U497" s="58">
        <v>45535</v>
      </c>
      <c r="V497" s="59">
        <v>0</v>
      </c>
      <c r="W497" s="59">
        <v>0</v>
      </c>
      <c r="X497" s="59">
        <v>29718.54</v>
      </c>
      <c r="Y497" s="59">
        <v>29718.54</v>
      </c>
      <c r="Z497" s="59">
        <v>0</v>
      </c>
      <c r="AA497" s="59">
        <v>29718.54</v>
      </c>
      <c r="AB497" s="55" t="s">
        <v>105</v>
      </c>
    </row>
    <row r="498" spans="1:28" s="55" customFormat="1" ht="135" x14ac:dyDescent="0.25">
      <c r="A498" s="55" t="s">
        <v>5741</v>
      </c>
      <c r="B498" s="55" t="s">
        <v>2442</v>
      </c>
      <c r="C498" s="55" t="s">
        <v>6771</v>
      </c>
      <c r="D498" s="55" t="s">
        <v>2508</v>
      </c>
      <c r="E498" s="55" t="s">
        <v>2510</v>
      </c>
      <c r="F498" s="55" t="s">
        <v>5743</v>
      </c>
      <c r="G498" s="55" t="s">
        <v>2509</v>
      </c>
      <c r="H498" s="56" t="s">
        <v>2461</v>
      </c>
      <c r="I498" s="56" t="s">
        <v>102</v>
      </c>
      <c r="J498" s="56" t="s">
        <v>103</v>
      </c>
      <c r="K498" s="55">
        <v>120</v>
      </c>
      <c r="L498" s="57">
        <v>0</v>
      </c>
      <c r="M498" s="57">
        <v>120</v>
      </c>
      <c r="N498" s="57">
        <v>0</v>
      </c>
      <c r="O498" s="57">
        <v>0</v>
      </c>
      <c r="P498" s="56" t="s">
        <v>2511</v>
      </c>
      <c r="Q498" s="56" t="s">
        <v>5847</v>
      </c>
      <c r="R498" s="56" t="s">
        <v>6772</v>
      </c>
      <c r="S498" s="56" t="s">
        <v>6745</v>
      </c>
      <c r="T498" s="58">
        <v>43677</v>
      </c>
      <c r="U498" s="58">
        <v>45503</v>
      </c>
      <c r="V498" s="59">
        <v>0</v>
      </c>
      <c r="W498" s="59">
        <v>0</v>
      </c>
      <c r="X498" s="59">
        <v>39076</v>
      </c>
      <c r="Y498" s="59">
        <v>39076</v>
      </c>
      <c r="Z498" s="59">
        <v>0</v>
      </c>
      <c r="AA498" s="59">
        <v>39076</v>
      </c>
      <c r="AB498" s="55" t="s">
        <v>105</v>
      </c>
    </row>
    <row r="499" spans="1:28" s="55" customFormat="1" ht="67.5" x14ac:dyDescent="0.25">
      <c r="A499" s="55" t="s">
        <v>5753</v>
      </c>
      <c r="B499" s="55" t="s">
        <v>2442</v>
      </c>
      <c r="C499" s="55" t="s">
        <v>6773</v>
      </c>
      <c r="D499" s="55" t="s">
        <v>2512</v>
      </c>
      <c r="E499" s="55" t="s">
        <v>2514</v>
      </c>
      <c r="F499" s="55" t="s">
        <v>5743</v>
      </c>
      <c r="G499" s="55" t="s">
        <v>2513</v>
      </c>
      <c r="H499" s="56" t="s">
        <v>2515</v>
      </c>
      <c r="I499" s="56" t="s">
        <v>130</v>
      </c>
      <c r="J499" s="56" t="s">
        <v>131</v>
      </c>
      <c r="K499" s="55">
        <v>15</v>
      </c>
      <c r="L499" s="57">
        <v>0</v>
      </c>
      <c r="M499" s="57">
        <v>15</v>
      </c>
      <c r="N499" s="57">
        <v>0</v>
      </c>
      <c r="O499" s="57">
        <v>0</v>
      </c>
      <c r="P499" s="56" t="s">
        <v>2517</v>
      </c>
      <c r="Q499" s="56" t="s">
        <v>5762</v>
      </c>
      <c r="R499" s="56" t="s">
        <v>6774</v>
      </c>
      <c r="S499" s="56" t="s">
        <v>6745</v>
      </c>
      <c r="T499" s="58">
        <v>42690</v>
      </c>
      <c r="U499" s="58">
        <v>44515</v>
      </c>
      <c r="V499" s="59">
        <v>0</v>
      </c>
      <c r="W499" s="59">
        <v>0</v>
      </c>
      <c r="X499" s="59">
        <v>93952.11</v>
      </c>
      <c r="Y499" s="59">
        <v>93952.11</v>
      </c>
      <c r="Z499" s="59">
        <v>0</v>
      </c>
      <c r="AA499" s="59">
        <v>93952.11</v>
      </c>
      <c r="AB499" s="55" t="s">
        <v>133</v>
      </c>
    </row>
    <row r="500" spans="1:28" s="55" customFormat="1" ht="45" x14ac:dyDescent="0.25">
      <c r="A500" s="55" t="s">
        <v>5753</v>
      </c>
      <c r="B500" s="55" t="s">
        <v>2442</v>
      </c>
      <c r="C500" s="55" t="s">
        <v>6775</v>
      </c>
      <c r="D500" s="55" t="s">
        <v>2518</v>
      </c>
      <c r="E500" s="55" t="s">
        <v>2520</v>
      </c>
      <c r="F500" s="55" t="s">
        <v>5743</v>
      </c>
      <c r="G500" s="55" t="s">
        <v>2519</v>
      </c>
      <c r="H500" s="56" t="s">
        <v>150</v>
      </c>
      <c r="I500" s="56" t="s">
        <v>143</v>
      </c>
      <c r="J500" s="56" t="s">
        <v>144</v>
      </c>
      <c r="K500" s="55">
        <v>150</v>
      </c>
      <c r="L500" s="57">
        <v>50</v>
      </c>
      <c r="M500" s="57">
        <v>200</v>
      </c>
      <c r="N500" s="57">
        <v>100</v>
      </c>
      <c r="O500" s="57">
        <v>100</v>
      </c>
      <c r="P500" s="56" t="s">
        <v>2521</v>
      </c>
      <c r="Q500" s="56" t="s">
        <v>5762</v>
      </c>
      <c r="R500" s="56" t="s">
        <v>6776</v>
      </c>
      <c r="S500" s="56" t="s">
        <v>6745</v>
      </c>
      <c r="T500" s="58">
        <v>42675</v>
      </c>
      <c r="U500" s="58">
        <v>44500</v>
      </c>
      <c r="V500" s="59">
        <v>0</v>
      </c>
      <c r="W500" s="59">
        <v>0</v>
      </c>
      <c r="X500" s="59">
        <v>94551.87</v>
      </c>
      <c r="Y500" s="59">
        <v>94551.87</v>
      </c>
      <c r="Z500" s="59">
        <v>13928.800000000003</v>
      </c>
      <c r="AA500" s="59">
        <v>108480.67</v>
      </c>
      <c r="AB500" s="55" t="s">
        <v>146</v>
      </c>
    </row>
    <row r="501" spans="1:28" s="55" customFormat="1" ht="56.25" x14ac:dyDescent="0.25">
      <c r="A501" s="55" t="s">
        <v>5777</v>
      </c>
      <c r="B501" s="55" t="s">
        <v>2442</v>
      </c>
      <c r="C501" s="55" t="s">
        <v>6777</v>
      </c>
      <c r="D501" s="55" t="s">
        <v>2522</v>
      </c>
      <c r="E501" s="55" t="s">
        <v>2524</v>
      </c>
      <c r="F501" s="55" t="s">
        <v>5743</v>
      </c>
      <c r="G501" s="55" t="s">
        <v>2523</v>
      </c>
      <c r="H501" s="56" t="s">
        <v>2461</v>
      </c>
      <c r="I501" s="56" t="s">
        <v>446</v>
      </c>
      <c r="J501" s="56" t="s">
        <v>131</v>
      </c>
      <c r="K501" s="55">
        <v>30</v>
      </c>
      <c r="L501" s="57">
        <v>0</v>
      </c>
      <c r="M501" s="57">
        <v>30</v>
      </c>
      <c r="N501" s="57">
        <v>0</v>
      </c>
      <c r="O501" s="57">
        <v>0</v>
      </c>
      <c r="P501" s="56" t="s">
        <v>2525</v>
      </c>
      <c r="Q501" s="56" t="s">
        <v>5768</v>
      </c>
      <c r="R501" s="56" t="s">
        <v>6778</v>
      </c>
      <c r="S501" s="56" t="s">
        <v>6745</v>
      </c>
      <c r="T501" s="58">
        <v>42491</v>
      </c>
      <c r="U501" s="58">
        <v>44316</v>
      </c>
      <c r="V501" s="59">
        <v>0</v>
      </c>
      <c r="W501" s="59">
        <v>0</v>
      </c>
      <c r="X501" s="59">
        <v>83106.59</v>
      </c>
      <c r="Y501" s="59">
        <v>83106.59</v>
      </c>
      <c r="Z501" s="59">
        <v>0</v>
      </c>
      <c r="AA501" s="59">
        <v>83106.59</v>
      </c>
      <c r="AB501" s="55" t="s">
        <v>448</v>
      </c>
    </row>
    <row r="502" spans="1:28" s="55" customFormat="1" ht="67.5" x14ac:dyDescent="0.25">
      <c r="A502" s="55" t="s">
        <v>5753</v>
      </c>
      <c r="B502" s="55" t="s">
        <v>2442</v>
      </c>
      <c r="C502" s="55" t="s">
        <v>6779</v>
      </c>
      <c r="D502" s="55" t="s">
        <v>210</v>
      </c>
      <c r="E502" s="55" t="s">
        <v>2527</v>
      </c>
      <c r="F502" s="55" t="s">
        <v>210</v>
      </c>
      <c r="G502" s="55" t="s">
        <v>2526</v>
      </c>
      <c r="H502" s="56" t="s">
        <v>333</v>
      </c>
      <c r="I502" s="56" t="s">
        <v>130</v>
      </c>
      <c r="J502" s="56" t="s">
        <v>131</v>
      </c>
      <c r="K502" s="55">
        <v>15</v>
      </c>
      <c r="L502" s="57">
        <v>0</v>
      </c>
      <c r="M502" s="57">
        <v>15</v>
      </c>
      <c r="N502" s="57">
        <v>0</v>
      </c>
      <c r="O502" s="57">
        <v>0</v>
      </c>
      <c r="P502" s="56" t="s">
        <v>2528</v>
      </c>
      <c r="Q502" s="56" t="s">
        <v>6780</v>
      </c>
      <c r="R502" s="56" t="s">
        <v>6781</v>
      </c>
      <c r="S502" s="56" t="s">
        <v>6745</v>
      </c>
      <c r="T502" s="58">
        <v>44159</v>
      </c>
      <c r="U502" s="58">
        <v>45984</v>
      </c>
      <c r="V502" s="59">
        <v>0</v>
      </c>
      <c r="W502" s="59">
        <v>0</v>
      </c>
      <c r="X502" s="59">
        <v>68972.399999999994</v>
      </c>
      <c r="Y502" s="59">
        <v>68972.399999999994</v>
      </c>
      <c r="Z502" s="59">
        <v>0</v>
      </c>
      <c r="AA502" s="59">
        <v>68972.399999999994</v>
      </c>
      <c r="AB502" s="55" t="s">
        <v>133</v>
      </c>
    </row>
    <row r="503" spans="1:28" s="55" customFormat="1" ht="67.5" x14ac:dyDescent="0.25">
      <c r="A503" s="55" t="s">
        <v>5741</v>
      </c>
      <c r="B503" s="55" t="s">
        <v>2531</v>
      </c>
      <c r="C503" s="55" t="s">
        <v>6782</v>
      </c>
      <c r="D503" s="55" t="s">
        <v>2529</v>
      </c>
      <c r="E503" s="55" t="s">
        <v>2532</v>
      </c>
      <c r="F503" s="55" t="s">
        <v>5743</v>
      </c>
      <c r="G503" s="55" t="s">
        <v>2530</v>
      </c>
      <c r="H503" s="56" t="s">
        <v>1766</v>
      </c>
      <c r="I503" s="56" t="s">
        <v>229</v>
      </c>
      <c r="J503" s="56" t="s">
        <v>131</v>
      </c>
      <c r="K503" s="55">
        <v>1000</v>
      </c>
      <c r="L503" s="57">
        <v>0</v>
      </c>
      <c r="M503" s="57">
        <v>1000</v>
      </c>
      <c r="N503" s="57">
        <v>0</v>
      </c>
      <c r="O503" s="57">
        <v>0</v>
      </c>
      <c r="P503" s="56" t="s">
        <v>2533</v>
      </c>
      <c r="Q503" s="56" t="s">
        <v>5744</v>
      </c>
      <c r="R503" s="56" t="s">
        <v>6783</v>
      </c>
      <c r="S503" s="56" t="s">
        <v>6784</v>
      </c>
      <c r="T503" s="58">
        <v>42491</v>
      </c>
      <c r="U503" s="58">
        <v>44316</v>
      </c>
      <c r="V503" s="59">
        <v>0</v>
      </c>
      <c r="W503" s="59">
        <v>0</v>
      </c>
      <c r="X503" s="59">
        <v>69454.77</v>
      </c>
      <c r="Y503" s="59">
        <v>69454.77</v>
      </c>
      <c r="Z503" s="59">
        <v>0</v>
      </c>
      <c r="AA503" s="59">
        <v>69454.77</v>
      </c>
      <c r="AB503" s="55" t="s">
        <v>231</v>
      </c>
    </row>
    <row r="504" spans="1:28" s="55" customFormat="1" ht="67.5" x14ac:dyDescent="0.25">
      <c r="A504" s="55" t="s">
        <v>5741</v>
      </c>
      <c r="B504" s="55" t="s">
        <v>283</v>
      </c>
      <c r="C504" s="55" t="s">
        <v>6785</v>
      </c>
      <c r="D504" s="55" t="s">
        <v>2534</v>
      </c>
      <c r="E504" s="55" t="s">
        <v>2536</v>
      </c>
      <c r="F504" s="55" t="s">
        <v>5743</v>
      </c>
      <c r="G504" s="55" t="s">
        <v>2535</v>
      </c>
      <c r="H504" s="56" t="s">
        <v>2537</v>
      </c>
      <c r="I504" s="56" t="s">
        <v>102</v>
      </c>
      <c r="J504" s="56" t="s">
        <v>103</v>
      </c>
      <c r="K504" s="55">
        <v>150</v>
      </c>
      <c r="L504" s="57">
        <v>0</v>
      </c>
      <c r="M504" s="57">
        <v>150</v>
      </c>
      <c r="N504" s="57">
        <v>0</v>
      </c>
      <c r="O504" s="57">
        <v>0</v>
      </c>
      <c r="P504" s="56" t="s">
        <v>2539</v>
      </c>
      <c r="Q504" s="56" t="s">
        <v>5744</v>
      </c>
      <c r="R504" s="56" t="s">
        <v>6786</v>
      </c>
      <c r="S504" s="56" t="s">
        <v>6787</v>
      </c>
      <c r="T504" s="58">
        <v>43405</v>
      </c>
      <c r="U504" s="58">
        <v>45230</v>
      </c>
      <c r="V504" s="59">
        <v>0</v>
      </c>
      <c r="W504" s="59">
        <v>0</v>
      </c>
      <c r="X504" s="59">
        <v>53448.37</v>
      </c>
      <c r="Y504" s="59">
        <v>53448.37</v>
      </c>
      <c r="Z504" s="59">
        <v>0</v>
      </c>
      <c r="AA504" s="59">
        <v>53448.37</v>
      </c>
      <c r="AB504" s="55" t="s">
        <v>105</v>
      </c>
    </row>
    <row r="505" spans="1:28" s="55" customFormat="1" ht="67.5" x14ac:dyDescent="0.25">
      <c r="A505" s="55" t="s">
        <v>5741</v>
      </c>
      <c r="B505" s="55" t="s">
        <v>283</v>
      </c>
      <c r="C505" s="55" t="s">
        <v>6788</v>
      </c>
      <c r="D505" s="55" t="s">
        <v>2540</v>
      </c>
      <c r="E505" s="55" t="s">
        <v>2542</v>
      </c>
      <c r="F505" s="55" t="s">
        <v>5743</v>
      </c>
      <c r="G505" s="55" t="s">
        <v>2541</v>
      </c>
      <c r="H505" s="56" t="s">
        <v>2543</v>
      </c>
      <c r="I505" s="56" t="s">
        <v>102</v>
      </c>
      <c r="J505" s="56" t="s">
        <v>103</v>
      </c>
      <c r="K505" s="55">
        <v>150</v>
      </c>
      <c r="L505" s="57">
        <v>0</v>
      </c>
      <c r="M505" s="57">
        <v>150</v>
      </c>
      <c r="N505" s="57">
        <v>0</v>
      </c>
      <c r="O505" s="57">
        <v>0</v>
      </c>
      <c r="P505" s="56" t="s">
        <v>2545</v>
      </c>
      <c r="Q505" s="56" t="s">
        <v>5744</v>
      </c>
      <c r="R505" s="56" t="s">
        <v>6789</v>
      </c>
      <c r="S505" s="56" t="s">
        <v>6787</v>
      </c>
      <c r="T505" s="58">
        <v>43252</v>
      </c>
      <c r="U505" s="58">
        <v>45077</v>
      </c>
      <c r="V505" s="59">
        <v>0</v>
      </c>
      <c r="W505" s="59">
        <v>0</v>
      </c>
      <c r="X505" s="59">
        <v>49180.34</v>
      </c>
      <c r="Y505" s="59">
        <v>49180.34</v>
      </c>
      <c r="Z505" s="59">
        <v>0</v>
      </c>
      <c r="AA505" s="59">
        <v>49180.34</v>
      </c>
      <c r="AB505" s="55" t="s">
        <v>105</v>
      </c>
    </row>
    <row r="506" spans="1:28" s="55" customFormat="1" ht="67.5" x14ac:dyDescent="0.25">
      <c r="A506" s="55" t="s">
        <v>5741</v>
      </c>
      <c r="B506" s="55" t="s">
        <v>283</v>
      </c>
      <c r="C506" s="55" t="s">
        <v>6790</v>
      </c>
      <c r="D506" s="55" t="s">
        <v>2546</v>
      </c>
      <c r="E506" s="55" t="s">
        <v>2548</v>
      </c>
      <c r="F506" s="55" t="s">
        <v>5743</v>
      </c>
      <c r="G506" s="55" t="s">
        <v>2547</v>
      </c>
      <c r="H506" s="56" t="s">
        <v>2549</v>
      </c>
      <c r="I506" s="56" t="s">
        <v>102</v>
      </c>
      <c r="J506" s="56" t="s">
        <v>103</v>
      </c>
      <c r="K506" s="55">
        <v>150</v>
      </c>
      <c r="L506" s="57">
        <v>0</v>
      </c>
      <c r="M506" s="57">
        <v>150</v>
      </c>
      <c r="N506" s="57">
        <v>0</v>
      </c>
      <c r="O506" s="57">
        <v>0</v>
      </c>
      <c r="P506" s="56" t="s">
        <v>2551</v>
      </c>
      <c r="Q506" s="56" t="s">
        <v>5744</v>
      </c>
      <c r="R506" s="56" t="s">
        <v>6791</v>
      </c>
      <c r="S506" s="56" t="s">
        <v>6787</v>
      </c>
      <c r="T506" s="58">
        <v>43191</v>
      </c>
      <c r="U506" s="58">
        <v>45016</v>
      </c>
      <c r="V506" s="59">
        <v>0</v>
      </c>
      <c r="W506" s="59">
        <v>0</v>
      </c>
      <c r="X506" s="59">
        <v>49180.34</v>
      </c>
      <c r="Y506" s="59">
        <v>49180.34</v>
      </c>
      <c r="Z506" s="59">
        <v>0</v>
      </c>
      <c r="AA506" s="59">
        <v>49180.34</v>
      </c>
      <c r="AB506" s="55" t="s">
        <v>105</v>
      </c>
    </row>
    <row r="507" spans="1:28" s="55" customFormat="1" ht="67.5" x14ac:dyDescent="0.25">
      <c r="A507" s="55" t="s">
        <v>5741</v>
      </c>
      <c r="B507" s="55" t="s">
        <v>283</v>
      </c>
      <c r="C507" s="55" t="s">
        <v>6792</v>
      </c>
      <c r="D507" s="55" t="s">
        <v>2552</v>
      </c>
      <c r="E507" s="55" t="s">
        <v>2554</v>
      </c>
      <c r="F507" s="55" t="s">
        <v>5743</v>
      </c>
      <c r="G507" s="55" t="s">
        <v>2553</v>
      </c>
      <c r="H507" s="56" t="s">
        <v>2549</v>
      </c>
      <c r="I507" s="56" t="s">
        <v>102</v>
      </c>
      <c r="J507" s="56" t="s">
        <v>103</v>
      </c>
      <c r="K507" s="55">
        <v>120</v>
      </c>
      <c r="L507" s="57">
        <v>0</v>
      </c>
      <c r="M507" s="57">
        <v>120</v>
      </c>
      <c r="N507" s="57">
        <v>0</v>
      </c>
      <c r="O507" s="57">
        <v>0</v>
      </c>
      <c r="P507" s="56" t="s">
        <v>2555</v>
      </c>
      <c r="Q507" s="56" t="s">
        <v>5744</v>
      </c>
      <c r="R507" s="56" t="s">
        <v>6793</v>
      </c>
      <c r="S507" s="56" t="s">
        <v>6787</v>
      </c>
      <c r="T507" s="58">
        <v>42675</v>
      </c>
      <c r="U507" s="58">
        <v>44500</v>
      </c>
      <c r="V507" s="59">
        <v>0</v>
      </c>
      <c r="W507" s="59">
        <v>0</v>
      </c>
      <c r="X507" s="59">
        <v>40922.32</v>
      </c>
      <c r="Y507" s="59">
        <v>40922.32</v>
      </c>
      <c r="Z507" s="59">
        <v>0</v>
      </c>
      <c r="AA507" s="59">
        <v>40922.32</v>
      </c>
      <c r="AB507" s="55" t="s">
        <v>105</v>
      </c>
    </row>
    <row r="508" spans="1:28" s="55" customFormat="1" ht="56.25" x14ac:dyDescent="0.25">
      <c r="A508" s="55" t="s">
        <v>5741</v>
      </c>
      <c r="B508" s="55" t="s">
        <v>283</v>
      </c>
      <c r="C508" s="55" t="s">
        <v>6794</v>
      </c>
      <c r="D508" s="55" t="s">
        <v>2556</v>
      </c>
      <c r="E508" s="55" t="s">
        <v>2558</v>
      </c>
      <c r="F508" s="55" t="s">
        <v>5743</v>
      </c>
      <c r="G508" s="55" t="s">
        <v>2557</v>
      </c>
      <c r="H508" s="56" t="s">
        <v>2549</v>
      </c>
      <c r="I508" s="56" t="s">
        <v>102</v>
      </c>
      <c r="J508" s="56" t="s">
        <v>122</v>
      </c>
      <c r="K508" s="55">
        <v>100</v>
      </c>
      <c r="L508" s="57">
        <v>0</v>
      </c>
      <c r="M508" s="57">
        <v>100</v>
      </c>
      <c r="N508" s="57">
        <v>0</v>
      </c>
      <c r="O508" s="57">
        <v>0</v>
      </c>
      <c r="P508" s="56" t="s">
        <v>2559</v>
      </c>
      <c r="Q508" s="56" t="s">
        <v>5744</v>
      </c>
      <c r="R508" s="56" t="s">
        <v>6793</v>
      </c>
      <c r="S508" s="56" t="s">
        <v>6795</v>
      </c>
      <c r="T508" s="58">
        <v>43344</v>
      </c>
      <c r="U508" s="58">
        <v>45169</v>
      </c>
      <c r="V508" s="59">
        <v>0</v>
      </c>
      <c r="W508" s="59">
        <v>0</v>
      </c>
      <c r="X508" s="59">
        <v>18262.55</v>
      </c>
      <c r="Y508" s="59">
        <v>18262.55</v>
      </c>
      <c r="Z508" s="59">
        <v>0</v>
      </c>
      <c r="AA508" s="59">
        <v>18262.55</v>
      </c>
      <c r="AB508" s="55" t="s">
        <v>124</v>
      </c>
    </row>
    <row r="509" spans="1:28" s="55" customFormat="1" ht="67.5" x14ac:dyDescent="0.25">
      <c r="A509" s="55" t="s">
        <v>5741</v>
      </c>
      <c r="B509" s="55" t="s">
        <v>283</v>
      </c>
      <c r="C509" s="55" t="s">
        <v>6796</v>
      </c>
      <c r="D509" s="55" t="s">
        <v>2560</v>
      </c>
      <c r="E509" s="55" t="s">
        <v>2562</v>
      </c>
      <c r="F509" s="55" t="s">
        <v>5743</v>
      </c>
      <c r="G509" s="55" t="s">
        <v>2561</v>
      </c>
      <c r="H509" s="56" t="s">
        <v>2563</v>
      </c>
      <c r="I509" s="56" t="s">
        <v>102</v>
      </c>
      <c r="J509" s="56" t="s">
        <v>103</v>
      </c>
      <c r="K509" s="55">
        <v>120</v>
      </c>
      <c r="L509" s="57">
        <v>0</v>
      </c>
      <c r="M509" s="57">
        <v>120</v>
      </c>
      <c r="N509" s="57">
        <v>0</v>
      </c>
      <c r="O509" s="57">
        <v>0</v>
      </c>
      <c r="P509" s="56" t="s">
        <v>2565</v>
      </c>
      <c r="Q509" s="56" t="s">
        <v>5744</v>
      </c>
      <c r="R509" s="56" t="s">
        <v>6797</v>
      </c>
      <c r="S509" s="56" t="s">
        <v>6798</v>
      </c>
      <c r="T509" s="58">
        <v>43313</v>
      </c>
      <c r="U509" s="58">
        <v>45138</v>
      </c>
      <c r="V509" s="59">
        <v>0</v>
      </c>
      <c r="W509" s="59">
        <v>0</v>
      </c>
      <c r="X509" s="59">
        <v>40922.32</v>
      </c>
      <c r="Y509" s="59">
        <v>40922.32</v>
      </c>
      <c r="Z509" s="59">
        <v>0</v>
      </c>
      <c r="AA509" s="59">
        <v>40922.32</v>
      </c>
      <c r="AB509" s="55" t="s">
        <v>105</v>
      </c>
    </row>
    <row r="510" spans="1:28" s="55" customFormat="1" ht="67.5" x14ac:dyDescent="0.25">
      <c r="A510" s="55" t="s">
        <v>5741</v>
      </c>
      <c r="B510" s="55" t="s">
        <v>283</v>
      </c>
      <c r="C510" s="55" t="s">
        <v>6799</v>
      </c>
      <c r="D510" s="55" t="s">
        <v>2566</v>
      </c>
      <c r="E510" s="55" t="s">
        <v>2568</v>
      </c>
      <c r="F510" s="55" t="s">
        <v>5743</v>
      </c>
      <c r="G510" s="55" t="s">
        <v>2567</v>
      </c>
      <c r="H510" s="56" t="s">
        <v>2563</v>
      </c>
      <c r="I510" s="56" t="s">
        <v>102</v>
      </c>
      <c r="J510" s="56" t="s">
        <v>103</v>
      </c>
      <c r="K510" s="55">
        <v>120</v>
      </c>
      <c r="L510" s="57">
        <v>0</v>
      </c>
      <c r="M510" s="57">
        <v>120</v>
      </c>
      <c r="N510" s="57">
        <v>0</v>
      </c>
      <c r="O510" s="57">
        <v>0</v>
      </c>
      <c r="P510" s="56" t="s">
        <v>2569</v>
      </c>
      <c r="Q510" s="56" t="s">
        <v>5744</v>
      </c>
      <c r="R510" s="56" t="s">
        <v>6800</v>
      </c>
      <c r="S510" s="56" t="s">
        <v>6798</v>
      </c>
      <c r="T510" s="58">
        <v>43206</v>
      </c>
      <c r="U510" s="58">
        <v>45031</v>
      </c>
      <c r="V510" s="59">
        <v>0</v>
      </c>
      <c r="W510" s="59">
        <v>0</v>
      </c>
      <c r="X510" s="59">
        <v>40922.32</v>
      </c>
      <c r="Y510" s="59">
        <v>40922.32</v>
      </c>
      <c r="Z510" s="59">
        <v>0</v>
      </c>
      <c r="AA510" s="59">
        <v>40922.32</v>
      </c>
      <c r="AB510" s="55" t="s">
        <v>105</v>
      </c>
    </row>
    <row r="511" spans="1:28" s="55" customFormat="1" ht="67.5" x14ac:dyDescent="0.25">
      <c r="A511" s="55" t="s">
        <v>5741</v>
      </c>
      <c r="B511" s="55" t="s">
        <v>283</v>
      </c>
      <c r="C511" s="55" t="s">
        <v>6801</v>
      </c>
      <c r="D511" s="55" t="s">
        <v>2570</v>
      </c>
      <c r="E511" s="55" t="s">
        <v>2572</v>
      </c>
      <c r="F511" s="55" t="s">
        <v>5743</v>
      </c>
      <c r="G511" s="55" t="s">
        <v>2571</v>
      </c>
      <c r="H511" s="56" t="s">
        <v>2573</v>
      </c>
      <c r="I511" s="56" t="s">
        <v>102</v>
      </c>
      <c r="J511" s="56" t="s">
        <v>103</v>
      </c>
      <c r="K511" s="55">
        <v>360</v>
      </c>
      <c r="L511" s="57">
        <v>0</v>
      </c>
      <c r="M511" s="57">
        <v>360</v>
      </c>
      <c r="N511" s="57">
        <v>0</v>
      </c>
      <c r="O511" s="57">
        <v>0</v>
      </c>
      <c r="P511" s="56" t="s">
        <v>2575</v>
      </c>
      <c r="Q511" s="56" t="s">
        <v>5744</v>
      </c>
      <c r="R511" s="56" t="s">
        <v>6802</v>
      </c>
      <c r="S511" s="56" t="s">
        <v>6798</v>
      </c>
      <c r="T511" s="58">
        <v>43191</v>
      </c>
      <c r="U511" s="58">
        <v>45016</v>
      </c>
      <c r="V511" s="59">
        <v>0</v>
      </c>
      <c r="W511" s="59">
        <v>0</v>
      </c>
      <c r="X511" s="59">
        <v>103200.55</v>
      </c>
      <c r="Y511" s="59">
        <v>103200.55</v>
      </c>
      <c r="Z511" s="59">
        <v>0</v>
      </c>
      <c r="AA511" s="59">
        <v>103200.55</v>
      </c>
      <c r="AB511" s="55" t="s">
        <v>105</v>
      </c>
    </row>
    <row r="512" spans="1:28" s="55" customFormat="1" ht="90" x14ac:dyDescent="0.25">
      <c r="A512" s="55" t="s">
        <v>5741</v>
      </c>
      <c r="B512" s="55" t="s">
        <v>283</v>
      </c>
      <c r="C512" s="55" t="s">
        <v>6803</v>
      </c>
      <c r="D512" s="55" t="s">
        <v>2576</v>
      </c>
      <c r="E512" s="55" t="s">
        <v>2578</v>
      </c>
      <c r="F512" s="55" t="s">
        <v>5743</v>
      </c>
      <c r="G512" s="55" t="s">
        <v>2577</v>
      </c>
      <c r="H512" s="56" t="s">
        <v>2573</v>
      </c>
      <c r="I512" s="56" t="s">
        <v>102</v>
      </c>
      <c r="J512" s="56" t="s">
        <v>103</v>
      </c>
      <c r="K512" s="55">
        <v>180</v>
      </c>
      <c r="L512" s="57">
        <v>0</v>
      </c>
      <c r="M512" s="57">
        <v>180</v>
      </c>
      <c r="N512" s="57">
        <v>0</v>
      </c>
      <c r="O512" s="57">
        <v>0</v>
      </c>
      <c r="P512" s="56" t="s">
        <v>2579</v>
      </c>
      <c r="Q512" s="56" t="s">
        <v>5744</v>
      </c>
      <c r="R512" s="56" t="s">
        <v>6804</v>
      </c>
      <c r="S512" s="56" t="s">
        <v>6798</v>
      </c>
      <c r="T512" s="58">
        <v>43906</v>
      </c>
      <c r="U512" s="58">
        <v>45731</v>
      </c>
      <c r="V512" s="59">
        <v>0</v>
      </c>
      <c r="W512" s="59">
        <v>0</v>
      </c>
      <c r="X512" s="59">
        <v>59800.79</v>
      </c>
      <c r="Y512" s="59">
        <v>59800.79</v>
      </c>
      <c r="Z512" s="59">
        <v>0</v>
      </c>
      <c r="AA512" s="59">
        <v>59800.79</v>
      </c>
      <c r="AB512" s="55" t="s">
        <v>105</v>
      </c>
    </row>
    <row r="513" spans="1:28" s="55" customFormat="1" ht="78.75" x14ac:dyDescent="0.25">
      <c r="A513" s="55" t="s">
        <v>5741</v>
      </c>
      <c r="B513" s="55" t="s">
        <v>283</v>
      </c>
      <c r="C513" s="55" t="s">
        <v>6805</v>
      </c>
      <c r="D513" s="55" t="s">
        <v>2580</v>
      </c>
      <c r="E513" s="55" t="s">
        <v>2582</v>
      </c>
      <c r="F513" s="55" t="s">
        <v>5743</v>
      </c>
      <c r="G513" s="55" t="s">
        <v>2581</v>
      </c>
      <c r="H513" s="56" t="s">
        <v>2573</v>
      </c>
      <c r="I513" s="56" t="s">
        <v>102</v>
      </c>
      <c r="J513" s="56" t="s">
        <v>172</v>
      </c>
      <c r="K513" s="55">
        <v>400</v>
      </c>
      <c r="L513" s="57">
        <v>0</v>
      </c>
      <c r="M513" s="57">
        <v>400</v>
      </c>
      <c r="N513" s="57">
        <v>0</v>
      </c>
      <c r="O513" s="57">
        <v>0</v>
      </c>
      <c r="P513" s="56" t="s">
        <v>2583</v>
      </c>
      <c r="Q513" s="56" t="s">
        <v>5744</v>
      </c>
      <c r="R513" s="56" t="s">
        <v>6806</v>
      </c>
      <c r="S513" s="56" t="s">
        <v>6798</v>
      </c>
      <c r="T513" s="58">
        <v>43801</v>
      </c>
      <c r="U513" s="58">
        <v>45627</v>
      </c>
      <c r="V513" s="59">
        <v>0</v>
      </c>
      <c r="W513" s="59">
        <v>0</v>
      </c>
      <c r="X513" s="59">
        <v>198159.51</v>
      </c>
      <c r="Y513" s="59">
        <v>198159.51</v>
      </c>
      <c r="Z513" s="59">
        <v>0</v>
      </c>
      <c r="AA513" s="59">
        <v>198159.51</v>
      </c>
      <c r="AB513" s="55" t="s">
        <v>174</v>
      </c>
    </row>
    <row r="514" spans="1:28" s="55" customFormat="1" ht="67.5" x14ac:dyDescent="0.25">
      <c r="A514" s="55" t="s">
        <v>5753</v>
      </c>
      <c r="B514" s="55" t="s">
        <v>2586</v>
      </c>
      <c r="C514" s="55" t="s">
        <v>6807</v>
      </c>
      <c r="D514" s="55" t="s">
        <v>2584</v>
      </c>
      <c r="E514" s="55" t="s">
        <v>2587</v>
      </c>
      <c r="F514" s="55" t="s">
        <v>5743</v>
      </c>
      <c r="G514" s="55" t="s">
        <v>2585</v>
      </c>
      <c r="H514" s="56" t="s">
        <v>586</v>
      </c>
      <c r="I514" s="56" t="s">
        <v>1513</v>
      </c>
      <c r="J514" s="56" t="s">
        <v>131</v>
      </c>
      <c r="K514" s="55">
        <v>20</v>
      </c>
      <c r="L514" s="57">
        <v>0</v>
      </c>
      <c r="M514" s="57">
        <v>20</v>
      </c>
      <c r="N514" s="57">
        <v>0</v>
      </c>
      <c r="O514" s="57">
        <v>0</v>
      </c>
      <c r="P514" s="56" t="s">
        <v>2589</v>
      </c>
      <c r="Q514" s="56" t="s">
        <v>5772</v>
      </c>
      <c r="R514" s="56" t="s">
        <v>6808</v>
      </c>
      <c r="S514" s="56" t="s">
        <v>6809</v>
      </c>
      <c r="T514" s="58">
        <v>42522</v>
      </c>
      <c r="U514" s="58">
        <v>44347</v>
      </c>
      <c r="V514" s="59">
        <v>8485.69</v>
      </c>
      <c r="W514" s="59">
        <v>77.7</v>
      </c>
      <c r="X514" s="59">
        <v>62796.4</v>
      </c>
      <c r="Y514" s="59">
        <v>71359.789999999994</v>
      </c>
      <c r="Z514" s="59">
        <v>0</v>
      </c>
      <c r="AA514" s="59">
        <v>71359.789999999994</v>
      </c>
      <c r="AB514" s="55" t="s">
        <v>133</v>
      </c>
    </row>
    <row r="515" spans="1:28" s="55" customFormat="1" ht="67.5" x14ac:dyDescent="0.25">
      <c r="A515" s="55" t="s">
        <v>5753</v>
      </c>
      <c r="B515" s="55" t="s">
        <v>2586</v>
      </c>
      <c r="C515" s="55" t="s">
        <v>6810</v>
      </c>
      <c r="D515" s="55" t="s">
        <v>2590</v>
      </c>
      <c r="E515" s="55" t="s">
        <v>2592</v>
      </c>
      <c r="F515" s="55" t="s">
        <v>5743</v>
      </c>
      <c r="G515" s="55" t="s">
        <v>2591</v>
      </c>
      <c r="H515" s="56" t="s">
        <v>2593</v>
      </c>
      <c r="I515" s="56" t="s">
        <v>130</v>
      </c>
      <c r="J515" s="56" t="s">
        <v>131</v>
      </c>
      <c r="K515" s="55">
        <v>15</v>
      </c>
      <c r="L515" s="57">
        <v>0</v>
      </c>
      <c r="M515" s="57">
        <v>15</v>
      </c>
      <c r="N515" s="57">
        <v>0</v>
      </c>
      <c r="O515" s="57">
        <v>0</v>
      </c>
      <c r="P515" s="56" t="s">
        <v>2595</v>
      </c>
      <c r="Q515" s="56" t="s">
        <v>5772</v>
      </c>
      <c r="R515" s="56" t="s">
        <v>6811</v>
      </c>
      <c r="S515" s="56" t="s">
        <v>6809</v>
      </c>
      <c r="T515" s="58">
        <v>42705</v>
      </c>
      <c r="U515" s="58">
        <v>44530</v>
      </c>
      <c r="V515" s="59">
        <v>7000</v>
      </c>
      <c r="W515" s="59">
        <v>0</v>
      </c>
      <c r="X515" s="59">
        <v>81633.570000000007</v>
      </c>
      <c r="Y515" s="59">
        <v>88633.57</v>
      </c>
      <c r="Z515" s="59">
        <v>0</v>
      </c>
      <c r="AA515" s="59">
        <v>88633.57</v>
      </c>
      <c r="AB515" s="55" t="s">
        <v>133</v>
      </c>
    </row>
    <row r="516" spans="1:28" s="55" customFormat="1" ht="67.5" x14ac:dyDescent="0.25">
      <c r="A516" s="55" t="s">
        <v>5741</v>
      </c>
      <c r="B516" s="55" t="s">
        <v>2586</v>
      </c>
      <c r="C516" s="55" t="s">
        <v>6812</v>
      </c>
      <c r="D516" s="55" t="s">
        <v>2596</v>
      </c>
      <c r="E516" s="55" t="s">
        <v>2598</v>
      </c>
      <c r="F516" s="55" t="s">
        <v>5743</v>
      </c>
      <c r="G516" s="55" t="s">
        <v>2597</v>
      </c>
      <c r="H516" s="56" t="s">
        <v>2593</v>
      </c>
      <c r="I516" s="56" t="s">
        <v>102</v>
      </c>
      <c r="J516" s="56" t="s">
        <v>103</v>
      </c>
      <c r="K516" s="55">
        <v>120</v>
      </c>
      <c r="L516" s="57">
        <v>0</v>
      </c>
      <c r="M516" s="57">
        <v>120</v>
      </c>
      <c r="N516" s="57">
        <v>0</v>
      </c>
      <c r="O516" s="57">
        <v>0</v>
      </c>
      <c r="P516" s="56" t="s">
        <v>2599</v>
      </c>
      <c r="Q516" s="56" t="s">
        <v>5772</v>
      </c>
      <c r="R516" s="56" t="s">
        <v>6813</v>
      </c>
      <c r="S516" s="56" t="s">
        <v>6809</v>
      </c>
      <c r="T516" s="58">
        <v>43221</v>
      </c>
      <c r="U516" s="58">
        <v>45046</v>
      </c>
      <c r="V516" s="59">
        <v>4400</v>
      </c>
      <c r="W516" s="59">
        <v>613.58000000000004</v>
      </c>
      <c r="X516" s="59">
        <v>44639.98</v>
      </c>
      <c r="Y516" s="59">
        <v>49653.560000000005</v>
      </c>
      <c r="Z516" s="59">
        <v>0</v>
      </c>
      <c r="AA516" s="59">
        <v>49653.560000000005</v>
      </c>
      <c r="AB516" s="55" t="s">
        <v>105</v>
      </c>
    </row>
    <row r="517" spans="1:28" s="55" customFormat="1" ht="56.25" x14ac:dyDescent="0.25">
      <c r="A517" s="55" t="s">
        <v>5741</v>
      </c>
      <c r="B517" s="55" t="s">
        <v>2586</v>
      </c>
      <c r="C517" s="55" t="s">
        <v>6814</v>
      </c>
      <c r="D517" s="55" t="s">
        <v>2600</v>
      </c>
      <c r="E517" s="55" t="s">
        <v>2602</v>
      </c>
      <c r="F517" s="55" t="s">
        <v>5743</v>
      </c>
      <c r="G517" s="55" t="s">
        <v>2601</v>
      </c>
      <c r="H517" s="56" t="s">
        <v>586</v>
      </c>
      <c r="I517" s="56" t="s">
        <v>229</v>
      </c>
      <c r="J517" s="56" t="s">
        <v>131</v>
      </c>
      <c r="K517" s="55">
        <v>1000</v>
      </c>
      <c r="L517" s="57">
        <v>0</v>
      </c>
      <c r="M517" s="57">
        <v>1000</v>
      </c>
      <c r="N517" s="57">
        <v>0</v>
      </c>
      <c r="O517" s="57">
        <v>0</v>
      </c>
      <c r="P517" s="56" t="s">
        <v>2604</v>
      </c>
      <c r="Q517" s="56" t="s">
        <v>5772</v>
      </c>
      <c r="R517" s="56" t="s">
        <v>6815</v>
      </c>
      <c r="S517" s="56" t="s">
        <v>6809</v>
      </c>
      <c r="T517" s="58">
        <v>42491</v>
      </c>
      <c r="U517" s="58">
        <v>44316</v>
      </c>
      <c r="V517" s="59">
        <v>4200</v>
      </c>
      <c r="W517" s="59">
        <v>17.489999999999998</v>
      </c>
      <c r="X517" s="59">
        <v>60042.05</v>
      </c>
      <c r="Y517" s="59">
        <v>64259.54</v>
      </c>
      <c r="Z517" s="59">
        <v>0</v>
      </c>
      <c r="AA517" s="59">
        <v>64259.54</v>
      </c>
      <c r="AB517" s="55" t="s">
        <v>231</v>
      </c>
    </row>
    <row r="518" spans="1:28" s="55" customFormat="1" ht="67.5" x14ac:dyDescent="0.25">
      <c r="A518" s="55" t="s">
        <v>5777</v>
      </c>
      <c r="B518" s="55" t="s">
        <v>2586</v>
      </c>
      <c r="C518" s="55" t="s">
        <v>6816</v>
      </c>
      <c r="D518" s="55" t="s">
        <v>2605</v>
      </c>
      <c r="E518" s="55" t="s">
        <v>2607</v>
      </c>
      <c r="F518" s="55" t="s">
        <v>5743</v>
      </c>
      <c r="G518" s="55" t="s">
        <v>2606</v>
      </c>
      <c r="H518" s="56" t="s">
        <v>1220</v>
      </c>
      <c r="I518" s="56" t="s">
        <v>235</v>
      </c>
      <c r="J518" s="56" t="s">
        <v>131</v>
      </c>
      <c r="K518" s="55">
        <v>90</v>
      </c>
      <c r="L518" s="57">
        <v>0</v>
      </c>
      <c r="M518" s="57">
        <v>90</v>
      </c>
      <c r="N518" s="57">
        <v>0</v>
      </c>
      <c r="O518" s="57">
        <v>0</v>
      </c>
      <c r="P518" s="56">
        <v>0</v>
      </c>
      <c r="Q518" s="56" t="s">
        <v>5772</v>
      </c>
      <c r="R518" s="56" t="s">
        <v>6817</v>
      </c>
      <c r="S518" s="56" t="s">
        <v>6809</v>
      </c>
      <c r="T518" s="58">
        <v>42713</v>
      </c>
      <c r="U518" s="58">
        <v>44538</v>
      </c>
      <c r="V518" s="59">
        <v>2718.68</v>
      </c>
      <c r="W518" s="59">
        <v>0</v>
      </c>
      <c r="X518" s="59">
        <v>49006.55</v>
      </c>
      <c r="Y518" s="59">
        <v>51725.23</v>
      </c>
      <c r="Z518" s="59">
        <v>0</v>
      </c>
      <c r="AA518" s="59">
        <v>51725.23</v>
      </c>
      <c r="AB518" s="55" t="s">
        <v>237</v>
      </c>
    </row>
    <row r="519" spans="1:28" s="55" customFormat="1" ht="67.5" x14ac:dyDescent="0.25">
      <c r="A519" s="55" t="s">
        <v>5741</v>
      </c>
      <c r="B519" s="55" t="s">
        <v>2586</v>
      </c>
      <c r="C519" s="55" t="s">
        <v>6818</v>
      </c>
      <c r="D519" s="55" t="s">
        <v>2608</v>
      </c>
      <c r="E519" s="55" t="s">
        <v>2610</v>
      </c>
      <c r="F519" s="55" t="s">
        <v>5743</v>
      </c>
      <c r="G519" s="55" t="s">
        <v>2609</v>
      </c>
      <c r="H519" s="56" t="s">
        <v>586</v>
      </c>
      <c r="I519" s="56" t="s">
        <v>102</v>
      </c>
      <c r="J519" s="56" t="s">
        <v>103</v>
      </c>
      <c r="K519" s="55">
        <v>180</v>
      </c>
      <c r="L519" s="57">
        <v>0</v>
      </c>
      <c r="M519" s="57">
        <v>180</v>
      </c>
      <c r="N519" s="57">
        <v>0</v>
      </c>
      <c r="O519" s="57">
        <v>0</v>
      </c>
      <c r="P519" s="56" t="s">
        <v>2612</v>
      </c>
      <c r="Q519" s="56" t="s">
        <v>5744</v>
      </c>
      <c r="R519" s="56" t="s">
        <v>6819</v>
      </c>
      <c r="S519" s="56" t="s">
        <v>6809</v>
      </c>
      <c r="T519" s="58">
        <v>43374</v>
      </c>
      <c r="U519" s="58">
        <v>45199</v>
      </c>
      <c r="V519" s="59">
        <v>0</v>
      </c>
      <c r="W519" s="59">
        <v>0</v>
      </c>
      <c r="X519" s="59">
        <v>59604.65</v>
      </c>
      <c r="Y519" s="59">
        <v>59604.65</v>
      </c>
      <c r="Z519" s="59">
        <v>0</v>
      </c>
      <c r="AA519" s="59">
        <v>59604.65</v>
      </c>
      <c r="AB519" s="55" t="s">
        <v>105</v>
      </c>
    </row>
    <row r="520" spans="1:28" s="55" customFormat="1" ht="67.5" x14ac:dyDescent="0.25">
      <c r="A520" s="55" t="s">
        <v>5741</v>
      </c>
      <c r="B520" s="55" t="s">
        <v>2586</v>
      </c>
      <c r="C520" s="55" t="s">
        <v>6820</v>
      </c>
      <c r="D520" s="55" t="s">
        <v>2613</v>
      </c>
      <c r="E520" s="55" t="s">
        <v>2615</v>
      </c>
      <c r="F520" s="55" t="s">
        <v>5743</v>
      </c>
      <c r="G520" s="55" t="s">
        <v>2614</v>
      </c>
      <c r="H520" s="56" t="s">
        <v>2616</v>
      </c>
      <c r="I520" s="56" t="s">
        <v>102</v>
      </c>
      <c r="J520" s="56" t="s">
        <v>103</v>
      </c>
      <c r="K520" s="55">
        <v>150</v>
      </c>
      <c r="L520" s="57">
        <v>0</v>
      </c>
      <c r="M520" s="57">
        <v>150</v>
      </c>
      <c r="N520" s="57">
        <v>0</v>
      </c>
      <c r="O520" s="57">
        <v>0</v>
      </c>
      <c r="P520" s="56" t="s">
        <v>2618</v>
      </c>
      <c r="Q520" s="56" t="s">
        <v>5744</v>
      </c>
      <c r="R520" s="56" t="s">
        <v>6821</v>
      </c>
      <c r="S520" s="56" t="s">
        <v>6809</v>
      </c>
      <c r="T520" s="58">
        <v>43282</v>
      </c>
      <c r="U520" s="58">
        <v>45107</v>
      </c>
      <c r="V520" s="59">
        <v>0</v>
      </c>
      <c r="W520" s="59">
        <v>0</v>
      </c>
      <c r="X520" s="59">
        <v>53448.37</v>
      </c>
      <c r="Y520" s="59">
        <v>53448.37</v>
      </c>
      <c r="Z520" s="59">
        <v>0</v>
      </c>
      <c r="AA520" s="59">
        <v>53448.37</v>
      </c>
      <c r="AB520" s="55" t="s">
        <v>105</v>
      </c>
    </row>
    <row r="521" spans="1:28" s="55" customFormat="1" ht="78.75" x14ac:dyDescent="0.25">
      <c r="A521" s="55" t="s">
        <v>5741</v>
      </c>
      <c r="B521" s="55" t="s">
        <v>2586</v>
      </c>
      <c r="C521" s="55" t="s">
        <v>6822</v>
      </c>
      <c r="D521" s="55" t="s">
        <v>2619</v>
      </c>
      <c r="E521" s="55" t="s">
        <v>2621</v>
      </c>
      <c r="F521" s="55" t="s">
        <v>5743</v>
      </c>
      <c r="G521" s="55" t="s">
        <v>2620</v>
      </c>
      <c r="H521" s="56" t="s">
        <v>2622</v>
      </c>
      <c r="I521" s="56" t="s">
        <v>102</v>
      </c>
      <c r="J521" s="56" t="s">
        <v>103</v>
      </c>
      <c r="K521" s="55">
        <v>180</v>
      </c>
      <c r="L521" s="57">
        <v>0</v>
      </c>
      <c r="M521" s="57">
        <v>180</v>
      </c>
      <c r="N521" s="57">
        <v>0</v>
      </c>
      <c r="O521" s="57">
        <v>0</v>
      </c>
      <c r="P521" s="56" t="s">
        <v>2624</v>
      </c>
      <c r="Q521" s="56" t="s">
        <v>5744</v>
      </c>
      <c r="R521" s="56" t="s">
        <v>6823</v>
      </c>
      <c r="S521" s="56" t="s">
        <v>6809</v>
      </c>
      <c r="T521" s="58">
        <v>43282</v>
      </c>
      <c r="U521" s="58">
        <v>45107</v>
      </c>
      <c r="V521" s="59">
        <v>0</v>
      </c>
      <c r="W521" s="59">
        <v>0</v>
      </c>
      <c r="X521" s="59">
        <v>65057.59</v>
      </c>
      <c r="Y521" s="59">
        <v>65057.59</v>
      </c>
      <c r="Z521" s="59">
        <v>0</v>
      </c>
      <c r="AA521" s="59">
        <v>65057.59</v>
      </c>
      <c r="AB521" s="55" t="s">
        <v>105</v>
      </c>
    </row>
    <row r="522" spans="1:28" s="55" customFormat="1" ht="67.5" x14ac:dyDescent="0.25">
      <c r="A522" s="55" t="s">
        <v>5741</v>
      </c>
      <c r="B522" s="55" t="s">
        <v>2586</v>
      </c>
      <c r="C522" s="55" t="s">
        <v>6824</v>
      </c>
      <c r="D522" s="55" t="s">
        <v>2625</v>
      </c>
      <c r="E522" s="55" t="s">
        <v>2627</v>
      </c>
      <c r="F522" s="55" t="s">
        <v>5743</v>
      </c>
      <c r="G522" s="55" t="s">
        <v>2626</v>
      </c>
      <c r="H522" s="56" t="s">
        <v>2616</v>
      </c>
      <c r="I522" s="56" t="s">
        <v>102</v>
      </c>
      <c r="J522" s="56" t="s">
        <v>103</v>
      </c>
      <c r="K522" s="55">
        <v>150</v>
      </c>
      <c r="L522" s="57">
        <v>0</v>
      </c>
      <c r="M522" s="57">
        <v>150</v>
      </c>
      <c r="N522" s="57">
        <v>0</v>
      </c>
      <c r="O522" s="57">
        <v>0</v>
      </c>
      <c r="P522" s="56" t="s">
        <v>2628</v>
      </c>
      <c r="Q522" s="56" t="s">
        <v>5744</v>
      </c>
      <c r="R522" s="56" t="s">
        <v>6825</v>
      </c>
      <c r="S522" s="56" t="s">
        <v>6809</v>
      </c>
      <c r="T522" s="58">
        <v>43282</v>
      </c>
      <c r="U522" s="58">
        <v>45107</v>
      </c>
      <c r="V522" s="59">
        <v>0</v>
      </c>
      <c r="W522" s="59">
        <v>0</v>
      </c>
      <c r="X522" s="59">
        <v>53448.37</v>
      </c>
      <c r="Y522" s="59">
        <v>53448.37</v>
      </c>
      <c r="Z522" s="59">
        <v>0</v>
      </c>
      <c r="AA522" s="59">
        <v>53448.37</v>
      </c>
      <c r="AB522" s="55" t="s">
        <v>105</v>
      </c>
    </row>
    <row r="523" spans="1:28" s="55" customFormat="1" ht="67.5" x14ac:dyDescent="0.25">
      <c r="A523" s="55" t="s">
        <v>5741</v>
      </c>
      <c r="B523" s="55" t="s">
        <v>2586</v>
      </c>
      <c r="C523" s="55" t="s">
        <v>6826</v>
      </c>
      <c r="D523" s="55" t="s">
        <v>2629</v>
      </c>
      <c r="E523" s="55" t="s">
        <v>2631</v>
      </c>
      <c r="F523" s="55" t="s">
        <v>5743</v>
      </c>
      <c r="G523" s="55" t="s">
        <v>2630</v>
      </c>
      <c r="H523" s="56" t="s">
        <v>2632</v>
      </c>
      <c r="I523" s="56" t="s">
        <v>102</v>
      </c>
      <c r="J523" s="56" t="s">
        <v>103</v>
      </c>
      <c r="K523" s="55">
        <v>120</v>
      </c>
      <c r="L523" s="57">
        <v>0</v>
      </c>
      <c r="M523" s="57">
        <v>120</v>
      </c>
      <c r="N523" s="57">
        <v>0</v>
      </c>
      <c r="O523" s="57">
        <v>0</v>
      </c>
      <c r="P523" s="56" t="s">
        <v>2634</v>
      </c>
      <c r="Q523" s="56" t="s">
        <v>5744</v>
      </c>
      <c r="R523" s="56" t="s">
        <v>6827</v>
      </c>
      <c r="S523" s="56" t="s">
        <v>6809</v>
      </c>
      <c r="T523" s="58">
        <v>42736</v>
      </c>
      <c r="U523" s="58">
        <v>44561</v>
      </c>
      <c r="V523" s="59">
        <v>0</v>
      </c>
      <c r="W523" s="59">
        <v>0</v>
      </c>
      <c r="X523" s="59">
        <v>40783.599999999999</v>
      </c>
      <c r="Y523" s="59">
        <v>40783.599999999999</v>
      </c>
      <c r="Z523" s="59">
        <v>0</v>
      </c>
      <c r="AA523" s="59">
        <v>40783.599999999999</v>
      </c>
      <c r="AB523" s="55" t="s">
        <v>105</v>
      </c>
    </row>
    <row r="524" spans="1:28" s="55" customFormat="1" ht="56.25" x14ac:dyDescent="0.25">
      <c r="A524" s="55" t="s">
        <v>5741</v>
      </c>
      <c r="B524" s="55" t="s">
        <v>2586</v>
      </c>
      <c r="C524" s="55" t="s">
        <v>6828</v>
      </c>
      <c r="D524" s="55" t="s">
        <v>2635</v>
      </c>
      <c r="E524" s="55" t="s">
        <v>2637</v>
      </c>
      <c r="F524" s="55" t="s">
        <v>5743</v>
      </c>
      <c r="G524" s="55" t="s">
        <v>2636</v>
      </c>
      <c r="H524" s="56" t="s">
        <v>2638</v>
      </c>
      <c r="I524" s="56" t="s">
        <v>102</v>
      </c>
      <c r="J524" s="56" t="s">
        <v>122</v>
      </c>
      <c r="K524" s="55">
        <v>200</v>
      </c>
      <c r="L524" s="57">
        <v>0</v>
      </c>
      <c r="M524" s="57">
        <v>200</v>
      </c>
      <c r="N524" s="57">
        <v>0</v>
      </c>
      <c r="O524" s="57">
        <v>0</v>
      </c>
      <c r="P524" s="56" t="s">
        <v>2640</v>
      </c>
      <c r="Q524" s="56" t="s">
        <v>5768</v>
      </c>
      <c r="R524" s="56" t="s">
        <v>6829</v>
      </c>
      <c r="S524" s="56" t="s">
        <v>6809</v>
      </c>
      <c r="T524" s="58">
        <v>42705</v>
      </c>
      <c r="U524" s="58">
        <v>44530</v>
      </c>
      <c r="V524" s="59">
        <v>0</v>
      </c>
      <c r="W524" s="59">
        <v>0</v>
      </c>
      <c r="X524" s="59">
        <v>41835.019999999997</v>
      </c>
      <c r="Y524" s="59">
        <v>41835.019999999997</v>
      </c>
      <c r="Z524" s="59">
        <v>0</v>
      </c>
      <c r="AA524" s="59">
        <v>41835.019999999997</v>
      </c>
      <c r="AB524" s="55" t="s">
        <v>124</v>
      </c>
    </row>
    <row r="525" spans="1:28" s="55" customFormat="1" ht="90" x14ac:dyDescent="0.25">
      <c r="A525" s="55" t="s">
        <v>5741</v>
      </c>
      <c r="B525" s="55" t="s">
        <v>2586</v>
      </c>
      <c r="C525" s="55" t="s">
        <v>6830</v>
      </c>
      <c r="D525" s="55" t="s">
        <v>2641</v>
      </c>
      <c r="E525" s="55" t="s">
        <v>2643</v>
      </c>
      <c r="F525" s="55" t="s">
        <v>5743</v>
      </c>
      <c r="G525" s="55" t="s">
        <v>2642</v>
      </c>
      <c r="H525" s="56" t="s">
        <v>2644</v>
      </c>
      <c r="I525" s="56" t="s">
        <v>102</v>
      </c>
      <c r="J525" s="56" t="s">
        <v>103</v>
      </c>
      <c r="K525" s="55">
        <v>120</v>
      </c>
      <c r="L525" s="57">
        <v>0</v>
      </c>
      <c r="M525" s="57">
        <v>120</v>
      </c>
      <c r="N525" s="57">
        <v>0</v>
      </c>
      <c r="O525" s="57">
        <v>0</v>
      </c>
      <c r="P525" s="56" t="s">
        <v>2645</v>
      </c>
      <c r="Q525" s="56" t="s">
        <v>5744</v>
      </c>
      <c r="R525" s="56" t="s">
        <v>6831</v>
      </c>
      <c r="S525" s="56" t="s">
        <v>6809</v>
      </c>
      <c r="T525" s="58">
        <v>43983</v>
      </c>
      <c r="U525" s="58">
        <v>45808</v>
      </c>
      <c r="V525" s="59">
        <v>0</v>
      </c>
      <c r="W525" s="59">
        <v>0</v>
      </c>
      <c r="X525" s="59">
        <v>40783.599999999999</v>
      </c>
      <c r="Y525" s="59">
        <v>40783.599999999999</v>
      </c>
      <c r="Z525" s="59">
        <v>0</v>
      </c>
      <c r="AA525" s="59">
        <v>40783.599999999999</v>
      </c>
      <c r="AB525" s="55" t="s">
        <v>105</v>
      </c>
    </row>
    <row r="526" spans="1:28" s="55" customFormat="1" ht="67.5" x14ac:dyDescent="0.25">
      <c r="A526" s="55" t="s">
        <v>5753</v>
      </c>
      <c r="B526" s="55" t="s">
        <v>2586</v>
      </c>
      <c r="C526" s="55" t="s">
        <v>6832</v>
      </c>
      <c r="D526" s="55" t="s">
        <v>2646</v>
      </c>
      <c r="E526" s="55" t="s">
        <v>2648</v>
      </c>
      <c r="F526" s="55" t="s">
        <v>5743</v>
      </c>
      <c r="G526" s="55" t="s">
        <v>2647</v>
      </c>
      <c r="H526" s="56" t="s">
        <v>2649</v>
      </c>
      <c r="I526" s="56" t="s">
        <v>130</v>
      </c>
      <c r="J526" s="56" t="s">
        <v>131</v>
      </c>
      <c r="K526" s="55">
        <v>15</v>
      </c>
      <c r="L526" s="57">
        <v>0</v>
      </c>
      <c r="M526" s="57">
        <v>15</v>
      </c>
      <c r="N526" s="57">
        <v>0</v>
      </c>
      <c r="O526" s="57">
        <v>0</v>
      </c>
      <c r="P526" s="56" t="s">
        <v>2651</v>
      </c>
      <c r="Q526" s="56" t="s">
        <v>5744</v>
      </c>
      <c r="R526" s="56" t="s">
        <v>6833</v>
      </c>
      <c r="S526" s="56" t="s">
        <v>6809</v>
      </c>
      <c r="T526" s="58">
        <v>43586</v>
      </c>
      <c r="U526" s="58">
        <v>45412</v>
      </c>
      <c r="V526" s="59">
        <v>0</v>
      </c>
      <c r="W526" s="59">
        <v>0</v>
      </c>
      <c r="X526" s="59">
        <v>87111.66</v>
      </c>
      <c r="Y526" s="59">
        <v>87111.66</v>
      </c>
      <c r="Z526" s="59">
        <v>0</v>
      </c>
      <c r="AA526" s="59">
        <v>87111.66</v>
      </c>
      <c r="AB526" s="55" t="s">
        <v>133</v>
      </c>
    </row>
    <row r="527" spans="1:28" s="55" customFormat="1" ht="67.5" x14ac:dyDescent="0.25">
      <c r="A527" s="55" t="s">
        <v>5753</v>
      </c>
      <c r="B527" s="55" t="s">
        <v>2586</v>
      </c>
      <c r="C527" s="55" t="s">
        <v>6834</v>
      </c>
      <c r="D527" s="55" t="s">
        <v>2652</v>
      </c>
      <c r="E527" s="55" t="s">
        <v>2654</v>
      </c>
      <c r="F527" s="55" t="s">
        <v>5743</v>
      </c>
      <c r="G527" s="55" t="s">
        <v>2653</v>
      </c>
      <c r="H527" s="56" t="s">
        <v>2649</v>
      </c>
      <c r="I527" s="56" t="s">
        <v>130</v>
      </c>
      <c r="J527" s="56" t="s">
        <v>131</v>
      </c>
      <c r="K527" s="55">
        <v>15</v>
      </c>
      <c r="L527" s="57">
        <v>0</v>
      </c>
      <c r="M527" s="57">
        <v>15</v>
      </c>
      <c r="N527" s="57">
        <v>0</v>
      </c>
      <c r="O527" s="57">
        <v>0</v>
      </c>
      <c r="P527" s="56" t="s">
        <v>2655</v>
      </c>
      <c r="Q527" s="56" t="s">
        <v>5744</v>
      </c>
      <c r="R527" s="56" t="s">
        <v>6833</v>
      </c>
      <c r="S527" s="56" t="s">
        <v>6809</v>
      </c>
      <c r="T527" s="58">
        <v>43586</v>
      </c>
      <c r="U527" s="58">
        <v>45412</v>
      </c>
      <c r="V527" s="59">
        <v>0</v>
      </c>
      <c r="W527" s="59">
        <v>0</v>
      </c>
      <c r="X527" s="59">
        <v>87111.66</v>
      </c>
      <c r="Y527" s="59">
        <v>87111.66</v>
      </c>
      <c r="Z527" s="59">
        <v>0</v>
      </c>
      <c r="AA527" s="59">
        <v>87111.66</v>
      </c>
      <c r="AB527" s="55" t="s">
        <v>133</v>
      </c>
    </row>
    <row r="528" spans="1:28" s="55" customFormat="1" ht="67.5" x14ac:dyDescent="0.25">
      <c r="A528" s="55" t="s">
        <v>5741</v>
      </c>
      <c r="B528" s="55" t="s">
        <v>2586</v>
      </c>
      <c r="C528" s="55" t="s">
        <v>6835</v>
      </c>
      <c r="D528" s="55" t="s">
        <v>2656</v>
      </c>
      <c r="E528" s="55" t="s">
        <v>2658</v>
      </c>
      <c r="F528" s="55" t="s">
        <v>5743</v>
      </c>
      <c r="G528" s="55" t="s">
        <v>2657</v>
      </c>
      <c r="H528" s="56" t="s">
        <v>2649</v>
      </c>
      <c r="I528" s="56" t="s">
        <v>102</v>
      </c>
      <c r="J528" s="56" t="s">
        <v>103</v>
      </c>
      <c r="K528" s="55">
        <v>120</v>
      </c>
      <c r="L528" s="57">
        <v>0</v>
      </c>
      <c r="M528" s="57">
        <v>120</v>
      </c>
      <c r="N528" s="57">
        <v>0</v>
      </c>
      <c r="O528" s="57">
        <v>0</v>
      </c>
      <c r="P528" s="56" t="s">
        <v>2659</v>
      </c>
      <c r="Q528" s="56" t="s">
        <v>5744</v>
      </c>
      <c r="R528" s="56" t="s">
        <v>6836</v>
      </c>
      <c r="S528" s="56" t="s">
        <v>6809</v>
      </c>
      <c r="T528" s="58">
        <v>43497</v>
      </c>
      <c r="U528" s="58">
        <v>45322</v>
      </c>
      <c r="V528" s="59">
        <v>0</v>
      </c>
      <c r="W528" s="59">
        <v>0</v>
      </c>
      <c r="X528" s="59">
        <v>44639.98</v>
      </c>
      <c r="Y528" s="59">
        <v>44639.98</v>
      </c>
      <c r="Z528" s="59">
        <v>0</v>
      </c>
      <c r="AA528" s="59">
        <v>44639.98</v>
      </c>
      <c r="AB528" s="55" t="s">
        <v>105</v>
      </c>
    </row>
    <row r="529" spans="1:28" s="55" customFormat="1" ht="67.5" x14ac:dyDescent="0.25">
      <c r="A529" s="55" t="s">
        <v>5741</v>
      </c>
      <c r="B529" s="55" t="s">
        <v>2586</v>
      </c>
      <c r="C529" s="55" t="s">
        <v>6837</v>
      </c>
      <c r="D529" s="55" t="s">
        <v>2660</v>
      </c>
      <c r="E529" s="55" t="s">
        <v>2662</v>
      </c>
      <c r="F529" s="55" t="s">
        <v>5743</v>
      </c>
      <c r="G529" s="55" t="s">
        <v>2661</v>
      </c>
      <c r="H529" s="56" t="s">
        <v>2593</v>
      </c>
      <c r="I529" s="56" t="s">
        <v>102</v>
      </c>
      <c r="J529" s="56" t="s">
        <v>103</v>
      </c>
      <c r="K529" s="55">
        <v>120</v>
      </c>
      <c r="L529" s="57">
        <v>0</v>
      </c>
      <c r="M529" s="57">
        <v>120</v>
      </c>
      <c r="N529" s="57">
        <v>0</v>
      </c>
      <c r="O529" s="57">
        <v>0</v>
      </c>
      <c r="P529" s="56" t="s">
        <v>2663</v>
      </c>
      <c r="Q529" s="56" t="s">
        <v>5772</v>
      </c>
      <c r="R529" s="56" t="s">
        <v>6838</v>
      </c>
      <c r="S529" s="56" t="s">
        <v>6809</v>
      </c>
      <c r="T529" s="58">
        <v>43466</v>
      </c>
      <c r="U529" s="58">
        <v>45291</v>
      </c>
      <c r="V529" s="59">
        <v>2800</v>
      </c>
      <c r="W529" s="59">
        <v>178.99</v>
      </c>
      <c r="X529" s="59">
        <v>44639.98</v>
      </c>
      <c r="Y529" s="59">
        <v>47618.97</v>
      </c>
      <c r="Z529" s="59">
        <v>0</v>
      </c>
      <c r="AA529" s="59">
        <v>47618.97</v>
      </c>
      <c r="AB529" s="55" t="s">
        <v>105</v>
      </c>
    </row>
    <row r="530" spans="1:28" s="55" customFormat="1" ht="78.75" x14ac:dyDescent="0.25">
      <c r="A530" s="55" t="s">
        <v>5741</v>
      </c>
      <c r="B530" s="55" t="s">
        <v>2666</v>
      </c>
      <c r="C530" s="55" t="s">
        <v>6839</v>
      </c>
      <c r="D530" s="55" t="s">
        <v>2664</v>
      </c>
      <c r="E530" s="55" t="s">
        <v>2667</v>
      </c>
      <c r="F530" s="55" t="s">
        <v>5743</v>
      </c>
      <c r="G530" s="55" t="s">
        <v>2665</v>
      </c>
      <c r="H530" s="56" t="s">
        <v>931</v>
      </c>
      <c r="I530" s="56" t="s">
        <v>102</v>
      </c>
      <c r="J530" s="56" t="s">
        <v>103</v>
      </c>
      <c r="K530" s="55">
        <v>120</v>
      </c>
      <c r="L530" s="57">
        <v>0</v>
      </c>
      <c r="M530" s="57">
        <v>120</v>
      </c>
      <c r="N530" s="57">
        <v>0</v>
      </c>
      <c r="O530" s="57">
        <v>0</v>
      </c>
      <c r="P530" s="56" t="s">
        <v>2668</v>
      </c>
      <c r="Q530" s="56" t="s">
        <v>5772</v>
      </c>
      <c r="R530" s="56" t="s">
        <v>6840</v>
      </c>
      <c r="S530" s="56" t="s">
        <v>6841</v>
      </c>
      <c r="T530" s="58">
        <v>44013</v>
      </c>
      <c r="U530" s="58">
        <v>45838</v>
      </c>
      <c r="V530" s="59">
        <v>4199.3999999999996</v>
      </c>
      <c r="W530" s="59">
        <v>227.36</v>
      </c>
      <c r="X530" s="59">
        <v>44631.58</v>
      </c>
      <c r="Y530" s="59">
        <v>49058.340000000004</v>
      </c>
      <c r="Z530" s="59">
        <v>0</v>
      </c>
      <c r="AA530" s="59">
        <v>49058.340000000004</v>
      </c>
      <c r="AB530" s="55" t="s">
        <v>105</v>
      </c>
    </row>
    <row r="531" spans="1:28" s="55" customFormat="1" ht="56.25" x14ac:dyDescent="0.25">
      <c r="A531" s="55" t="s">
        <v>5741</v>
      </c>
      <c r="B531" s="55" t="s">
        <v>2666</v>
      </c>
      <c r="C531" s="55" t="s">
        <v>6842</v>
      </c>
      <c r="D531" s="55" t="s">
        <v>2669</v>
      </c>
      <c r="E531" s="55" t="s">
        <v>2671</v>
      </c>
      <c r="F531" s="55" t="s">
        <v>5743</v>
      </c>
      <c r="G531" s="55" t="s">
        <v>2670</v>
      </c>
      <c r="H531" s="56" t="s">
        <v>931</v>
      </c>
      <c r="I531" s="56" t="s">
        <v>229</v>
      </c>
      <c r="J531" s="56" t="s">
        <v>131</v>
      </c>
      <c r="K531" s="55">
        <v>1000</v>
      </c>
      <c r="L531" s="57">
        <v>0</v>
      </c>
      <c r="M531" s="57">
        <v>1000</v>
      </c>
      <c r="N531" s="57">
        <v>0</v>
      </c>
      <c r="O531" s="57">
        <v>0</v>
      </c>
      <c r="P531" s="56" t="s">
        <v>2672</v>
      </c>
      <c r="Q531" s="56" t="s">
        <v>5772</v>
      </c>
      <c r="R531" s="56" t="s">
        <v>6843</v>
      </c>
      <c r="S531" s="56" t="s">
        <v>6841</v>
      </c>
      <c r="T531" s="58">
        <v>42491</v>
      </c>
      <c r="U531" s="58">
        <v>44316</v>
      </c>
      <c r="V531" s="59">
        <v>5000</v>
      </c>
      <c r="W531" s="59">
        <v>182.86</v>
      </c>
      <c r="X531" s="59">
        <v>69454.77</v>
      </c>
      <c r="Y531" s="59">
        <v>74637.63</v>
      </c>
      <c r="Z531" s="59">
        <v>0</v>
      </c>
      <c r="AA531" s="59">
        <v>74637.63</v>
      </c>
      <c r="AB531" s="55" t="s">
        <v>231</v>
      </c>
    </row>
    <row r="532" spans="1:28" s="55" customFormat="1" ht="56.25" x14ac:dyDescent="0.25">
      <c r="A532" s="55" t="s">
        <v>5741</v>
      </c>
      <c r="B532" s="55" t="s">
        <v>2666</v>
      </c>
      <c r="C532" s="55" t="s">
        <v>6844</v>
      </c>
      <c r="D532" s="55" t="s">
        <v>2673</v>
      </c>
      <c r="E532" s="55" t="s">
        <v>2675</v>
      </c>
      <c r="F532" s="55" t="s">
        <v>5743</v>
      </c>
      <c r="G532" s="55" t="s">
        <v>2674</v>
      </c>
      <c r="H532" s="56" t="s">
        <v>931</v>
      </c>
      <c r="I532" s="56" t="s">
        <v>229</v>
      </c>
      <c r="J532" s="56" t="s">
        <v>131</v>
      </c>
      <c r="K532" s="55">
        <v>1000</v>
      </c>
      <c r="L532" s="57">
        <v>0</v>
      </c>
      <c r="M532" s="57">
        <v>1000</v>
      </c>
      <c r="N532" s="57">
        <v>0</v>
      </c>
      <c r="O532" s="57">
        <v>0</v>
      </c>
      <c r="P532" s="56" t="s">
        <v>2676</v>
      </c>
      <c r="Q532" s="56" t="s">
        <v>5772</v>
      </c>
      <c r="R532" s="56" t="s">
        <v>6845</v>
      </c>
      <c r="S532" s="56" t="s">
        <v>6841</v>
      </c>
      <c r="T532" s="58">
        <v>42491</v>
      </c>
      <c r="U532" s="58">
        <v>44316</v>
      </c>
      <c r="V532" s="59">
        <v>5000</v>
      </c>
      <c r="W532" s="59">
        <v>0</v>
      </c>
      <c r="X532" s="59">
        <v>69454.77</v>
      </c>
      <c r="Y532" s="59">
        <v>74454.77</v>
      </c>
      <c r="Z532" s="59">
        <v>0</v>
      </c>
      <c r="AA532" s="59">
        <v>74454.77</v>
      </c>
      <c r="AB532" s="55" t="s">
        <v>231</v>
      </c>
    </row>
    <row r="533" spans="1:28" s="55" customFormat="1" ht="67.5" x14ac:dyDescent="0.25">
      <c r="A533" s="55" t="s">
        <v>5753</v>
      </c>
      <c r="B533" s="55" t="s">
        <v>2666</v>
      </c>
      <c r="C533" s="55" t="s">
        <v>6846</v>
      </c>
      <c r="D533" s="55" t="s">
        <v>210</v>
      </c>
      <c r="E533" s="55" t="s">
        <v>2678</v>
      </c>
      <c r="F533" s="55" t="s">
        <v>210</v>
      </c>
      <c r="G533" s="55" t="s">
        <v>2677</v>
      </c>
      <c r="H533" s="56" t="s">
        <v>2679</v>
      </c>
      <c r="I533" s="56" t="s">
        <v>130</v>
      </c>
      <c r="J533" s="56" t="s">
        <v>131</v>
      </c>
      <c r="K533" s="55">
        <v>15</v>
      </c>
      <c r="L533" s="57">
        <v>0</v>
      </c>
      <c r="M533" s="57">
        <v>15</v>
      </c>
      <c r="N533" s="57">
        <v>0</v>
      </c>
      <c r="O533" s="57">
        <v>0</v>
      </c>
      <c r="P533" s="56" t="s">
        <v>2681</v>
      </c>
      <c r="Q533" s="56" t="s">
        <v>5772</v>
      </c>
      <c r="R533" s="56" t="s">
        <v>6847</v>
      </c>
      <c r="S533" s="56" t="s">
        <v>6841</v>
      </c>
      <c r="T533" s="58">
        <v>44153</v>
      </c>
      <c r="U533" s="58">
        <v>45978</v>
      </c>
      <c r="V533" s="59">
        <v>4151.37</v>
      </c>
      <c r="W533" s="59">
        <v>0</v>
      </c>
      <c r="X533" s="59">
        <v>95328.76</v>
      </c>
      <c r="Y533" s="59">
        <v>99480.12999999999</v>
      </c>
      <c r="Z533" s="59">
        <v>0</v>
      </c>
      <c r="AA533" s="59">
        <v>99480.12999999999</v>
      </c>
      <c r="AB533" s="55" t="s">
        <v>133</v>
      </c>
    </row>
    <row r="534" spans="1:28" s="55" customFormat="1" ht="56.25" x14ac:dyDescent="0.25">
      <c r="A534" s="55" t="s">
        <v>5741</v>
      </c>
      <c r="B534" s="55" t="s">
        <v>2666</v>
      </c>
      <c r="C534" s="55" t="s">
        <v>6848</v>
      </c>
      <c r="D534" s="55" t="s">
        <v>2682</v>
      </c>
      <c r="E534" s="55" t="s">
        <v>2684</v>
      </c>
      <c r="F534" s="55" t="s">
        <v>5743</v>
      </c>
      <c r="G534" s="55" t="s">
        <v>2683</v>
      </c>
      <c r="H534" s="56" t="s">
        <v>2679</v>
      </c>
      <c r="I534" s="56" t="s">
        <v>229</v>
      </c>
      <c r="J534" s="56" t="s">
        <v>131</v>
      </c>
      <c r="K534" s="55">
        <v>1000</v>
      </c>
      <c r="L534" s="57">
        <v>0</v>
      </c>
      <c r="M534" s="57">
        <v>1000</v>
      </c>
      <c r="N534" s="57">
        <v>0</v>
      </c>
      <c r="O534" s="57">
        <v>0</v>
      </c>
      <c r="P534" s="56" t="s">
        <v>2685</v>
      </c>
      <c r="Q534" s="56" t="s">
        <v>5772</v>
      </c>
      <c r="R534" s="56" t="s">
        <v>6849</v>
      </c>
      <c r="S534" s="56" t="s">
        <v>6841</v>
      </c>
      <c r="T534" s="58">
        <v>42491</v>
      </c>
      <c r="U534" s="58">
        <v>44316</v>
      </c>
      <c r="V534" s="59">
        <v>3066.04</v>
      </c>
      <c r="W534" s="59">
        <v>0</v>
      </c>
      <c r="X534" s="59">
        <v>60380.639999999999</v>
      </c>
      <c r="Y534" s="59">
        <v>63446.68</v>
      </c>
      <c r="Z534" s="59">
        <v>0</v>
      </c>
      <c r="AA534" s="59">
        <v>63446.68</v>
      </c>
      <c r="AB534" s="55" t="s">
        <v>231</v>
      </c>
    </row>
    <row r="535" spans="1:28" s="55" customFormat="1" ht="78.75" x14ac:dyDescent="0.25">
      <c r="A535" s="55" t="s">
        <v>5777</v>
      </c>
      <c r="B535" s="55" t="s">
        <v>2666</v>
      </c>
      <c r="C535" s="55" t="s">
        <v>6850</v>
      </c>
      <c r="D535" s="55" t="s">
        <v>2686</v>
      </c>
      <c r="E535" s="55" t="s">
        <v>2688</v>
      </c>
      <c r="F535" s="55" t="s">
        <v>5743</v>
      </c>
      <c r="G535" s="55" t="s">
        <v>2687</v>
      </c>
      <c r="H535" s="56" t="s">
        <v>2679</v>
      </c>
      <c r="I535" s="56" t="s">
        <v>235</v>
      </c>
      <c r="J535" s="56" t="s">
        <v>131</v>
      </c>
      <c r="K535" s="55">
        <v>75</v>
      </c>
      <c r="L535" s="57">
        <v>0</v>
      </c>
      <c r="M535" s="57">
        <v>75</v>
      </c>
      <c r="N535" s="57">
        <v>0</v>
      </c>
      <c r="O535" s="57">
        <v>0</v>
      </c>
      <c r="P535" s="56" t="s">
        <v>2689</v>
      </c>
      <c r="Q535" s="56" t="s">
        <v>5772</v>
      </c>
      <c r="R535" s="56" t="s">
        <v>6851</v>
      </c>
      <c r="S535" s="56" t="s">
        <v>6841</v>
      </c>
      <c r="T535" s="58">
        <v>44013</v>
      </c>
      <c r="U535" s="58">
        <v>45838</v>
      </c>
      <c r="V535" s="59">
        <v>2592.75</v>
      </c>
      <c r="W535" s="59">
        <v>4.92</v>
      </c>
      <c r="X535" s="59">
        <v>47194.38</v>
      </c>
      <c r="Y535" s="59">
        <v>49792.049999999996</v>
      </c>
      <c r="Z535" s="59">
        <v>0</v>
      </c>
      <c r="AA535" s="59">
        <v>49792.049999999996</v>
      </c>
      <c r="AB535" s="55" t="s">
        <v>237</v>
      </c>
    </row>
    <row r="536" spans="1:28" s="55" customFormat="1" ht="56.25" x14ac:dyDescent="0.25">
      <c r="A536" s="55" t="s">
        <v>5741</v>
      </c>
      <c r="B536" s="55" t="s">
        <v>2666</v>
      </c>
      <c r="C536" s="55" t="s">
        <v>6852</v>
      </c>
      <c r="D536" s="55" t="s">
        <v>2690</v>
      </c>
      <c r="E536" s="55" t="s">
        <v>2692</v>
      </c>
      <c r="F536" s="55" t="s">
        <v>5743</v>
      </c>
      <c r="G536" s="55" t="s">
        <v>2691</v>
      </c>
      <c r="H536" s="56" t="s">
        <v>2679</v>
      </c>
      <c r="I536" s="56" t="s">
        <v>229</v>
      </c>
      <c r="J536" s="56" t="s">
        <v>131</v>
      </c>
      <c r="K536" s="55">
        <v>1000</v>
      </c>
      <c r="L536" s="57">
        <v>0</v>
      </c>
      <c r="M536" s="57">
        <v>1000</v>
      </c>
      <c r="N536" s="57">
        <v>0</v>
      </c>
      <c r="O536" s="57">
        <v>0</v>
      </c>
      <c r="P536" s="56" t="s">
        <v>2693</v>
      </c>
      <c r="Q536" s="56" t="s">
        <v>5772</v>
      </c>
      <c r="R536" s="56" t="s">
        <v>6853</v>
      </c>
      <c r="S536" s="56" t="s">
        <v>6841</v>
      </c>
      <c r="T536" s="58">
        <v>42491</v>
      </c>
      <c r="U536" s="58">
        <v>44316</v>
      </c>
      <c r="V536" s="59">
        <v>2003</v>
      </c>
      <c r="W536" s="59">
        <v>0</v>
      </c>
      <c r="X536" s="59">
        <v>60380.639999999999</v>
      </c>
      <c r="Y536" s="59">
        <v>62383.64</v>
      </c>
      <c r="Z536" s="59">
        <v>0</v>
      </c>
      <c r="AA536" s="59">
        <v>62383.64</v>
      </c>
      <c r="AB536" s="55" t="s">
        <v>231</v>
      </c>
    </row>
    <row r="537" spans="1:28" s="55" customFormat="1" ht="78.75" x14ac:dyDescent="0.25">
      <c r="A537" s="55" t="s">
        <v>5777</v>
      </c>
      <c r="B537" s="55" t="s">
        <v>2666</v>
      </c>
      <c r="C537" s="55" t="s">
        <v>6854</v>
      </c>
      <c r="D537" s="55" t="s">
        <v>2694</v>
      </c>
      <c r="E537" s="55" t="s">
        <v>2696</v>
      </c>
      <c r="F537" s="55" t="s">
        <v>5743</v>
      </c>
      <c r="G537" s="55" t="s">
        <v>2695</v>
      </c>
      <c r="H537" s="56" t="s">
        <v>947</v>
      </c>
      <c r="I537" s="56" t="s">
        <v>235</v>
      </c>
      <c r="J537" s="56" t="s">
        <v>131</v>
      </c>
      <c r="K537" s="55">
        <v>105</v>
      </c>
      <c r="L537" s="57">
        <v>0</v>
      </c>
      <c r="M537" s="57">
        <v>105</v>
      </c>
      <c r="N537" s="57">
        <v>0</v>
      </c>
      <c r="O537" s="57">
        <v>0</v>
      </c>
      <c r="P537" s="56" t="s">
        <v>2697</v>
      </c>
      <c r="Q537" s="56" t="s">
        <v>5772</v>
      </c>
      <c r="R537" s="56" t="s">
        <v>6855</v>
      </c>
      <c r="S537" s="56" t="s">
        <v>6841</v>
      </c>
      <c r="T537" s="58">
        <v>44013</v>
      </c>
      <c r="U537" s="58">
        <v>45838</v>
      </c>
      <c r="V537" s="59">
        <v>1300</v>
      </c>
      <c r="W537" s="59">
        <v>0</v>
      </c>
      <c r="X537" s="59">
        <v>54795.05</v>
      </c>
      <c r="Y537" s="59">
        <v>56095.05</v>
      </c>
      <c r="Z537" s="59">
        <v>0</v>
      </c>
      <c r="AA537" s="59">
        <v>56095.05</v>
      </c>
      <c r="AB537" s="55" t="s">
        <v>237</v>
      </c>
    </row>
    <row r="538" spans="1:28" s="55" customFormat="1" ht="56.25" x14ac:dyDescent="0.25">
      <c r="A538" s="55" t="s">
        <v>5777</v>
      </c>
      <c r="B538" s="55" t="s">
        <v>2666</v>
      </c>
      <c r="C538" s="55" t="s">
        <v>6856</v>
      </c>
      <c r="D538" s="55" t="s">
        <v>2698</v>
      </c>
      <c r="E538" s="55" t="s">
        <v>2700</v>
      </c>
      <c r="F538" s="55" t="s">
        <v>5743</v>
      </c>
      <c r="G538" s="55" t="s">
        <v>2699</v>
      </c>
      <c r="H538" s="56" t="s">
        <v>2679</v>
      </c>
      <c r="I538" s="56" t="s">
        <v>327</v>
      </c>
      <c r="J538" s="56" t="s">
        <v>131</v>
      </c>
      <c r="K538" s="55">
        <v>110</v>
      </c>
      <c r="L538" s="57">
        <v>0</v>
      </c>
      <c r="M538" s="57">
        <v>110</v>
      </c>
      <c r="N538" s="57">
        <v>0</v>
      </c>
      <c r="O538" s="57">
        <v>0</v>
      </c>
      <c r="P538" s="56" t="s">
        <v>2339</v>
      </c>
      <c r="Q538" s="56" t="s">
        <v>5772</v>
      </c>
      <c r="R538" s="56" t="s">
        <v>6857</v>
      </c>
      <c r="S538" s="56" t="s">
        <v>6841</v>
      </c>
      <c r="T538" s="58">
        <v>43282</v>
      </c>
      <c r="U538" s="58">
        <v>45107</v>
      </c>
      <c r="V538" s="59">
        <v>967.36</v>
      </c>
      <c r="W538" s="59">
        <v>0</v>
      </c>
      <c r="X538" s="59">
        <v>50313.09</v>
      </c>
      <c r="Y538" s="59">
        <v>51280.45</v>
      </c>
      <c r="Z538" s="59">
        <v>0</v>
      </c>
      <c r="AA538" s="59">
        <v>51280.45</v>
      </c>
      <c r="AB538" s="55" t="s">
        <v>329</v>
      </c>
    </row>
    <row r="539" spans="1:28" s="55" customFormat="1" ht="67.5" x14ac:dyDescent="0.25">
      <c r="A539" s="55" t="s">
        <v>5741</v>
      </c>
      <c r="B539" s="55" t="s">
        <v>2666</v>
      </c>
      <c r="C539" s="55" t="s">
        <v>6858</v>
      </c>
      <c r="D539" s="55" t="s">
        <v>2701</v>
      </c>
      <c r="E539" s="55" t="s">
        <v>2703</v>
      </c>
      <c r="F539" s="55" t="s">
        <v>5743</v>
      </c>
      <c r="G539" s="55" t="s">
        <v>2702</v>
      </c>
      <c r="H539" s="56" t="s">
        <v>931</v>
      </c>
      <c r="I539" s="56" t="s">
        <v>102</v>
      </c>
      <c r="J539" s="56" t="s">
        <v>2704</v>
      </c>
      <c r="K539" s="55">
        <v>1020</v>
      </c>
      <c r="L539" s="57">
        <v>0</v>
      </c>
      <c r="M539" s="57">
        <v>1020</v>
      </c>
      <c r="N539" s="57">
        <v>0</v>
      </c>
      <c r="O539" s="57">
        <v>0</v>
      </c>
      <c r="P539" s="56" t="s">
        <v>2705</v>
      </c>
      <c r="Q539" s="56" t="s">
        <v>5768</v>
      </c>
      <c r="R539" s="56" t="s">
        <v>6859</v>
      </c>
      <c r="S539" s="56" t="s">
        <v>6841</v>
      </c>
      <c r="T539" s="58">
        <v>44197</v>
      </c>
      <c r="U539" s="58">
        <v>46022</v>
      </c>
      <c r="V539" s="59">
        <v>0</v>
      </c>
      <c r="W539" s="59">
        <v>0</v>
      </c>
      <c r="X539" s="59">
        <v>368840.1</v>
      </c>
      <c r="Y539" s="59">
        <v>368840.1</v>
      </c>
      <c r="Z539" s="59">
        <v>0</v>
      </c>
      <c r="AA539" s="59">
        <v>368840.1</v>
      </c>
      <c r="AB539" s="55" t="s">
        <v>677</v>
      </c>
    </row>
    <row r="540" spans="1:28" s="55" customFormat="1" ht="78.75" x14ac:dyDescent="0.25">
      <c r="A540" s="55" t="s">
        <v>5741</v>
      </c>
      <c r="B540" s="55" t="s">
        <v>2666</v>
      </c>
      <c r="C540" s="55" t="s">
        <v>6860</v>
      </c>
      <c r="D540" s="55" t="s">
        <v>2706</v>
      </c>
      <c r="E540" s="55" t="s">
        <v>2708</v>
      </c>
      <c r="F540" s="55" t="s">
        <v>5743</v>
      </c>
      <c r="G540" s="55" t="s">
        <v>2707</v>
      </c>
      <c r="H540" s="56" t="s">
        <v>931</v>
      </c>
      <c r="I540" s="56" t="s">
        <v>102</v>
      </c>
      <c r="J540" s="56" t="s">
        <v>172</v>
      </c>
      <c r="K540" s="55">
        <v>160</v>
      </c>
      <c r="L540" s="57">
        <v>0</v>
      </c>
      <c r="M540" s="57">
        <v>160</v>
      </c>
      <c r="N540" s="57">
        <v>0</v>
      </c>
      <c r="O540" s="57">
        <v>0</v>
      </c>
      <c r="P540" s="56" t="s">
        <v>2709</v>
      </c>
      <c r="Q540" s="56" t="s">
        <v>6861</v>
      </c>
      <c r="R540" s="56" t="s">
        <v>6859</v>
      </c>
      <c r="S540" s="56" t="s">
        <v>6841</v>
      </c>
      <c r="T540" s="58">
        <v>44197</v>
      </c>
      <c r="U540" s="58">
        <v>46022</v>
      </c>
      <c r="V540" s="59">
        <v>0</v>
      </c>
      <c r="W540" s="59">
        <v>0</v>
      </c>
      <c r="X540" s="59">
        <v>91805.09</v>
      </c>
      <c r="Y540" s="59">
        <v>91805.09</v>
      </c>
      <c r="Z540" s="59">
        <v>0</v>
      </c>
      <c r="AA540" s="59">
        <v>91805.09</v>
      </c>
      <c r="AB540" s="55" t="s">
        <v>174</v>
      </c>
    </row>
    <row r="541" spans="1:28" s="55" customFormat="1" ht="123.75" x14ac:dyDescent="0.25">
      <c r="A541" s="55" t="s">
        <v>5741</v>
      </c>
      <c r="B541" s="55" t="s">
        <v>2666</v>
      </c>
      <c r="C541" s="55" t="s">
        <v>6862</v>
      </c>
      <c r="D541" s="55" t="s">
        <v>210</v>
      </c>
      <c r="E541" s="55" t="s">
        <v>2711</v>
      </c>
      <c r="F541" s="55" t="s">
        <v>210</v>
      </c>
      <c r="G541" s="55" t="s">
        <v>2710</v>
      </c>
      <c r="H541" s="56" t="s">
        <v>2712</v>
      </c>
      <c r="I541" s="56" t="s">
        <v>102</v>
      </c>
      <c r="J541" s="56" t="s">
        <v>172</v>
      </c>
      <c r="K541" s="55">
        <v>120</v>
      </c>
      <c r="L541" s="57">
        <v>0</v>
      </c>
      <c r="M541" s="57">
        <v>120</v>
      </c>
      <c r="N541" s="57">
        <v>0</v>
      </c>
      <c r="O541" s="57">
        <v>0</v>
      </c>
      <c r="P541" s="56" t="s">
        <v>2714</v>
      </c>
      <c r="Q541" s="56" t="s">
        <v>5744</v>
      </c>
      <c r="R541" s="56" t="s">
        <v>6863</v>
      </c>
      <c r="S541" s="56" t="s">
        <v>6841</v>
      </c>
      <c r="T541" s="58">
        <v>44013</v>
      </c>
      <c r="U541" s="58">
        <v>45838</v>
      </c>
      <c r="V541" s="59">
        <v>0</v>
      </c>
      <c r="W541" s="59">
        <v>0</v>
      </c>
      <c r="X541" s="59">
        <v>68819.19</v>
      </c>
      <c r="Y541" s="59">
        <v>68819.19</v>
      </c>
      <c r="Z541" s="59">
        <v>0</v>
      </c>
      <c r="AA541" s="59">
        <v>68819.19</v>
      </c>
      <c r="AB541" s="55" t="s">
        <v>174</v>
      </c>
    </row>
    <row r="542" spans="1:28" s="55" customFormat="1" ht="67.5" x14ac:dyDescent="0.25">
      <c r="A542" s="55" t="s">
        <v>5741</v>
      </c>
      <c r="B542" s="55" t="s">
        <v>2666</v>
      </c>
      <c r="C542" s="55" t="s">
        <v>6864</v>
      </c>
      <c r="D542" s="55" t="s">
        <v>2715</v>
      </c>
      <c r="E542" s="55" t="s">
        <v>2717</v>
      </c>
      <c r="F542" s="55" t="s">
        <v>5743</v>
      </c>
      <c r="G542" s="55" t="s">
        <v>2716</v>
      </c>
      <c r="H542" s="56" t="s">
        <v>2679</v>
      </c>
      <c r="I542" s="56" t="s">
        <v>102</v>
      </c>
      <c r="J542" s="56" t="s">
        <v>187</v>
      </c>
      <c r="K542" s="55">
        <v>60</v>
      </c>
      <c r="L542" s="57">
        <v>0</v>
      </c>
      <c r="M542" s="57">
        <v>60</v>
      </c>
      <c r="N542" s="57">
        <v>0</v>
      </c>
      <c r="O542" s="57">
        <v>0</v>
      </c>
      <c r="P542" s="56" t="s">
        <v>2718</v>
      </c>
      <c r="Q542" s="56" t="s">
        <v>5744</v>
      </c>
      <c r="R542" s="56" t="s">
        <v>6865</v>
      </c>
      <c r="S542" s="56" t="s">
        <v>6841</v>
      </c>
      <c r="T542" s="58">
        <v>43497</v>
      </c>
      <c r="U542" s="58">
        <v>45322</v>
      </c>
      <c r="V542" s="59">
        <v>0</v>
      </c>
      <c r="W542" s="59">
        <v>0</v>
      </c>
      <c r="X542" s="59">
        <v>31407.68</v>
      </c>
      <c r="Y542" s="59">
        <v>31407.68</v>
      </c>
      <c r="Z542" s="59">
        <v>0</v>
      </c>
      <c r="AA542" s="59">
        <v>31407.68</v>
      </c>
      <c r="AB542" s="55" t="s">
        <v>105</v>
      </c>
    </row>
    <row r="543" spans="1:28" s="55" customFormat="1" ht="67.5" x14ac:dyDescent="0.25">
      <c r="A543" s="55" t="s">
        <v>5741</v>
      </c>
      <c r="B543" s="55" t="s">
        <v>2666</v>
      </c>
      <c r="C543" s="55" t="s">
        <v>6866</v>
      </c>
      <c r="D543" s="55" t="s">
        <v>2719</v>
      </c>
      <c r="E543" s="55" t="s">
        <v>2721</v>
      </c>
      <c r="F543" s="55" t="s">
        <v>5743</v>
      </c>
      <c r="G543" s="55" t="s">
        <v>2720</v>
      </c>
      <c r="H543" s="56" t="s">
        <v>947</v>
      </c>
      <c r="I543" s="56" t="s">
        <v>102</v>
      </c>
      <c r="J543" s="56" t="s">
        <v>103</v>
      </c>
      <c r="K543" s="55">
        <v>120</v>
      </c>
      <c r="L543" s="57">
        <v>0</v>
      </c>
      <c r="M543" s="57">
        <v>120</v>
      </c>
      <c r="N543" s="57">
        <v>0</v>
      </c>
      <c r="O543" s="57">
        <v>0</v>
      </c>
      <c r="P543" s="56" t="s">
        <v>634</v>
      </c>
      <c r="Q543" s="56" t="s">
        <v>5772</v>
      </c>
      <c r="R543" s="56" t="s">
        <v>6867</v>
      </c>
      <c r="S543" s="56" t="s">
        <v>6868</v>
      </c>
      <c r="T543" s="58">
        <v>43466</v>
      </c>
      <c r="U543" s="58">
        <v>45291</v>
      </c>
      <c r="V543" s="59">
        <v>4794.7</v>
      </c>
      <c r="W543" s="59">
        <v>205.3</v>
      </c>
      <c r="X543" s="59">
        <v>40922.32</v>
      </c>
      <c r="Y543" s="59">
        <v>45922.32</v>
      </c>
      <c r="Z543" s="59">
        <v>0</v>
      </c>
      <c r="AA543" s="59">
        <v>45922.32</v>
      </c>
      <c r="AB543" s="55" t="s">
        <v>105</v>
      </c>
    </row>
    <row r="544" spans="1:28" s="55" customFormat="1" ht="67.5" x14ac:dyDescent="0.25">
      <c r="A544" s="55" t="s">
        <v>5741</v>
      </c>
      <c r="B544" s="55" t="s">
        <v>2666</v>
      </c>
      <c r="C544" s="55" t="s">
        <v>6869</v>
      </c>
      <c r="D544" s="55" t="s">
        <v>2722</v>
      </c>
      <c r="E544" s="55" t="s">
        <v>2724</v>
      </c>
      <c r="F544" s="55" t="s">
        <v>5743</v>
      </c>
      <c r="G544" s="55" t="s">
        <v>2723</v>
      </c>
      <c r="H544" s="56" t="s">
        <v>2725</v>
      </c>
      <c r="I544" s="56" t="s">
        <v>102</v>
      </c>
      <c r="J544" s="56" t="s">
        <v>103</v>
      </c>
      <c r="K544" s="55">
        <v>180</v>
      </c>
      <c r="L544" s="57">
        <v>0</v>
      </c>
      <c r="M544" s="57">
        <v>180</v>
      </c>
      <c r="N544" s="57">
        <v>0</v>
      </c>
      <c r="O544" s="57">
        <v>0</v>
      </c>
      <c r="P544" s="56" t="s">
        <v>2727</v>
      </c>
      <c r="Q544" s="56" t="s">
        <v>5772</v>
      </c>
      <c r="R544" s="56" t="s">
        <v>6870</v>
      </c>
      <c r="S544" s="56" t="s">
        <v>6868</v>
      </c>
      <c r="T544" s="58">
        <v>42780</v>
      </c>
      <c r="U544" s="58">
        <v>44605</v>
      </c>
      <c r="V544" s="59">
        <v>4508.5600000000004</v>
      </c>
      <c r="W544" s="59">
        <v>222.03</v>
      </c>
      <c r="X544" s="59">
        <v>65057.59</v>
      </c>
      <c r="Y544" s="59">
        <v>69788.179999999993</v>
      </c>
      <c r="Z544" s="59">
        <v>0</v>
      </c>
      <c r="AA544" s="59">
        <v>69788.179999999993</v>
      </c>
      <c r="AB544" s="55" t="s">
        <v>105</v>
      </c>
    </row>
    <row r="545" spans="1:28" s="55" customFormat="1" ht="67.5" x14ac:dyDescent="0.25">
      <c r="A545" s="55" t="s">
        <v>5741</v>
      </c>
      <c r="B545" s="55" t="s">
        <v>2666</v>
      </c>
      <c r="C545" s="55" t="s">
        <v>6871</v>
      </c>
      <c r="D545" s="55" t="s">
        <v>2728</v>
      </c>
      <c r="E545" s="55" t="s">
        <v>2730</v>
      </c>
      <c r="F545" s="55" t="s">
        <v>5743</v>
      </c>
      <c r="G545" s="55" t="s">
        <v>2729</v>
      </c>
      <c r="H545" s="56" t="s">
        <v>1465</v>
      </c>
      <c r="I545" s="56" t="s">
        <v>102</v>
      </c>
      <c r="J545" s="56" t="s">
        <v>103</v>
      </c>
      <c r="K545" s="55">
        <v>120</v>
      </c>
      <c r="L545" s="57">
        <v>0</v>
      </c>
      <c r="M545" s="57">
        <v>120</v>
      </c>
      <c r="N545" s="57">
        <v>0</v>
      </c>
      <c r="O545" s="57">
        <v>0</v>
      </c>
      <c r="P545" s="56" t="s">
        <v>2731</v>
      </c>
      <c r="Q545" s="56" t="s">
        <v>5772</v>
      </c>
      <c r="R545" s="56" t="s">
        <v>6872</v>
      </c>
      <c r="S545" s="56" t="s">
        <v>6868</v>
      </c>
      <c r="T545" s="58">
        <v>43405</v>
      </c>
      <c r="U545" s="58">
        <v>45230</v>
      </c>
      <c r="V545" s="59">
        <v>3285.17</v>
      </c>
      <c r="W545" s="59">
        <v>70.7</v>
      </c>
      <c r="X545" s="59">
        <v>40922.32</v>
      </c>
      <c r="Y545" s="59">
        <v>44278.189999999995</v>
      </c>
      <c r="Z545" s="59">
        <v>0</v>
      </c>
      <c r="AA545" s="59">
        <v>44278.189999999995</v>
      </c>
      <c r="AB545" s="55" t="s">
        <v>105</v>
      </c>
    </row>
    <row r="546" spans="1:28" s="55" customFormat="1" ht="123.75" x14ac:dyDescent="0.25">
      <c r="A546" s="55" t="s">
        <v>5741</v>
      </c>
      <c r="B546" s="55" t="s">
        <v>2666</v>
      </c>
      <c r="C546" s="55" t="s">
        <v>6873</v>
      </c>
      <c r="D546" s="55" t="s">
        <v>210</v>
      </c>
      <c r="E546" s="55" t="s">
        <v>2733</v>
      </c>
      <c r="F546" s="55" t="s">
        <v>210</v>
      </c>
      <c r="G546" s="55" t="s">
        <v>2732</v>
      </c>
      <c r="H546" s="56" t="s">
        <v>2725</v>
      </c>
      <c r="I546" s="56" t="s">
        <v>102</v>
      </c>
      <c r="J546" s="56" t="s">
        <v>103</v>
      </c>
      <c r="K546" s="55">
        <v>120</v>
      </c>
      <c r="L546" s="57">
        <v>0</v>
      </c>
      <c r="M546" s="57">
        <v>120</v>
      </c>
      <c r="N546" s="57">
        <v>0</v>
      </c>
      <c r="O546" s="57">
        <v>0</v>
      </c>
      <c r="P546" s="56" t="s">
        <v>2734</v>
      </c>
      <c r="Q546" s="56" t="s">
        <v>5772</v>
      </c>
      <c r="R546" s="56" t="s">
        <v>6874</v>
      </c>
      <c r="S546" s="56" t="s">
        <v>6868</v>
      </c>
      <c r="T546" s="58">
        <v>44032</v>
      </c>
      <c r="U546" s="58">
        <v>45857</v>
      </c>
      <c r="V546" s="59">
        <v>2883.53</v>
      </c>
      <c r="W546" s="59">
        <v>35.229999999999997</v>
      </c>
      <c r="X546" s="59">
        <v>44639.98</v>
      </c>
      <c r="Y546" s="59">
        <v>47558.740000000005</v>
      </c>
      <c r="Z546" s="59">
        <v>0</v>
      </c>
      <c r="AA546" s="59">
        <v>47558.740000000005</v>
      </c>
      <c r="AB546" s="55" t="s">
        <v>105</v>
      </c>
    </row>
    <row r="547" spans="1:28" s="55" customFormat="1" ht="67.5" x14ac:dyDescent="0.25">
      <c r="A547" s="55" t="s">
        <v>5741</v>
      </c>
      <c r="B547" s="55" t="s">
        <v>2666</v>
      </c>
      <c r="C547" s="55" t="s">
        <v>6875</v>
      </c>
      <c r="D547" s="55" t="s">
        <v>2735</v>
      </c>
      <c r="E547" s="55" t="s">
        <v>2737</v>
      </c>
      <c r="F547" s="55" t="s">
        <v>5743</v>
      </c>
      <c r="G547" s="55" t="s">
        <v>2736</v>
      </c>
      <c r="H547" s="56" t="s">
        <v>2679</v>
      </c>
      <c r="I547" s="56" t="s">
        <v>102</v>
      </c>
      <c r="J547" s="56" t="s">
        <v>103</v>
      </c>
      <c r="K547" s="55">
        <v>120</v>
      </c>
      <c r="L547" s="57">
        <v>0</v>
      </c>
      <c r="M547" s="57">
        <v>120</v>
      </c>
      <c r="N547" s="57">
        <v>0</v>
      </c>
      <c r="O547" s="57">
        <v>0</v>
      </c>
      <c r="P547" s="56" t="s">
        <v>2738</v>
      </c>
      <c r="Q547" s="56" t="s">
        <v>5772</v>
      </c>
      <c r="R547" s="56" t="s">
        <v>6876</v>
      </c>
      <c r="S547" s="56" t="s">
        <v>6868</v>
      </c>
      <c r="T547" s="58">
        <v>43282</v>
      </c>
      <c r="U547" s="58">
        <v>45107</v>
      </c>
      <c r="V547" s="59">
        <v>3128.81</v>
      </c>
      <c r="W547" s="59">
        <v>138.79</v>
      </c>
      <c r="X547" s="59">
        <v>40922.32</v>
      </c>
      <c r="Y547" s="59">
        <v>44189.919999999998</v>
      </c>
      <c r="Z547" s="59">
        <v>0</v>
      </c>
      <c r="AA547" s="59">
        <v>44189.919999999998</v>
      </c>
      <c r="AB547" s="55" t="s">
        <v>105</v>
      </c>
    </row>
    <row r="548" spans="1:28" s="55" customFormat="1" ht="67.5" x14ac:dyDescent="0.25">
      <c r="A548" s="55" t="s">
        <v>5741</v>
      </c>
      <c r="B548" s="55" t="s">
        <v>2666</v>
      </c>
      <c r="C548" s="55" t="s">
        <v>6877</v>
      </c>
      <c r="D548" s="55" t="s">
        <v>2739</v>
      </c>
      <c r="E548" s="55" t="s">
        <v>2741</v>
      </c>
      <c r="F548" s="55" t="s">
        <v>5743</v>
      </c>
      <c r="G548" s="55" t="s">
        <v>2740</v>
      </c>
      <c r="H548" s="56" t="s">
        <v>2679</v>
      </c>
      <c r="I548" s="56" t="s">
        <v>102</v>
      </c>
      <c r="J548" s="56" t="s">
        <v>103</v>
      </c>
      <c r="K548" s="55">
        <v>90</v>
      </c>
      <c r="L548" s="57">
        <v>0</v>
      </c>
      <c r="M548" s="57">
        <v>90</v>
      </c>
      <c r="N548" s="57">
        <v>0</v>
      </c>
      <c r="O548" s="57">
        <v>0</v>
      </c>
      <c r="P548" s="56" t="s">
        <v>790</v>
      </c>
      <c r="Q548" s="56" t="s">
        <v>5744</v>
      </c>
      <c r="R548" s="56" t="s">
        <v>6878</v>
      </c>
      <c r="S548" s="56" t="s">
        <v>6868</v>
      </c>
      <c r="T548" s="58">
        <v>43282</v>
      </c>
      <c r="U548" s="58">
        <v>45107</v>
      </c>
      <c r="V548" s="59">
        <v>0</v>
      </c>
      <c r="W548" s="59">
        <v>0</v>
      </c>
      <c r="X548" s="59">
        <v>37544.71</v>
      </c>
      <c r="Y548" s="59">
        <v>37544.71</v>
      </c>
      <c r="Z548" s="59">
        <v>0</v>
      </c>
      <c r="AA548" s="59">
        <v>37544.71</v>
      </c>
      <c r="AB548" s="55" t="s">
        <v>105</v>
      </c>
    </row>
    <row r="549" spans="1:28" s="55" customFormat="1" ht="67.5" x14ac:dyDescent="0.25">
      <c r="A549" s="55" t="s">
        <v>5741</v>
      </c>
      <c r="B549" s="55" t="s">
        <v>2666</v>
      </c>
      <c r="C549" s="55" t="s">
        <v>6879</v>
      </c>
      <c r="D549" s="55" t="s">
        <v>2742</v>
      </c>
      <c r="E549" s="55" t="s">
        <v>2744</v>
      </c>
      <c r="F549" s="55" t="s">
        <v>5743</v>
      </c>
      <c r="G549" s="55" t="s">
        <v>2743</v>
      </c>
      <c r="H549" s="56" t="s">
        <v>2679</v>
      </c>
      <c r="I549" s="56" t="s">
        <v>102</v>
      </c>
      <c r="J549" s="56" t="s">
        <v>103</v>
      </c>
      <c r="K549" s="55">
        <v>120</v>
      </c>
      <c r="L549" s="57">
        <v>0</v>
      </c>
      <c r="M549" s="57">
        <v>120</v>
      </c>
      <c r="N549" s="57">
        <v>0</v>
      </c>
      <c r="O549" s="57">
        <v>0</v>
      </c>
      <c r="P549" s="56" t="s">
        <v>2745</v>
      </c>
      <c r="Q549" s="56" t="s">
        <v>5772</v>
      </c>
      <c r="R549" s="56" t="s">
        <v>6880</v>
      </c>
      <c r="S549" s="56" t="s">
        <v>6868</v>
      </c>
      <c r="T549" s="58">
        <v>43282</v>
      </c>
      <c r="U549" s="58">
        <v>45107</v>
      </c>
      <c r="V549" s="59">
        <v>509.61</v>
      </c>
      <c r="W549" s="59">
        <v>24.42</v>
      </c>
      <c r="X549" s="59">
        <v>40922.32</v>
      </c>
      <c r="Y549" s="59">
        <v>41456.35</v>
      </c>
      <c r="Z549" s="59">
        <v>0</v>
      </c>
      <c r="AA549" s="59">
        <v>41456.35</v>
      </c>
      <c r="AB549" s="55" t="s">
        <v>105</v>
      </c>
    </row>
    <row r="550" spans="1:28" s="55" customFormat="1" ht="67.5" x14ac:dyDescent="0.25">
      <c r="A550" s="55" t="s">
        <v>5741</v>
      </c>
      <c r="B550" s="55" t="s">
        <v>2666</v>
      </c>
      <c r="C550" s="55" t="s">
        <v>6881</v>
      </c>
      <c r="D550" s="55" t="s">
        <v>2746</v>
      </c>
      <c r="E550" s="55" t="s">
        <v>2748</v>
      </c>
      <c r="F550" s="55" t="s">
        <v>5743</v>
      </c>
      <c r="G550" s="55" t="s">
        <v>2747</v>
      </c>
      <c r="H550" s="56" t="s">
        <v>2749</v>
      </c>
      <c r="I550" s="56" t="s">
        <v>102</v>
      </c>
      <c r="J550" s="56" t="s">
        <v>103</v>
      </c>
      <c r="K550" s="55">
        <v>60</v>
      </c>
      <c r="L550" s="57">
        <v>0</v>
      </c>
      <c r="M550" s="57">
        <v>60</v>
      </c>
      <c r="N550" s="57">
        <v>0</v>
      </c>
      <c r="O550" s="57">
        <v>0</v>
      </c>
      <c r="P550" s="56" t="s">
        <v>2751</v>
      </c>
      <c r="Q550" s="56" t="s">
        <v>5768</v>
      </c>
      <c r="R550" s="56" t="s">
        <v>6882</v>
      </c>
      <c r="S550" s="56" t="s">
        <v>6868</v>
      </c>
      <c r="T550" s="58">
        <v>43405</v>
      </c>
      <c r="U550" s="58">
        <v>45230</v>
      </c>
      <c r="V550" s="59">
        <v>0</v>
      </c>
      <c r="W550" s="59">
        <v>0</v>
      </c>
      <c r="X550" s="59">
        <v>29718.54</v>
      </c>
      <c r="Y550" s="59">
        <v>29718.54</v>
      </c>
      <c r="Z550" s="59">
        <v>0</v>
      </c>
      <c r="AA550" s="59">
        <v>29718.54</v>
      </c>
      <c r="AB550" s="55" t="s">
        <v>105</v>
      </c>
    </row>
    <row r="551" spans="1:28" s="55" customFormat="1" ht="56.25" x14ac:dyDescent="0.25">
      <c r="A551" s="55" t="s">
        <v>5777</v>
      </c>
      <c r="B551" s="55" t="s">
        <v>2666</v>
      </c>
      <c r="C551" s="55" t="s">
        <v>6883</v>
      </c>
      <c r="D551" s="55" t="s">
        <v>2752</v>
      </c>
      <c r="E551" s="55" t="s">
        <v>2754</v>
      </c>
      <c r="F551" s="55" t="s">
        <v>5743</v>
      </c>
      <c r="G551" s="55" t="s">
        <v>2753</v>
      </c>
      <c r="H551" s="56" t="s">
        <v>2755</v>
      </c>
      <c r="I551" s="56" t="s">
        <v>194</v>
      </c>
      <c r="J551" s="56" t="s">
        <v>861</v>
      </c>
      <c r="K551" s="55">
        <v>60</v>
      </c>
      <c r="L551" s="57">
        <v>0</v>
      </c>
      <c r="M551" s="57">
        <v>60</v>
      </c>
      <c r="N551" s="57">
        <v>0</v>
      </c>
      <c r="O551" s="57">
        <v>0</v>
      </c>
      <c r="P551" s="56" t="s">
        <v>2757</v>
      </c>
      <c r="Q551" s="56" t="s">
        <v>5744</v>
      </c>
      <c r="R551" s="56" t="s">
        <v>6884</v>
      </c>
      <c r="S551" s="56" t="s">
        <v>6868</v>
      </c>
      <c r="T551" s="58">
        <v>43344</v>
      </c>
      <c r="U551" s="58">
        <v>45169</v>
      </c>
      <c r="V551" s="59">
        <v>0</v>
      </c>
      <c r="W551" s="59">
        <v>0</v>
      </c>
      <c r="X551" s="59">
        <v>40249.53</v>
      </c>
      <c r="Y551" s="59">
        <v>40249.53</v>
      </c>
      <c r="Z551" s="59">
        <v>0</v>
      </c>
      <c r="AA551" s="59">
        <v>40249.53</v>
      </c>
      <c r="AB551" s="55" t="s">
        <v>197</v>
      </c>
    </row>
    <row r="552" spans="1:28" s="55" customFormat="1" ht="67.5" x14ac:dyDescent="0.25">
      <c r="A552" s="55" t="s">
        <v>5741</v>
      </c>
      <c r="B552" s="55" t="s">
        <v>2666</v>
      </c>
      <c r="C552" s="55" t="s">
        <v>6885</v>
      </c>
      <c r="D552" s="55" t="s">
        <v>2758</v>
      </c>
      <c r="E552" s="55" t="s">
        <v>2760</v>
      </c>
      <c r="F552" s="55" t="s">
        <v>5743</v>
      </c>
      <c r="G552" s="55" t="s">
        <v>2759</v>
      </c>
      <c r="H552" s="56" t="s">
        <v>2761</v>
      </c>
      <c r="I552" s="56" t="s">
        <v>102</v>
      </c>
      <c r="J552" s="56" t="s">
        <v>103</v>
      </c>
      <c r="K552" s="55">
        <v>180</v>
      </c>
      <c r="L552" s="57">
        <v>0</v>
      </c>
      <c r="M552" s="57">
        <v>180</v>
      </c>
      <c r="N552" s="57">
        <v>0</v>
      </c>
      <c r="O552" s="57">
        <v>0</v>
      </c>
      <c r="P552" s="56" t="s">
        <v>2763</v>
      </c>
      <c r="Q552" s="56" t="s">
        <v>5744</v>
      </c>
      <c r="R552" s="56" t="s">
        <v>6886</v>
      </c>
      <c r="S552" s="56" t="s">
        <v>6868</v>
      </c>
      <c r="T552" s="58">
        <v>43282</v>
      </c>
      <c r="U552" s="58">
        <v>45107</v>
      </c>
      <c r="V552" s="59">
        <v>0</v>
      </c>
      <c r="W552" s="59">
        <v>0</v>
      </c>
      <c r="X552" s="59">
        <v>59800.79</v>
      </c>
      <c r="Y552" s="59">
        <v>59800.79</v>
      </c>
      <c r="Z552" s="59">
        <v>0</v>
      </c>
      <c r="AA552" s="59">
        <v>59800.79</v>
      </c>
      <c r="AB552" s="55" t="s">
        <v>105</v>
      </c>
    </row>
    <row r="553" spans="1:28" s="55" customFormat="1" ht="67.5" x14ac:dyDescent="0.25">
      <c r="A553" s="55" t="s">
        <v>5741</v>
      </c>
      <c r="B553" s="55" t="s">
        <v>2666</v>
      </c>
      <c r="C553" s="55" t="s">
        <v>6887</v>
      </c>
      <c r="D553" s="55" t="s">
        <v>2764</v>
      </c>
      <c r="E553" s="55" t="s">
        <v>2766</v>
      </c>
      <c r="F553" s="55" t="s">
        <v>5743</v>
      </c>
      <c r="G553" s="55" t="s">
        <v>2765</v>
      </c>
      <c r="H553" s="56" t="s">
        <v>2767</v>
      </c>
      <c r="I553" s="56" t="s">
        <v>102</v>
      </c>
      <c r="J553" s="56" t="s">
        <v>103</v>
      </c>
      <c r="K553" s="55">
        <v>360</v>
      </c>
      <c r="L553" s="57">
        <v>0</v>
      </c>
      <c r="M553" s="57">
        <v>360</v>
      </c>
      <c r="N553" s="57">
        <v>0</v>
      </c>
      <c r="O553" s="57">
        <v>0</v>
      </c>
      <c r="P553" s="56" t="s">
        <v>2769</v>
      </c>
      <c r="Q553" s="56" t="s">
        <v>5744</v>
      </c>
      <c r="R553" s="56" t="s">
        <v>6888</v>
      </c>
      <c r="S553" s="56" t="s">
        <v>6868</v>
      </c>
      <c r="T553" s="58">
        <v>43191</v>
      </c>
      <c r="U553" s="58">
        <v>45016</v>
      </c>
      <c r="V553" s="59">
        <v>0</v>
      </c>
      <c r="W553" s="59">
        <v>0</v>
      </c>
      <c r="X553" s="59">
        <v>103200.55</v>
      </c>
      <c r="Y553" s="59">
        <v>103200.55</v>
      </c>
      <c r="Z553" s="59">
        <v>0</v>
      </c>
      <c r="AA553" s="59">
        <v>103200.55</v>
      </c>
      <c r="AB553" s="55" t="s">
        <v>105</v>
      </c>
    </row>
    <row r="554" spans="1:28" s="55" customFormat="1" ht="56.25" x14ac:dyDescent="0.25">
      <c r="A554" s="55" t="s">
        <v>5777</v>
      </c>
      <c r="B554" s="55" t="s">
        <v>2666</v>
      </c>
      <c r="C554" s="55" t="s">
        <v>6889</v>
      </c>
      <c r="D554" s="55" t="s">
        <v>2770</v>
      </c>
      <c r="E554" s="55" t="s">
        <v>2772</v>
      </c>
      <c r="F554" s="55" t="s">
        <v>5743</v>
      </c>
      <c r="G554" s="55" t="s">
        <v>2771</v>
      </c>
      <c r="H554" s="56" t="s">
        <v>2679</v>
      </c>
      <c r="I554" s="56" t="s">
        <v>314</v>
      </c>
      <c r="J554" s="56" t="s">
        <v>131</v>
      </c>
      <c r="K554" s="55">
        <v>100</v>
      </c>
      <c r="L554" s="57">
        <v>0</v>
      </c>
      <c r="M554" s="57">
        <v>100</v>
      </c>
      <c r="N554" s="57">
        <v>0</v>
      </c>
      <c r="O554" s="57">
        <v>0</v>
      </c>
      <c r="P554" s="56" t="s">
        <v>2773</v>
      </c>
      <c r="Q554" s="56" t="s">
        <v>5744</v>
      </c>
      <c r="R554" s="56" t="s">
        <v>6890</v>
      </c>
      <c r="S554" s="56" t="s">
        <v>6868</v>
      </c>
      <c r="T554" s="58">
        <v>43191</v>
      </c>
      <c r="U554" s="58">
        <v>45016</v>
      </c>
      <c r="V554" s="59">
        <v>0</v>
      </c>
      <c r="W554" s="59">
        <v>0</v>
      </c>
      <c r="X554" s="59">
        <v>31454.91</v>
      </c>
      <c r="Y554" s="59">
        <v>31454.91</v>
      </c>
      <c r="Z554" s="59">
        <v>0</v>
      </c>
      <c r="AA554" s="59">
        <v>31454.91</v>
      </c>
      <c r="AB554" s="55" t="s">
        <v>243</v>
      </c>
    </row>
    <row r="555" spans="1:28" s="55" customFormat="1" ht="56.25" x14ac:dyDescent="0.25">
      <c r="A555" s="55" t="s">
        <v>5741</v>
      </c>
      <c r="B555" s="55" t="s">
        <v>2666</v>
      </c>
      <c r="C555" s="55" t="s">
        <v>6891</v>
      </c>
      <c r="D555" s="55" t="s">
        <v>2774</v>
      </c>
      <c r="E555" s="55" t="s">
        <v>2776</v>
      </c>
      <c r="F555" s="55" t="s">
        <v>5743</v>
      </c>
      <c r="G555" s="55" t="s">
        <v>2775</v>
      </c>
      <c r="H555" s="56" t="s">
        <v>2761</v>
      </c>
      <c r="I555" s="56" t="s">
        <v>102</v>
      </c>
      <c r="J555" s="56" t="s">
        <v>122</v>
      </c>
      <c r="K555" s="55">
        <v>100</v>
      </c>
      <c r="L555" s="57">
        <v>0</v>
      </c>
      <c r="M555" s="57">
        <v>100</v>
      </c>
      <c r="N555" s="57">
        <v>0</v>
      </c>
      <c r="O555" s="57">
        <v>0</v>
      </c>
      <c r="P555" s="56" t="s">
        <v>2777</v>
      </c>
      <c r="Q555" s="56" t="s">
        <v>5744</v>
      </c>
      <c r="R555" s="56" t="s">
        <v>6892</v>
      </c>
      <c r="S555" s="56" t="s">
        <v>6868</v>
      </c>
      <c r="T555" s="58">
        <v>43132</v>
      </c>
      <c r="U555" s="58">
        <v>44957</v>
      </c>
      <c r="V555" s="59">
        <v>0</v>
      </c>
      <c r="W555" s="59">
        <v>0</v>
      </c>
      <c r="X555" s="59">
        <v>18262.55</v>
      </c>
      <c r="Y555" s="59">
        <v>18262.55</v>
      </c>
      <c r="Z555" s="59">
        <v>0</v>
      </c>
      <c r="AA555" s="59">
        <v>18262.55</v>
      </c>
      <c r="AB555" s="55" t="s">
        <v>124</v>
      </c>
    </row>
    <row r="556" spans="1:28" s="55" customFormat="1" ht="56.25" x14ac:dyDescent="0.25">
      <c r="A556" s="55" t="s">
        <v>5741</v>
      </c>
      <c r="B556" s="55" t="s">
        <v>2666</v>
      </c>
      <c r="C556" s="55" t="s">
        <v>6893</v>
      </c>
      <c r="D556" s="55" t="s">
        <v>2778</v>
      </c>
      <c r="E556" s="55" t="s">
        <v>2780</v>
      </c>
      <c r="F556" s="55" t="s">
        <v>5743</v>
      </c>
      <c r="G556" s="55" t="s">
        <v>2779</v>
      </c>
      <c r="H556" s="56" t="s">
        <v>947</v>
      </c>
      <c r="I556" s="56" t="s">
        <v>102</v>
      </c>
      <c r="J556" s="56" t="s">
        <v>122</v>
      </c>
      <c r="K556" s="55">
        <v>100</v>
      </c>
      <c r="L556" s="57">
        <v>0</v>
      </c>
      <c r="M556" s="57">
        <v>100</v>
      </c>
      <c r="N556" s="57">
        <v>0</v>
      </c>
      <c r="O556" s="57">
        <v>0</v>
      </c>
      <c r="P556" s="56" t="s">
        <v>2781</v>
      </c>
      <c r="Q556" s="56" t="s">
        <v>5744</v>
      </c>
      <c r="R556" s="56" t="s">
        <v>6894</v>
      </c>
      <c r="S556" s="56" t="s">
        <v>6868</v>
      </c>
      <c r="T556" s="58">
        <v>42506</v>
      </c>
      <c r="U556" s="58">
        <v>44331</v>
      </c>
      <c r="V556" s="59">
        <v>0</v>
      </c>
      <c r="W556" s="59">
        <v>0</v>
      </c>
      <c r="X556" s="59">
        <v>18262.55</v>
      </c>
      <c r="Y556" s="59">
        <v>18262.55</v>
      </c>
      <c r="Z556" s="59">
        <v>0</v>
      </c>
      <c r="AA556" s="59">
        <v>18262.55</v>
      </c>
      <c r="AB556" s="55" t="s">
        <v>124</v>
      </c>
    </row>
    <row r="557" spans="1:28" s="55" customFormat="1" ht="67.5" x14ac:dyDescent="0.25">
      <c r="A557" s="55" t="s">
        <v>5741</v>
      </c>
      <c r="B557" s="55" t="s">
        <v>2666</v>
      </c>
      <c r="C557" s="55" t="s">
        <v>6895</v>
      </c>
      <c r="D557" s="55" t="s">
        <v>210</v>
      </c>
      <c r="E557" s="55" t="s">
        <v>2783</v>
      </c>
      <c r="F557" s="55" t="s">
        <v>210</v>
      </c>
      <c r="G557" s="55" t="s">
        <v>2782</v>
      </c>
      <c r="H557" s="56" t="s">
        <v>947</v>
      </c>
      <c r="I557" s="56" t="s">
        <v>102</v>
      </c>
      <c r="J557" s="56" t="s">
        <v>103</v>
      </c>
      <c r="K557" s="55">
        <v>120</v>
      </c>
      <c r="L557" s="57">
        <v>0</v>
      </c>
      <c r="M557" s="57">
        <v>120</v>
      </c>
      <c r="N557" s="57">
        <v>0</v>
      </c>
      <c r="O557" s="57">
        <v>0</v>
      </c>
      <c r="P557" s="56" t="s">
        <v>2784</v>
      </c>
      <c r="Q557" s="56" t="s">
        <v>5744</v>
      </c>
      <c r="R557" s="56" t="s">
        <v>6896</v>
      </c>
      <c r="S557" s="56" t="s">
        <v>6868</v>
      </c>
      <c r="T557" s="58">
        <v>44197</v>
      </c>
      <c r="U557" s="58">
        <v>46022</v>
      </c>
      <c r="V557" s="59">
        <v>0</v>
      </c>
      <c r="W557" s="59">
        <v>0</v>
      </c>
      <c r="X557" s="59">
        <v>40922.32</v>
      </c>
      <c r="Y557" s="59">
        <v>40922.32</v>
      </c>
      <c r="Z557" s="59">
        <v>0</v>
      </c>
      <c r="AA557" s="59">
        <v>40922.32</v>
      </c>
      <c r="AB557" s="55" t="s">
        <v>105</v>
      </c>
    </row>
    <row r="558" spans="1:28" s="55" customFormat="1" ht="67.5" x14ac:dyDescent="0.25">
      <c r="A558" s="55" t="s">
        <v>5741</v>
      </c>
      <c r="B558" s="55" t="s">
        <v>2666</v>
      </c>
      <c r="C558" s="55" t="s">
        <v>6897</v>
      </c>
      <c r="D558" s="55" t="s">
        <v>210</v>
      </c>
      <c r="E558" s="55" t="s">
        <v>2786</v>
      </c>
      <c r="F558" s="55" t="s">
        <v>210</v>
      </c>
      <c r="G558" s="55" t="s">
        <v>2785</v>
      </c>
      <c r="H558" s="56" t="s">
        <v>319</v>
      </c>
      <c r="I558" s="56" t="s">
        <v>102</v>
      </c>
      <c r="J558" s="56" t="s">
        <v>103</v>
      </c>
      <c r="K558" s="55">
        <v>120</v>
      </c>
      <c r="L558" s="57">
        <v>0</v>
      </c>
      <c r="M558" s="57">
        <v>120</v>
      </c>
      <c r="N558" s="57">
        <v>0</v>
      </c>
      <c r="O558" s="57">
        <v>0</v>
      </c>
      <c r="P558" s="56" t="s">
        <v>2787</v>
      </c>
      <c r="Q558" s="56" t="s">
        <v>5744</v>
      </c>
      <c r="R558" s="56" t="s">
        <v>6898</v>
      </c>
      <c r="S558" s="56" t="s">
        <v>6868</v>
      </c>
      <c r="T558" s="58">
        <v>44032</v>
      </c>
      <c r="U558" s="58">
        <v>45857</v>
      </c>
      <c r="V558" s="59">
        <v>0</v>
      </c>
      <c r="W558" s="59">
        <v>0</v>
      </c>
      <c r="X558" s="59">
        <v>40922.32</v>
      </c>
      <c r="Y558" s="59">
        <v>40922.32</v>
      </c>
      <c r="Z558" s="59">
        <v>0</v>
      </c>
      <c r="AA558" s="59">
        <v>40922.32</v>
      </c>
      <c r="AB558" s="55" t="s">
        <v>105</v>
      </c>
    </row>
    <row r="559" spans="1:28" s="55" customFormat="1" ht="90" x14ac:dyDescent="0.25">
      <c r="A559" s="55" t="s">
        <v>5741</v>
      </c>
      <c r="B559" s="55" t="s">
        <v>2666</v>
      </c>
      <c r="C559" s="55" t="s">
        <v>6899</v>
      </c>
      <c r="D559" s="55" t="s">
        <v>2788</v>
      </c>
      <c r="E559" s="55" t="s">
        <v>2790</v>
      </c>
      <c r="F559" s="55" t="s">
        <v>5743</v>
      </c>
      <c r="G559" s="55" t="s">
        <v>2789</v>
      </c>
      <c r="H559" s="56" t="s">
        <v>2725</v>
      </c>
      <c r="I559" s="56" t="s">
        <v>102</v>
      </c>
      <c r="J559" s="56" t="s">
        <v>103</v>
      </c>
      <c r="K559" s="55">
        <v>120</v>
      </c>
      <c r="L559" s="57">
        <v>0</v>
      </c>
      <c r="M559" s="57">
        <v>120</v>
      </c>
      <c r="N559" s="57">
        <v>0</v>
      </c>
      <c r="O559" s="57">
        <v>0</v>
      </c>
      <c r="P559" s="56" t="s">
        <v>2791</v>
      </c>
      <c r="Q559" s="56" t="s">
        <v>5847</v>
      </c>
      <c r="R559" s="56" t="s">
        <v>6900</v>
      </c>
      <c r="S559" s="56" t="s">
        <v>6868</v>
      </c>
      <c r="T559" s="58">
        <v>43884</v>
      </c>
      <c r="U559" s="58">
        <v>45710</v>
      </c>
      <c r="V559" s="59">
        <v>0</v>
      </c>
      <c r="W559" s="59">
        <v>0</v>
      </c>
      <c r="X559" s="59">
        <v>42793.66</v>
      </c>
      <c r="Y559" s="59">
        <v>42793.66</v>
      </c>
      <c r="Z559" s="59">
        <v>0</v>
      </c>
      <c r="AA559" s="59">
        <v>42793.66</v>
      </c>
      <c r="AB559" s="55" t="s">
        <v>105</v>
      </c>
    </row>
    <row r="560" spans="1:28" s="55" customFormat="1" ht="67.5" x14ac:dyDescent="0.25">
      <c r="A560" s="55" t="s">
        <v>5741</v>
      </c>
      <c r="B560" s="55" t="s">
        <v>2666</v>
      </c>
      <c r="C560" s="55" t="s">
        <v>6901</v>
      </c>
      <c r="D560" s="55" t="s">
        <v>2792</v>
      </c>
      <c r="E560" s="55" t="s">
        <v>2794</v>
      </c>
      <c r="F560" s="55" t="s">
        <v>5743</v>
      </c>
      <c r="G560" s="55" t="s">
        <v>2793</v>
      </c>
      <c r="H560" s="56" t="s">
        <v>882</v>
      </c>
      <c r="I560" s="56" t="s">
        <v>102</v>
      </c>
      <c r="J560" s="56" t="s">
        <v>187</v>
      </c>
      <c r="K560" s="55">
        <v>90</v>
      </c>
      <c r="L560" s="57">
        <v>0</v>
      </c>
      <c r="M560" s="57">
        <v>90</v>
      </c>
      <c r="N560" s="57">
        <v>0</v>
      </c>
      <c r="O560" s="57">
        <v>0</v>
      </c>
      <c r="P560" s="56" t="s">
        <v>2795</v>
      </c>
      <c r="Q560" s="56" t="s">
        <v>5847</v>
      </c>
      <c r="R560" s="56" t="s">
        <v>6902</v>
      </c>
      <c r="S560" s="56" t="s">
        <v>6868</v>
      </c>
      <c r="T560" s="58">
        <v>43678</v>
      </c>
      <c r="U560" s="58">
        <v>45504</v>
      </c>
      <c r="V560" s="59">
        <v>0</v>
      </c>
      <c r="W560" s="59">
        <v>0</v>
      </c>
      <c r="X560" s="59">
        <v>36003.440000000002</v>
      </c>
      <c r="Y560" s="59">
        <v>36003.440000000002</v>
      </c>
      <c r="Z560" s="59">
        <v>0</v>
      </c>
      <c r="AA560" s="59">
        <v>36003.440000000002</v>
      </c>
      <c r="AB560" s="55" t="s">
        <v>105</v>
      </c>
    </row>
    <row r="561" spans="1:28" s="55" customFormat="1" ht="56.25" x14ac:dyDescent="0.25">
      <c r="A561" s="55" t="s">
        <v>5741</v>
      </c>
      <c r="B561" s="55" t="s">
        <v>2666</v>
      </c>
      <c r="C561" s="55" t="s">
        <v>6903</v>
      </c>
      <c r="D561" s="55" t="s">
        <v>2796</v>
      </c>
      <c r="E561" s="55" t="s">
        <v>2798</v>
      </c>
      <c r="F561" s="55" t="s">
        <v>5743</v>
      </c>
      <c r="G561" s="55" t="s">
        <v>2797</v>
      </c>
      <c r="H561" s="56" t="s">
        <v>947</v>
      </c>
      <c r="I561" s="56" t="s">
        <v>102</v>
      </c>
      <c r="J561" s="56" t="s">
        <v>122</v>
      </c>
      <c r="K561" s="55">
        <v>100</v>
      </c>
      <c r="L561" s="57">
        <v>0</v>
      </c>
      <c r="M561" s="57">
        <v>100</v>
      </c>
      <c r="N561" s="57">
        <v>0</v>
      </c>
      <c r="O561" s="57">
        <v>0</v>
      </c>
      <c r="P561" s="56" t="s">
        <v>2799</v>
      </c>
      <c r="Q561" s="56" t="s">
        <v>5744</v>
      </c>
      <c r="R561" s="56" t="s">
        <v>6904</v>
      </c>
      <c r="S561" s="56" t="s">
        <v>6868</v>
      </c>
      <c r="T561" s="58">
        <v>43497</v>
      </c>
      <c r="U561" s="58">
        <v>45322</v>
      </c>
      <c r="V561" s="59">
        <v>0</v>
      </c>
      <c r="W561" s="59">
        <v>0</v>
      </c>
      <c r="X561" s="59">
        <v>18262.55</v>
      </c>
      <c r="Y561" s="59">
        <v>18262.55</v>
      </c>
      <c r="Z561" s="59">
        <v>0</v>
      </c>
      <c r="AA561" s="59">
        <v>18262.55</v>
      </c>
      <c r="AB561" s="55" t="s">
        <v>124</v>
      </c>
    </row>
    <row r="562" spans="1:28" s="55" customFormat="1" ht="112.5" x14ac:dyDescent="0.25">
      <c r="A562" s="55" t="s">
        <v>5741</v>
      </c>
      <c r="B562" s="55" t="s">
        <v>2666</v>
      </c>
      <c r="C562" s="55" t="s">
        <v>6905</v>
      </c>
      <c r="D562" s="55" t="s">
        <v>2800</v>
      </c>
      <c r="E562" s="55" t="s">
        <v>2802</v>
      </c>
      <c r="F562" s="55" t="s">
        <v>5743</v>
      </c>
      <c r="G562" s="55" t="s">
        <v>2801</v>
      </c>
      <c r="H562" s="56" t="s">
        <v>947</v>
      </c>
      <c r="I562" s="56" t="s">
        <v>102</v>
      </c>
      <c r="J562" s="56" t="s">
        <v>187</v>
      </c>
      <c r="K562" s="55">
        <v>60</v>
      </c>
      <c r="L562" s="57">
        <v>0</v>
      </c>
      <c r="M562" s="57">
        <v>60</v>
      </c>
      <c r="N562" s="57">
        <v>0</v>
      </c>
      <c r="O562" s="57">
        <v>0</v>
      </c>
      <c r="P562" s="56" t="s">
        <v>2803</v>
      </c>
      <c r="Q562" s="56" t="s">
        <v>5744</v>
      </c>
      <c r="R562" s="56" t="s">
        <v>6906</v>
      </c>
      <c r="S562" s="56" t="s">
        <v>6868</v>
      </c>
      <c r="T562" s="58">
        <v>43678</v>
      </c>
      <c r="U562" s="58">
        <v>45504</v>
      </c>
      <c r="V562" s="59">
        <v>0</v>
      </c>
      <c r="W562" s="59">
        <v>0</v>
      </c>
      <c r="X562" s="59">
        <v>31407.68</v>
      </c>
      <c r="Y562" s="59">
        <v>31407.68</v>
      </c>
      <c r="Z562" s="59">
        <v>0</v>
      </c>
      <c r="AA562" s="59">
        <v>31407.68</v>
      </c>
      <c r="AB562" s="55" t="s">
        <v>105</v>
      </c>
    </row>
    <row r="563" spans="1:28" s="55" customFormat="1" ht="67.5" x14ac:dyDescent="0.25">
      <c r="A563" s="55" t="s">
        <v>5741</v>
      </c>
      <c r="B563" s="55" t="s">
        <v>2666</v>
      </c>
      <c r="C563" s="55" t="s">
        <v>6907</v>
      </c>
      <c r="D563" s="55" t="s">
        <v>2804</v>
      </c>
      <c r="E563" s="55" t="s">
        <v>2806</v>
      </c>
      <c r="F563" s="55" t="s">
        <v>5743</v>
      </c>
      <c r="G563" s="55" t="s">
        <v>2805</v>
      </c>
      <c r="H563" s="56" t="s">
        <v>2767</v>
      </c>
      <c r="I563" s="56" t="s">
        <v>102</v>
      </c>
      <c r="J563" s="56" t="s">
        <v>187</v>
      </c>
      <c r="K563" s="55">
        <v>60</v>
      </c>
      <c r="L563" s="57">
        <v>0</v>
      </c>
      <c r="M563" s="57">
        <v>60</v>
      </c>
      <c r="N563" s="57">
        <v>0</v>
      </c>
      <c r="O563" s="57">
        <v>0</v>
      </c>
      <c r="P563" s="56" t="s">
        <v>2807</v>
      </c>
      <c r="Q563" s="56" t="s">
        <v>5744</v>
      </c>
      <c r="R563" s="56" t="s">
        <v>6908</v>
      </c>
      <c r="S563" s="56" t="s">
        <v>6868</v>
      </c>
      <c r="T563" s="58">
        <v>43497</v>
      </c>
      <c r="U563" s="58">
        <v>45322</v>
      </c>
      <c r="V563" s="59">
        <v>0</v>
      </c>
      <c r="W563" s="59">
        <v>0</v>
      </c>
      <c r="X563" s="59">
        <v>31407.68</v>
      </c>
      <c r="Y563" s="59">
        <v>31407.68</v>
      </c>
      <c r="Z563" s="59">
        <v>0</v>
      </c>
      <c r="AA563" s="59">
        <v>31407.68</v>
      </c>
      <c r="AB563" s="55" t="s">
        <v>105</v>
      </c>
    </row>
    <row r="564" spans="1:28" s="55" customFormat="1" ht="67.5" x14ac:dyDescent="0.25">
      <c r="A564" s="55" t="s">
        <v>5741</v>
      </c>
      <c r="B564" s="55" t="s">
        <v>2666</v>
      </c>
      <c r="C564" s="55" t="s">
        <v>6909</v>
      </c>
      <c r="D564" s="55" t="s">
        <v>2808</v>
      </c>
      <c r="E564" s="55" t="s">
        <v>2810</v>
      </c>
      <c r="F564" s="55" t="s">
        <v>5743</v>
      </c>
      <c r="G564" s="55" t="s">
        <v>2809</v>
      </c>
      <c r="H564" s="56" t="s">
        <v>947</v>
      </c>
      <c r="I564" s="56" t="s">
        <v>1589</v>
      </c>
      <c r="J564" s="56" t="s">
        <v>103</v>
      </c>
      <c r="K564" s="55">
        <v>240</v>
      </c>
      <c r="L564" s="57">
        <v>0</v>
      </c>
      <c r="M564" s="57">
        <v>240</v>
      </c>
      <c r="N564" s="57">
        <v>0</v>
      </c>
      <c r="O564" s="57">
        <v>0</v>
      </c>
      <c r="P564" s="56" t="s">
        <v>2811</v>
      </c>
      <c r="Q564" s="56" t="s">
        <v>5744</v>
      </c>
      <c r="R564" s="56" t="s">
        <v>6910</v>
      </c>
      <c r="S564" s="56" t="s">
        <v>6868</v>
      </c>
      <c r="T564" s="58">
        <v>43497</v>
      </c>
      <c r="U564" s="58">
        <v>45322</v>
      </c>
      <c r="V564" s="59">
        <v>0</v>
      </c>
      <c r="W564" s="59">
        <v>0</v>
      </c>
      <c r="X564" s="59">
        <v>73338.759999999995</v>
      </c>
      <c r="Y564" s="59">
        <v>73338.759999999995</v>
      </c>
      <c r="Z564" s="59">
        <v>0</v>
      </c>
      <c r="AA564" s="59">
        <v>73338.759999999995</v>
      </c>
      <c r="AB564" s="55" t="s">
        <v>105</v>
      </c>
    </row>
    <row r="565" spans="1:28" s="55" customFormat="1" ht="67.5" x14ac:dyDescent="0.25">
      <c r="A565" s="55" t="s">
        <v>5741</v>
      </c>
      <c r="B565" s="55" t="s">
        <v>2666</v>
      </c>
      <c r="C565" s="55" t="s">
        <v>6911</v>
      </c>
      <c r="D565" s="55" t="s">
        <v>2812</v>
      </c>
      <c r="E565" s="55" t="s">
        <v>2814</v>
      </c>
      <c r="F565" s="55" t="s">
        <v>5743</v>
      </c>
      <c r="G565" s="55" t="s">
        <v>2813</v>
      </c>
      <c r="H565" s="56" t="s">
        <v>2712</v>
      </c>
      <c r="I565" s="56" t="s">
        <v>102</v>
      </c>
      <c r="J565" s="56" t="s">
        <v>103</v>
      </c>
      <c r="K565" s="55">
        <v>210</v>
      </c>
      <c r="L565" s="57">
        <v>0</v>
      </c>
      <c r="M565" s="57">
        <v>210</v>
      </c>
      <c r="N565" s="57">
        <v>0</v>
      </c>
      <c r="O565" s="57">
        <v>0</v>
      </c>
      <c r="P565" s="56" t="s">
        <v>2815</v>
      </c>
      <c r="Q565" s="56" t="s">
        <v>5744</v>
      </c>
      <c r="R565" s="56" t="s">
        <v>6912</v>
      </c>
      <c r="S565" s="56" t="s">
        <v>6868</v>
      </c>
      <c r="T565" s="58">
        <v>43497</v>
      </c>
      <c r="U565" s="58">
        <v>45322</v>
      </c>
      <c r="V565" s="59">
        <v>0</v>
      </c>
      <c r="W565" s="59">
        <v>0</v>
      </c>
      <c r="X565" s="59">
        <v>66473.649999999994</v>
      </c>
      <c r="Y565" s="59">
        <v>66473.649999999994</v>
      </c>
      <c r="Z565" s="59">
        <v>0</v>
      </c>
      <c r="AA565" s="59">
        <v>66473.649999999994</v>
      </c>
      <c r="AB565" s="55" t="s">
        <v>105</v>
      </c>
    </row>
    <row r="566" spans="1:28" s="55" customFormat="1" ht="123.75" x14ac:dyDescent="0.25">
      <c r="A566" s="55" t="s">
        <v>5741</v>
      </c>
      <c r="B566" s="55" t="s">
        <v>2666</v>
      </c>
      <c r="C566" s="55" t="s">
        <v>6913</v>
      </c>
      <c r="D566" s="55" t="s">
        <v>2816</v>
      </c>
      <c r="E566" s="55" t="s">
        <v>2818</v>
      </c>
      <c r="F566" s="55" t="s">
        <v>5743</v>
      </c>
      <c r="G566" s="55" t="s">
        <v>2817</v>
      </c>
      <c r="H566" s="56" t="s">
        <v>947</v>
      </c>
      <c r="I566" s="56" t="s">
        <v>102</v>
      </c>
      <c r="J566" s="56" t="s">
        <v>103</v>
      </c>
      <c r="K566" s="55">
        <v>90</v>
      </c>
      <c r="L566" s="57">
        <v>0</v>
      </c>
      <c r="M566" s="57">
        <v>90</v>
      </c>
      <c r="N566" s="57">
        <v>0</v>
      </c>
      <c r="O566" s="57">
        <v>0</v>
      </c>
      <c r="P566" s="56" t="s">
        <v>2819</v>
      </c>
      <c r="Q566" s="56" t="s">
        <v>5744</v>
      </c>
      <c r="R566" s="56" t="s">
        <v>6914</v>
      </c>
      <c r="S566" s="56" t="s">
        <v>6868</v>
      </c>
      <c r="T566" s="58">
        <v>43677</v>
      </c>
      <c r="U566" s="58">
        <v>45503</v>
      </c>
      <c r="V566" s="59">
        <v>0</v>
      </c>
      <c r="W566" s="59">
        <v>0</v>
      </c>
      <c r="X566" s="59">
        <v>34057.21</v>
      </c>
      <c r="Y566" s="59">
        <v>34057.21</v>
      </c>
      <c r="Z566" s="59">
        <v>0</v>
      </c>
      <c r="AA566" s="59">
        <v>34057.21</v>
      </c>
      <c r="AB566" s="55" t="s">
        <v>105</v>
      </c>
    </row>
    <row r="567" spans="1:28" s="55" customFormat="1" ht="56.25" x14ac:dyDescent="0.25">
      <c r="A567" s="55" t="s">
        <v>5741</v>
      </c>
      <c r="B567" s="55" t="s">
        <v>2666</v>
      </c>
      <c r="C567" s="55" t="s">
        <v>6915</v>
      </c>
      <c r="D567" s="55" t="s">
        <v>2820</v>
      </c>
      <c r="E567" s="55" t="s">
        <v>2822</v>
      </c>
      <c r="F567" s="55" t="s">
        <v>5743</v>
      </c>
      <c r="G567" s="55" t="s">
        <v>2821</v>
      </c>
      <c r="H567" s="56" t="s">
        <v>2823</v>
      </c>
      <c r="I567" s="56" t="s">
        <v>102</v>
      </c>
      <c r="J567" s="56" t="s">
        <v>122</v>
      </c>
      <c r="K567" s="55">
        <v>100</v>
      </c>
      <c r="L567" s="57">
        <v>0</v>
      </c>
      <c r="M567" s="57">
        <v>100</v>
      </c>
      <c r="N567" s="57">
        <v>0</v>
      </c>
      <c r="O567" s="57">
        <v>0</v>
      </c>
      <c r="P567" s="56" t="s">
        <v>2825</v>
      </c>
      <c r="Q567" s="56" t="s">
        <v>5744</v>
      </c>
      <c r="R567" s="56" t="s">
        <v>6916</v>
      </c>
      <c r="S567" s="56" t="s">
        <v>6868</v>
      </c>
      <c r="T567" s="58">
        <v>43466</v>
      </c>
      <c r="U567" s="58">
        <v>45291</v>
      </c>
      <c r="V567" s="59">
        <v>0</v>
      </c>
      <c r="W567" s="59">
        <v>0</v>
      </c>
      <c r="X567" s="59">
        <v>18262.55</v>
      </c>
      <c r="Y567" s="59">
        <v>18262.55</v>
      </c>
      <c r="Z567" s="59">
        <v>0</v>
      </c>
      <c r="AA567" s="59">
        <v>18262.55</v>
      </c>
      <c r="AB567" s="55" t="s">
        <v>124</v>
      </c>
    </row>
    <row r="568" spans="1:28" s="55" customFormat="1" ht="67.5" x14ac:dyDescent="0.25">
      <c r="A568" s="55" t="s">
        <v>5741</v>
      </c>
      <c r="B568" s="55" t="s">
        <v>2666</v>
      </c>
      <c r="C568" s="55" t="s">
        <v>2826</v>
      </c>
      <c r="D568" s="55" t="s">
        <v>2826</v>
      </c>
      <c r="E568" s="55" t="s">
        <v>2828</v>
      </c>
      <c r="F568" s="55" t="s">
        <v>5743</v>
      </c>
      <c r="G568" s="55" t="s">
        <v>2827</v>
      </c>
      <c r="H568" s="56" t="s">
        <v>947</v>
      </c>
      <c r="I568" s="56" t="s">
        <v>102</v>
      </c>
      <c r="J568" s="56" t="s">
        <v>103</v>
      </c>
      <c r="K568" s="55">
        <v>90</v>
      </c>
      <c r="L568" s="57">
        <v>0</v>
      </c>
      <c r="M568" s="57">
        <v>90</v>
      </c>
      <c r="N568" s="57">
        <v>0</v>
      </c>
      <c r="O568" s="57">
        <v>0</v>
      </c>
      <c r="P568" s="56" t="s">
        <v>777</v>
      </c>
      <c r="Q568" s="56" t="s">
        <v>5744</v>
      </c>
      <c r="R568" s="56" t="s">
        <v>6917</v>
      </c>
      <c r="S568" s="56" t="s">
        <v>6868</v>
      </c>
      <c r="T568" s="58">
        <v>43466</v>
      </c>
      <c r="U568" s="58">
        <v>45291</v>
      </c>
      <c r="V568" s="59">
        <v>0</v>
      </c>
      <c r="W568" s="59">
        <v>0</v>
      </c>
      <c r="X568" s="59">
        <v>34057.21</v>
      </c>
      <c r="Y568" s="59">
        <v>34057.21</v>
      </c>
      <c r="Z568" s="59">
        <v>0</v>
      </c>
      <c r="AA568" s="59">
        <v>34057.21</v>
      </c>
      <c r="AB568" s="55" t="s">
        <v>105</v>
      </c>
    </row>
    <row r="569" spans="1:28" s="55" customFormat="1" ht="67.5" x14ac:dyDescent="0.25">
      <c r="A569" s="55" t="s">
        <v>5741</v>
      </c>
      <c r="B569" s="55" t="s">
        <v>2666</v>
      </c>
      <c r="C569" s="55" t="s">
        <v>6918</v>
      </c>
      <c r="D569" s="55" t="s">
        <v>2829</v>
      </c>
      <c r="E569" s="55" t="s">
        <v>2831</v>
      </c>
      <c r="F569" s="55" t="s">
        <v>5743</v>
      </c>
      <c r="G569" s="55" t="s">
        <v>2830</v>
      </c>
      <c r="H569" s="56" t="s">
        <v>947</v>
      </c>
      <c r="I569" s="56" t="s">
        <v>102</v>
      </c>
      <c r="J569" s="56" t="s">
        <v>103</v>
      </c>
      <c r="K569" s="55">
        <v>120</v>
      </c>
      <c r="L569" s="57">
        <v>0</v>
      </c>
      <c r="M569" s="57">
        <v>120</v>
      </c>
      <c r="N569" s="57">
        <v>0</v>
      </c>
      <c r="O569" s="57">
        <v>0</v>
      </c>
      <c r="P569" s="56" t="s">
        <v>2832</v>
      </c>
      <c r="Q569" s="56" t="s">
        <v>5744</v>
      </c>
      <c r="R569" s="56" t="s">
        <v>6919</v>
      </c>
      <c r="S569" s="56" t="s">
        <v>6868</v>
      </c>
      <c r="T569" s="58">
        <v>43344</v>
      </c>
      <c r="U569" s="58">
        <v>45169</v>
      </c>
      <c r="V569" s="59">
        <v>0</v>
      </c>
      <c r="W569" s="59">
        <v>0</v>
      </c>
      <c r="X569" s="59">
        <v>40922.32</v>
      </c>
      <c r="Y569" s="59">
        <v>40922.32</v>
      </c>
      <c r="Z569" s="59">
        <v>0</v>
      </c>
      <c r="AA569" s="59">
        <v>40922.32</v>
      </c>
      <c r="AB569" s="55" t="s">
        <v>105</v>
      </c>
    </row>
    <row r="570" spans="1:28" s="55" customFormat="1" ht="78.75" x14ac:dyDescent="0.25">
      <c r="A570" s="55" t="s">
        <v>5741</v>
      </c>
      <c r="B570" s="55" t="s">
        <v>2531</v>
      </c>
      <c r="C570" s="55" t="s">
        <v>6920</v>
      </c>
      <c r="D570" s="55" t="s">
        <v>2833</v>
      </c>
      <c r="E570" s="55" t="s">
        <v>2835</v>
      </c>
      <c r="F570" s="55" t="s">
        <v>5743</v>
      </c>
      <c r="G570" s="55" t="s">
        <v>2834</v>
      </c>
      <c r="H570" s="56" t="s">
        <v>1605</v>
      </c>
      <c r="I570" s="56" t="s">
        <v>102</v>
      </c>
      <c r="J570" s="56" t="s">
        <v>172</v>
      </c>
      <c r="K570" s="55">
        <v>160</v>
      </c>
      <c r="L570" s="57">
        <v>0</v>
      </c>
      <c r="M570" s="57">
        <v>160</v>
      </c>
      <c r="N570" s="57">
        <v>0</v>
      </c>
      <c r="O570" s="57">
        <v>0</v>
      </c>
      <c r="P570" s="56" t="s">
        <v>2836</v>
      </c>
      <c r="Q570" s="56" t="s">
        <v>5772</v>
      </c>
      <c r="R570" s="56" t="s">
        <v>6921</v>
      </c>
      <c r="S570" s="56" t="s">
        <v>6922</v>
      </c>
      <c r="T570" s="58">
        <v>42415</v>
      </c>
      <c r="U570" s="58">
        <v>44241</v>
      </c>
      <c r="V570" s="59">
        <v>7000</v>
      </c>
      <c r="W570" s="59">
        <v>215.66</v>
      </c>
      <c r="X570" s="59">
        <v>88115.65</v>
      </c>
      <c r="Y570" s="59">
        <v>95331.31</v>
      </c>
      <c r="Z570" s="59">
        <v>0</v>
      </c>
      <c r="AA570" s="59">
        <v>95331.31</v>
      </c>
      <c r="AB570" s="55" t="s">
        <v>174</v>
      </c>
    </row>
    <row r="571" spans="1:28" s="55" customFormat="1" ht="67.5" x14ac:dyDescent="0.25">
      <c r="A571" s="55" t="s">
        <v>5741</v>
      </c>
      <c r="B571" s="55" t="s">
        <v>2531</v>
      </c>
      <c r="C571" s="55" t="s">
        <v>6923</v>
      </c>
      <c r="D571" s="55" t="s">
        <v>2837</v>
      </c>
      <c r="E571" s="55" t="s">
        <v>2839</v>
      </c>
      <c r="F571" s="55" t="s">
        <v>5743</v>
      </c>
      <c r="G571" s="55" t="s">
        <v>2838</v>
      </c>
      <c r="H571" s="56" t="s">
        <v>1772</v>
      </c>
      <c r="I571" s="56" t="s">
        <v>102</v>
      </c>
      <c r="J571" s="56" t="s">
        <v>103</v>
      </c>
      <c r="K571" s="55">
        <v>120</v>
      </c>
      <c r="L571" s="57">
        <v>0</v>
      </c>
      <c r="M571" s="57">
        <v>120</v>
      </c>
      <c r="N571" s="57">
        <v>0</v>
      </c>
      <c r="O571" s="57">
        <v>0</v>
      </c>
      <c r="P571" s="56" t="s">
        <v>2840</v>
      </c>
      <c r="Q571" s="56" t="s">
        <v>5772</v>
      </c>
      <c r="R571" s="56" t="s">
        <v>6924</v>
      </c>
      <c r="S571" s="56" t="s">
        <v>6922</v>
      </c>
      <c r="T571" s="58">
        <v>43313</v>
      </c>
      <c r="U571" s="58">
        <v>45138</v>
      </c>
      <c r="V571" s="59">
        <v>5672</v>
      </c>
      <c r="W571" s="59">
        <v>501.19</v>
      </c>
      <c r="X571" s="59">
        <v>44639.98</v>
      </c>
      <c r="Y571" s="59">
        <v>50813.170000000006</v>
      </c>
      <c r="Z571" s="59">
        <v>0</v>
      </c>
      <c r="AA571" s="59">
        <v>50813.170000000006</v>
      </c>
      <c r="AB571" s="55" t="s">
        <v>105</v>
      </c>
    </row>
    <row r="572" spans="1:28" s="55" customFormat="1" ht="56.25" x14ac:dyDescent="0.25">
      <c r="A572" s="55" t="s">
        <v>5741</v>
      </c>
      <c r="B572" s="55" t="s">
        <v>2531</v>
      </c>
      <c r="C572" s="55" t="s">
        <v>6925</v>
      </c>
      <c r="D572" s="55" t="s">
        <v>2841</v>
      </c>
      <c r="E572" s="55" t="s">
        <v>2843</v>
      </c>
      <c r="F572" s="55" t="s">
        <v>5743</v>
      </c>
      <c r="G572" s="55" t="s">
        <v>2842</v>
      </c>
      <c r="H572" s="56" t="s">
        <v>1605</v>
      </c>
      <c r="I572" s="56" t="s">
        <v>229</v>
      </c>
      <c r="J572" s="56" t="s">
        <v>131</v>
      </c>
      <c r="K572" s="55">
        <v>1000</v>
      </c>
      <c r="L572" s="57">
        <v>0</v>
      </c>
      <c r="M572" s="57">
        <v>1000</v>
      </c>
      <c r="N572" s="57">
        <v>0</v>
      </c>
      <c r="O572" s="57">
        <v>0</v>
      </c>
      <c r="P572" s="56" t="s">
        <v>2844</v>
      </c>
      <c r="Q572" s="56" t="s">
        <v>5772</v>
      </c>
      <c r="R572" s="56" t="s">
        <v>6926</v>
      </c>
      <c r="S572" s="56" t="s">
        <v>6922</v>
      </c>
      <c r="T572" s="58">
        <v>42725</v>
      </c>
      <c r="U572" s="58">
        <v>44550</v>
      </c>
      <c r="V572" s="59">
        <v>5475.14</v>
      </c>
      <c r="W572" s="59">
        <v>47.88</v>
      </c>
      <c r="X572" s="59">
        <v>69454.77</v>
      </c>
      <c r="Y572" s="59">
        <v>74977.790000000008</v>
      </c>
      <c r="Z572" s="59">
        <v>0</v>
      </c>
      <c r="AA572" s="59">
        <v>74977.790000000008</v>
      </c>
      <c r="AB572" s="55" t="s">
        <v>231</v>
      </c>
    </row>
    <row r="573" spans="1:28" s="55" customFormat="1" ht="56.25" x14ac:dyDescent="0.25">
      <c r="A573" s="55" t="s">
        <v>5741</v>
      </c>
      <c r="B573" s="55" t="s">
        <v>2531</v>
      </c>
      <c r="C573" s="55" t="s">
        <v>6927</v>
      </c>
      <c r="D573" s="55" t="s">
        <v>2845</v>
      </c>
      <c r="E573" s="55" t="s">
        <v>2847</v>
      </c>
      <c r="F573" s="55" t="s">
        <v>5743</v>
      </c>
      <c r="G573" s="55" t="s">
        <v>2846</v>
      </c>
      <c r="H573" s="56" t="s">
        <v>1605</v>
      </c>
      <c r="I573" s="56" t="s">
        <v>229</v>
      </c>
      <c r="J573" s="56" t="s">
        <v>131</v>
      </c>
      <c r="K573" s="55">
        <v>1000</v>
      </c>
      <c r="L573" s="57">
        <v>0</v>
      </c>
      <c r="M573" s="57">
        <v>1000</v>
      </c>
      <c r="N573" s="57">
        <v>0</v>
      </c>
      <c r="O573" s="57">
        <v>0</v>
      </c>
      <c r="P573" s="56" t="s">
        <v>2848</v>
      </c>
      <c r="Q573" s="56" t="s">
        <v>5772</v>
      </c>
      <c r="R573" s="56" t="s">
        <v>6928</v>
      </c>
      <c r="S573" s="56" t="s">
        <v>6922</v>
      </c>
      <c r="T573" s="58">
        <v>42522</v>
      </c>
      <c r="U573" s="58">
        <v>44347</v>
      </c>
      <c r="V573" s="59">
        <v>5120.63</v>
      </c>
      <c r="W573" s="59">
        <v>0</v>
      </c>
      <c r="X573" s="59">
        <v>69454.77</v>
      </c>
      <c r="Y573" s="59">
        <v>74575.400000000009</v>
      </c>
      <c r="Z573" s="59">
        <v>0</v>
      </c>
      <c r="AA573" s="59">
        <v>74575.400000000009</v>
      </c>
      <c r="AB573" s="55" t="s">
        <v>231</v>
      </c>
    </row>
    <row r="574" spans="1:28" s="55" customFormat="1" ht="67.5" x14ac:dyDescent="0.25">
      <c r="A574" s="55" t="s">
        <v>5741</v>
      </c>
      <c r="B574" s="55" t="s">
        <v>2531</v>
      </c>
      <c r="C574" s="55" t="s">
        <v>6929</v>
      </c>
      <c r="D574" s="55" t="s">
        <v>2849</v>
      </c>
      <c r="E574" s="55" t="s">
        <v>2851</v>
      </c>
      <c r="F574" s="55" t="s">
        <v>5743</v>
      </c>
      <c r="G574" s="55" t="s">
        <v>2850</v>
      </c>
      <c r="H574" s="56" t="s">
        <v>1605</v>
      </c>
      <c r="I574" s="56" t="s">
        <v>102</v>
      </c>
      <c r="J574" s="56" t="s">
        <v>103</v>
      </c>
      <c r="K574" s="55">
        <v>180</v>
      </c>
      <c r="L574" s="57">
        <v>0</v>
      </c>
      <c r="M574" s="57">
        <v>180</v>
      </c>
      <c r="N574" s="57">
        <v>0</v>
      </c>
      <c r="O574" s="57">
        <v>0</v>
      </c>
      <c r="P574" s="56" t="s">
        <v>2852</v>
      </c>
      <c r="Q574" s="56" t="s">
        <v>5772</v>
      </c>
      <c r="R574" s="56" t="s">
        <v>6930</v>
      </c>
      <c r="S574" s="56" t="s">
        <v>6922</v>
      </c>
      <c r="T574" s="58">
        <v>43466</v>
      </c>
      <c r="U574" s="58">
        <v>45291</v>
      </c>
      <c r="V574" s="59">
        <v>2700</v>
      </c>
      <c r="W574" s="59">
        <v>64.02</v>
      </c>
      <c r="X574" s="59">
        <v>65057.59</v>
      </c>
      <c r="Y574" s="59">
        <v>67821.61</v>
      </c>
      <c r="Z574" s="59">
        <v>0</v>
      </c>
      <c r="AA574" s="59">
        <v>67821.61</v>
      </c>
      <c r="AB574" s="55" t="s">
        <v>105</v>
      </c>
    </row>
    <row r="575" spans="1:28" s="55" customFormat="1" ht="67.5" x14ac:dyDescent="0.25">
      <c r="A575" s="55" t="s">
        <v>5777</v>
      </c>
      <c r="B575" s="55" t="s">
        <v>2531</v>
      </c>
      <c r="C575" s="55" t="s">
        <v>6931</v>
      </c>
      <c r="D575" s="55" t="s">
        <v>2853</v>
      </c>
      <c r="E575" s="55" t="s">
        <v>2855</v>
      </c>
      <c r="F575" s="55" t="s">
        <v>5743</v>
      </c>
      <c r="G575" s="55" t="s">
        <v>2854</v>
      </c>
      <c r="H575" s="56" t="s">
        <v>1705</v>
      </c>
      <c r="I575" s="56" t="s">
        <v>194</v>
      </c>
      <c r="J575" s="56" t="s">
        <v>195</v>
      </c>
      <c r="K575" s="55">
        <v>60</v>
      </c>
      <c r="L575" s="57">
        <v>0</v>
      </c>
      <c r="M575" s="57">
        <v>60</v>
      </c>
      <c r="N575" s="57">
        <v>0</v>
      </c>
      <c r="O575" s="57">
        <v>0</v>
      </c>
      <c r="P575" s="56" t="s">
        <v>2856</v>
      </c>
      <c r="Q575" s="56" t="s">
        <v>5772</v>
      </c>
      <c r="R575" s="56" t="s">
        <v>6932</v>
      </c>
      <c r="S575" s="56" t="s">
        <v>6922</v>
      </c>
      <c r="T575" s="58">
        <v>43516</v>
      </c>
      <c r="U575" s="58">
        <v>45341</v>
      </c>
      <c r="V575" s="59">
        <v>2870.13</v>
      </c>
      <c r="W575" s="59">
        <v>132.91999999999999</v>
      </c>
      <c r="X575" s="59">
        <v>40249.53</v>
      </c>
      <c r="Y575" s="59">
        <v>43252.579999999994</v>
      </c>
      <c r="Z575" s="59">
        <v>0</v>
      </c>
      <c r="AA575" s="59">
        <v>43252.579999999994</v>
      </c>
      <c r="AB575" s="55" t="s">
        <v>197</v>
      </c>
    </row>
    <row r="576" spans="1:28" s="55" customFormat="1" ht="123.75" x14ac:dyDescent="0.25">
      <c r="A576" s="55" t="s">
        <v>5777</v>
      </c>
      <c r="B576" s="55" t="s">
        <v>2531</v>
      </c>
      <c r="C576" s="55" t="s">
        <v>6933</v>
      </c>
      <c r="D576" s="55" t="s">
        <v>210</v>
      </c>
      <c r="E576" s="55" t="s">
        <v>2858</v>
      </c>
      <c r="F576" s="55" t="s">
        <v>210</v>
      </c>
      <c r="G576" s="55" t="s">
        <v>2857</v>
      </c>
      <c r="H576" s="56" t="s">
        <v>1567</v>
      </c>
      <c r="I576" s="56" t="s">
        <v>235</v>
      </c>
      <c r="J576" s="56" t="s">
        <v>131</v>
      </c>
      <c r="K576" s="55">
        <v>75</v>
      </c>
      <c r="L576" s="57">
        <v>0</v>
      </c>
      <c r="M576" s="57">
        <v>75</v>
      </c>
      <c r="N576" s="57">
        <v>0</v>
      </c>
      <c r="O576" s="57">
        <v>0</v>
      </c>
      <c r="P576" s="56" t="s">
        <v>2859</v>
      </c>
      <c r="Q576" s="56" t="s">
        <v>5772</v>
      </c>
      <c r="R576" s="56" t="s">
        <v>6934</v>
      </c>
      <c r="S576" s="56" t="s">
        <v>6922</v>
      </c>
      <c r="T576" s="58">
        <v>44007</v>
      </c>
      <c r="U576" s="58">
        <v>45832</v>
      </c>
      <c r="V576" s="59">
        <v>2965.6</v>
      </c>
      <c r="W576" s="59">
        <v>100.15</v>
      </c>
      <c r="X576" s="59">
        <v>47194.38</v>
      </c>
      <c r="Y576" s="59">
        <v>50260.13</v>
      </c>
      <c r="Z576" s="59">
        <v>0</v>
      </c>
      <c r="AA576" s="59">
        <v>50260.13</v>
      </c>
      <c r="AB576" s="55" t="s">
        <v>237</v>
      </c>
    </row>
    <row r="577" spans="1:28" s="55" customFormat="1" ht="56.25" x14ac:dyDescent="0.25">
      <c r="A577" s="55" t="s">
        <v>5741</v>
      </c>
      <c r="B577" s="55" t="s">
        <v>2531</v>
      </c>
      <c r="C577" s="55" t="s">
        <v>6935</v>
      </c>
      <c r="D577" s="55" t="s">
        <v>2860</v>
      </c>
      <c r="E577" s="55" t="s">
        <v>2862</v>
      </c>
      <c r="F577" s="55" t="s">
        <v>5743</v>
      </c>
      <c r="G577" s="55" t="s">
        <v>2861</v>
      </c>
      <c r="H577" s="56" t="s">
        <v>2863</v>
      </c>
      <c r="I577" s="56" t="s">
        <v>102</v>
      </c>
      <c r="J577" s="56" t="s">
        <v>122</v>
      </c>
      <c r="K577" s="55">
        <v>200</v>
      </c>
      <c r="L577" s="57">
        <v>0</v>
      </c>
      <c r="M577" s="57">
        <v>200</v>
      </c>
      <c r="N577" s="57">
        <v>0</v>
      </c>
      <c r="O577" s="57">
        <v>0</v>
      </c>
      <c r="P577" s="56" t="s">
        <v>2865</v>
      </c>
      <c r="Q577" s="56" t="s">
        <v>5744</v>
      </c>
      <c r="R577" s="56" t="s">
        <v>6936</v>
      </c>
      <c r="S577" s="56" t="s">
        <v>6922</v>
      </c>
      <c r="T577" s="58">
        <v>43374</v>
      </c>
      <c r="U577" s="58">
        <v>45199</v>
      </c>
      <c r="V577" s="59">
        <v>0</v>
      </c>
      <c r="W577" s="59">
        <v>0</v>
      </c>
      <c r="X577" s="59">
        <v>38695.29</v>
      </c>
      <c r="Y577" s="59">
        <v>38695.29</v>
      </c>
      <c r="Z577" s="59">
        <v>0</v>
      </c>
      <c r="AA577" s="59">
        <v>38695.29</v>
      </c>
      <c r="AB577" s="55" t="s">
        <v>124</v>
      </c>
    </row>
    <row r="578" spans="1:28" s="55" customFormat="1" ht="67.5" x14ac:dyDescent="0.25">
      <c r="A578" s="55" t="s">
        <v>5741</v>
      </c>
      <c r="B578" s="55" t="s">
        <v>2531</v>
      </c>
      <c r="C578" s="55" t="s">
        <v>6937</v>
      </c>
      <c r="D578" s="55" t="s">
        <v>2866</v>
      </c>
      <c r="E578" s="55" t="s">
        <v>2868</v>
      </c>
      <c r="F578" s="55" t="s">
        <v>5743</v>
      </c>
      <c r="G578" s="55" t="s">
        <v>2867</v>
      </c>
      <c r="H578" s="56" t="s">
        <v>2863</v>
      </c>
      <c r="I578" s="56" t="s">
        <v>102</v>
      </c>
      <c r="J578" s="56" t="s">
        <v>103</v>
      </c>
      <c r="K578" s="55">
        <v>300</v>
      </c>
      <c r="L578" s="57">
        <v>0</v>
      </c>
      <c r="M578" s="57">
        <v>300</v>
      </c>
      <c r="N578" s="57">
        <v>0</v>
      </c>
      <c r="O578" s="57">
        <v>0</v>
      </c>
      <c r="P578" s="56" t="s">
        <v>2869</v>
      </c>
      <c r="Q578" s="56" t="s">
        <v>5744</v>
      </c>
      <c r="R578" s="56" t="s">
        <v>6938</v>
      </c>
      <c r="S578" s="56" t="s">
        <v>6922</v>
      </c>
      <c r="T578" s="58">
        <v>43191</v>
      </c>
      <c r="U578" s="58">
        <v>45016</v>
      </c>
      <c r="V578" s="59">
        <v>0</v>
      </c>
      <c r="W578" s="59">
        <v>0</v>
      </c>
      <c r="X578" s="59">
        <v>89854.82</v>
      </c>
      <c r="Y578" s="59">
        <v>89854.82</v>
      </c>
      <c r="Z578" s="59">
        <v>0</v>
      </c>
      <c r="AA578" s="59">
        <v>89854.82</v>
      </c>
      <c r="AB578" s="55" t="s">
        <v>105</v>
      </c>
    </row>
    <row r="579" spans="1:28" s="55" customFormat="1" ht="67.5" x14ac:dyDescent="0.25">
      <c r="A579" s="55" t="s">
        <v>5741</v>
      </c>
      <c r="B579" s="55" t="s">
        <v>2531</v>
      </c>
      <c r="C579" s="55" t="s">
        <v>6939</v>
      </c>
      <c r="D579" s="55" t="s">
        <v>2870</v>
      </c>
      <c r="E579" s="55" t="s">
        <v>2872</v>
      </c>
      <c r="F579" s="55" t="s">
        <v>5743</v>
      </c>
      <c r="G579" s="55" t="s">
        <v>2871</v>
      </c>
      <c r="H579" s="56" t="s">
        <v>2863</v>
      </c>
      <c r="I579" s="56" t="s">
        <v>102</v>
      </c>
      <c r="J579" s="56" t="s">
        <v>103</v>
      </c>
      <c r="K579" s="55">
        <v>120</v>
      </c>
      <c r="L579" s="57">
        <v>0</v>
      </c>
      <c r="M579" s="57">
        <v>120</v>
      </c>
      <c r="N579" s="57">
        <v>0</v>
      </c>
      <c r="O579" s="57">
        <v>0</v>
      </c>
      <c r="P579" s="56" t="s">
        <v>2873</v>
      </c>
      <c r="Q579" s="56" t="s">
        <v>5744</v>
      </c>
      <c r="R579" s="56" t="s">
        <v>6940</v>
      </c>
      <c r="S579" s="56" t="s">
        <v>6922</v>
      </c>
      <c r="T579" s="58">
        <v>43191</v>
      </c>
      <c r="U579" s="58">
        <v>45016</v>
      </c>
      <c r="V579" s="59">
        <v>0</v>
      </c>
      <c r="W579" s="59">
        <v>0</v>
      </c>
      <c r="X579" s="59">
        <v>40922.32</v>
      </c>
      <c r="Y579" s="59">
        <v>40922.32</v>
      </c>
      <c r="Z579" s="59">
        <v>0</v>
      </c>
      <c r="AA579" s="59">
        <v>40922.32</v>
      </c>
      <c r="AB579" s="55" t="s">
        <v>105</v>
      </c>
    </row>
    <row r="580" spans="1:28" s="55" customFormat="1" ht="56.25" x14ac:dyDescent="0.25">
      <c r="A580" s="55" t="s">
        <v>5741</v>
      </c>
      <c r="B580" s="55" t="s">
        <v>2531</v>
      </c>
      <c r="C580" s="55" t="s">
        <v>6941</v>
      </c>
      <c r="D580" s="55" t="s">
        <v>2874</v>
      </c>
      <c r="E580" s="55" t="s">
        <v>2876</v>
      </c>
      <c r="F580" s="55" t="s">
        <v>5743</v>
      </c>
      <c r="G580" s="55" t="s">
        <v>2875</v>
      </c>
      <c r="H580" s="56" t="s">
        <v>2168</v>
      </c>
      <c r="I580" s="56" t="s">
        <v>102</v>
      </c>
      <c r="J580" s="56" t="s">
        <v>122</v>
      </c>
      <c r="K580" s="55">
        <v>200</v>
      </c>
      <c r="L580" s="57">
        <v>0</v>
      </c>
      <c r="M580" s="57">
        <v>200</v>
      </c>
      <c r="N580" s="57">
        <v>0</v>
      </c>
      <c r="O580" s="57">
        <v>0</v>
      </c>
      <c r="P580" s="56" t="s">
        <v>2877</v>
      </c>
      <c r="Q580" s="56" t="s">
        <v>5744</v>
      </c>
      <c r="R580" s="56" t="s">
        <v>6942</v>
      </c>
      <c r="S580" s="56" t="s">
        <v>6922</v>
      </c>
      <c r="T580" s="58">
        <v>43164</v>
      </c>
      <c r="U580" s="58">
        <v>44989</v>
      </c>
      <c r="V580" s="59">
        <v>0</v>
      </c>
      <c r="W580" s="59">
        <v>0</v>
      </c>
      <c r="X580" s="59">
        <v>38695.29</v>
      </c>
      <c r="Y580" s="59">
        <v>38695.29</v>
      </c>
      <c r="Z580" s="59">
        <v>0</v>
      </c>
      <c r="AA580" s="59">
        <v>38695.29</v>
      </c>
      <c r="AB580" s="55" t="s">
        <v>124</v>
      </c>
    </row>
    <row r="581" spans="1:28" s="55" customFormat="1" ht="56.25" x14ac:dyDescent="0.25">
      <c r="A581" s="55" t="s">
        <v>5741</v>
      </c>
      <c r="B581" s="55" t="s">
        <v>2531</v>
      </c>
      <c r="C581" s="55" t="s">
        <v>6943</v>
      </c>
      <c r="D581" s="55" t="s">
        <v>2878</v>
      </c>
      <c r="E581" s="55" t="s">
        <v>2880</v>
      </c>
      <c r="F581" s="55" t="s">
        <v>5743</v>
      </c>
      <c r="G581" s="55" t="s">
        <v>2879</v>
      </c>
      <c r="H581" s="56" t="s">
        <v>1772</v>
      </c>
      <c r="I581" s="56" t="s">
        <v>102</v>
      </c>
      <c r="J581" s="56" t="s">
        <v>122</v>
      </c>
      <c r="K581" s="55">
        <v>100</v>
      </c>
      <c r="L581" s="57">
        <v>0</v>
      </c>
      <c r="M581" s="57">
        <v>100</v>
      </c>
      <c r="N581" s="57">
        <v>0</v>
      </c>
      <c r="O581" s="57">
        <v>0</v>
      </c>
      <c r="P581" s="56" t="s">
        <v>2881</v>
      </c>
      <c r="Q581" s="56" t="s">
        <v>5744</v>
      </c>
      <c r="R581" s="56" t="s">
        <v>6944</v>
      </c>
      <c r="S581" s="56" t="s">
        <v>6922</v>
      </c>
      <c r="T581" s="58">
        <v>43132</v>
      </c>
      <c r="U581" s="58">
        <v>44957</v>
      </c>
      <c r="V581" s="59">
        <v>0</v>
      </c>
      <c r="W581" s="59">
        <v>0</v>
      </c>
      <c r="X581" s="59">
        <v>19938.3</v>
      </c>
      <c r="Y581" s="59">
        <v>19938.3</v>
      </c>
      <c r="Z581" s="59">
        <v>0</v>
      </c>
      <c r="AA581" s="59">
        <v>19938.3</v>
      </c>
      <c r="AB581" s="55" t="s">
        <v>124</v>
      </c>
    </row>
    <row r="582" spans="1:28" s="55" customFormat="1" ht="67.5" x14ac:dyDescent="0.25">
      <c r="A582" s="55" t="s">
        <v>5741</v>
      </c>
      <c r="B582" s="55" t="s">
        <v>2531</v>
      </c>
      <c r="C582" s="55" t="s">
        <v>6945</v>
      </c>
      <c r="D582" s="55" t="s">
        <v>2882</v>
      </c>
      <c r="E582" s="55" t="s">
        <v>2884</v>
      </c>
      <c r="F582" s="55" t="s">
        <v>5743</v>
      </c>
      <c r="G582" s="55" t="s">
        <v>2883</v>
      </c>
      <c r="H582" s="56" t="s">
        <v>1605</v>
      </c>
      <c r="I582" s="56" t="s">
        <v>102</v>
      </c>
      <c r="J582" s="56" t="s">
        <v>172</v>
      </c>
      <c r="K582" s="55">
        <v>120</v>
      </c>
      <c r="L582" s="57">
        <v>0</v>
      </c>
      <c r="M582" s="57">
        <v>120</v>
      </c>
      <c r="N582" s="57">
        <v>0</v>
      </c>
      <c r="O582" s="57">
        <v>0</v>
      </c>
      <c r="P582" s="56" t="s">
        <v>2885</v>
      </c>
      <c r="Q582" s="56" t="s">
        <v>5744</v>
      </c>
      <c r="R582" s="56" t="s">
        <v>6946</v>
      </c>
      <c r="S582" s="56" t="s">
        <v>6922</v>
      </c>
      <c r="T582" s="58">
        <v>43497</v>
      </c>
      <c r="U582" s="58">
        <v>45322</v>
      </c>
      <c r="V582" s="59">
        <v>0</v>
      </c>
      <c r="W582" s="59">
        <v>0</v>
      </c>
      <c r="X582" s="59">
        <v>73368.14</v>
      </c>
      <c r="Y582" s="59">
        <v>73368.14</v>
      </c>
      <c r="Z582" s="59">
        <v>0</v>
      </c>
      <c r="AA582" s="59">
        <v>73368.14</v>
      </c>
      <c r="AB582" s="55" t="s">
        <v>105</v>
      </c>
    </row>
    <row r="583" spans="1:28" s="55" customFormat="1" ht="67.5" x14ac:dyDescent="0.25">
      <c r="A583" s="55" t="s">
        <v>5741</v>
      </c>
      <c r="B583" s="55" t="s">
        <v>156</v>
      </c>
      <c r="C583" s="55" t="s">
        <v>6947</v>
      </c>
      <c r="D583" s="55" t="s">
        <v>2886</v>
      </c>
      <c r="E583" s="55" t="s">
        <v>2888</v>
      </c>
      <c r="F583" s="55" t="s">
        <v>5743</v>
      </c>
      <c r="G583" s="55" t="s">
        <v>2887</v>
      </c>
      <c r="H583" s="56" t="s">
        <v>2889</v>
      </c>
      <c r="I583" s="56" t="s">
        <v>102</v>
      </c>
      <c r="J583" s="56" t="s">
        <v>103</v>
      </c>
      <c r="K583" s="55">
        <v>90</v>
      </c>
      <c r="L583" s="57">
        <v>0</v>
      </c>
      <c r="M583" s="57">
        <v>90</v>
      </c>
      <c r="N583" s="57">
        <v>0</v>
      </c>
      <c r="O583" s="57">
        <v>0</v>
      </c>
      <c r="P583" s="56" t="s">
        <v>2891</v>
      </c>
      <c r="Q583" s="56" t="s">
        <v>5744</v>
      </c>
      <c r="R583" s="56" t="s">
        <v>6948</v>
      </c>
      <c r="S583" s="56" t="s">
        <v>6949</v>
      </c>
      <c r="T583" s="58">
        <v>43374</v>
      </c>
      <c r="U583" s="58">
        <v>45199</v>
      </c>
      <c r="V583" s="59">
        <v>0</v>
      </c>
      <c r="W583" s="59">
        <v>0</v>
      </c>
      <c r="X583" s="59">
        <v>33927.08</v>
      </c>
      <c r="Y583" s="59">
        <v>33927.08</v>
      </c>
      <c r="Z583" s="59">
        <v>0</v>
      </c>
      <c r="AA583" s="59">
        <v>33927.08</v>
      </c>
      <c r="AB583" s="55" t="s">
        <v>105</v>
      </c>
    </row>
    <row r="584" spans="1:28" s="55" customFormat="1" ht="67.5" x14ac:dyDescent="0.25">
      <c r="A584" s="55" t="s">
        <v>5753</v>
      </c>
      <c r="B584" s="55" t="s">
        <v>156</v>
      </c>
      <c r="C584" s="55" t="s">
        <v>6950</v>
      </c>
      <c r="D584" s="55" t="s">
        <v>2892</v>
      </c>
      <c r="E584" s="55" t="s">
        <v>2894</v>
      </c>
      <c r="F584" s="55" t="s">
        <v>5743</v>
      </c>
      <c r="G584" s="55" t="s">
        <v>2893</v>
      </c>
      <c r="H584" s="56" t="s">
        <v>393</v>
      </c>
      <c r="I584" s="56" t="s">
        <v>130</v>
      </c>
      <c r="J584" s="56" t="s">
        <v>131</v>
      </c>
      <c r="K584" s="55">
        <v>15</v>
      </c>
      <c r="L584" s="57">
        <v>0</v>
      </c>
      <c r="M584" s="57">
        <v>15</v>
      </c>
      <c r="N584" s="57">
        <v>0</v>
      </c>
      <c r="O584" s="57">
        <v>0</v>
      </c>
      <c r="P584" s="56" t="s">
        <v>2896</v>
      </c>
      <c r="Q584" s="56" t="s">
        <v>5762</v>
      </c>
      <c r="R584" s="56" t="s">
        <v>6951</v>
      </c>
      <c r="S584" s="56" t="s">
        <v>6949</v>
      </c>
      <c r="T584" s="58">
        <v>44038</v>
      </c>
      <c r="U584" s="58">
        <v>45863</v>
      </c>
      <c r="V584" s="59">
        <v>0</v>
      </c>
      <c r="W584" s="59">
        <v>0</v>
      </c>
      <c r="X584" s="59">
        <v>80256.92</v>
      </c>
      <c r="Y584" s="59">
        <v>80256.92</v>
      </c>
      <c r="Z584" s="59">
        <v>0</v>
      </c>
      <c r="AA584" s="59">
        <v>80256.92</v>
      </c>
      <c r="AB584" s="55" t="s">
        <v>133</v>
      </c>
    </row>
    <row r="585" spans="1:28" s="55" customFormat="1" ht="67.5" x14ac:dyDescent="0.25">
      <c r="A585" s="55" t="s">
        <v>5741</v>
      </c>
      <c r="B585" s="55" t="s">
        <v>156</v>
      </c>
      <c r="C585" s="55" t="s">
        <v>6952</v>
      </c>
      <c r="D585" s="55" t="s">
        <v>2897</v>
      </c>
      <c r="E585" s="55" t="s">
        <v>2899</v>
      </c>
      <c r="F585" s="55" t="s">
        <v>5743</v>
      </c>
      <c r="G585" s="55" t="s">
        <v>2898</v>
      </c>
      <c r="H585" s="56" t="s">
        <v>2900</v>
      </c>
      <c r="I585" s="56" t="s">
        <v>102</v>
      </c>
      <c r="J585" s="56" t="s">
        <v>103</v>
      </c>
      <c r="K585" s="55">
        <v>120</v>
      </c>
      <c r="L585" s="57">
        <v>0</v>
      </c>
      <c r="M585" s="57">
        <v>120</v>
      </c>
      <c r="N585" s="57">
        <v>0</v>
      </c>
      <c r="O585" s="57">
        <v>0</v>
      </c>
      <c r="P585" s="56" t="s">
        <v>2902</v>
      </c>
      <c r="Q585" s="56" t="s">
        <v>5744</v>
      </c>
      <c r="R585" s="56" t="s">
        <v>6953</v>
      </c>
      <c r="S585" s="56" t="s">
        <v>6949</v>
      </c>
      <c r="T585" s="58">
        <v>43194</v>
      </c>
      <c r="U585" s="58">
        <v>45019</v>
      </c>
      <c r="V585" s="59">
        <v>0</v>
      </c>
      <c r="W585" s="59">
        <v>0</v>
      </c>
      <c r="X585" s="59">
        <v>44639.98</v>
      </c>
      <c r="Y585" s="59">
        <v>44639.98</v>
      </c>
      <c r="Z585" s="59">
        <v>0</v>
      </c>
      <c r="AA585" s="59">
        <v>44639.98</v>
      </c>
      <c r="AB585" s="55" t="s">
        <v>105</v>
      </c>
    </row>
    <row r="586" spans="1:28" s="55" customFormat="1" ht="123.75" x14ac:dyDescent="0.25">
      <c r="A586" s="55" t="s">
        <v>5741</v>
      </c>
      <c r="B586" s="55" t="s">
        <v>2666</v>
      </c>
      <c r="C586" s="55" t="s">
        <v>6954</v>
      </c>
      <c r="D586" s="55" t="s">
        <v>210</v>
      </c>
      <c r="E586" s="55" t="s">
        <v>2904</v>
      </c>
      <c r="F586" s="55" t="s">
        <v>210</v>
      </c>
      <c r="G586" s="55" t="s">
        <v>2903</v>
      </c>
      <c r="H586" s="56" t="s">
        <v>2905</v>
      </c>
      <c r="I586" s="56" t="s">
        <v>102</v>
      </c>
      <c r="J586" s="56" t="s">
        <v>187</v>
      </c>
      <c r="K586" s="55">
        <v>120</v>
      </c>
      <c r="L586" s="57">
        <v>0</v>
      </c>
      <c r="M586" s="57">
        <v>120</v>
      </c>
      <c r="N586" s="57">
        <v>0</v>
      </c>
      <c r="O586" s="57">
        <v>0</v>
      </c>
      <c r="P586" s="56" t="s">
        <v>2907</v>
      </c>
      <c r="Q586" s="56" t="s">
        <v>5772</v>
      </c>
      <c r="R586" s="56" t="s">
        <v>6955</v>
      </c>
      <c r="S586" s="56" t="s">
        <v>6956</v>
      </c>
      <c r="T586" s="58">
        <v>44032</v>
      </c>
      <c r="U586" s="58">
        <v>45857</v>
      </c>
      <c r="V586" s="59">
        <v>4105.57</v>
      </c>
      <c r="W586" s="59">
        <v>334.2</v>
      </c>
      <c r="X586" s="59">
        <v>47297</v>
      </c>
      <c r="Y586" s="59">
        <v>51736.77</v>
      </c>
      <c r="Z586" s="59">
        <v>0</v>
      </c>
      <c r="AA586" s="59">
        <v>51736.77</v>
      </c>
      <c r="AB586" s="55" t="s">
        <v>105</v>
      </c>
    </row>
    <row r="587" spans="1:28" s="55" customFormat="1" ht="67.5" x14ac:dyDescent="0.25">
      <c r="A587" s="55" t="s">
        <v>5741</v>
      </c>
      <c r="B587" s="55" t="s">
        <v>2666</v>
      </c>
      <c r="C587" s="55" t="s">
        <v>6957</v>
      </c>
      <c r="D587" s="55" t="s">
        <v>2908</v>
      </c>
      <c r="E587" s="55" t="s">
        <v>2910</v>
      </c>
      <c r="F587" s="55" t="s">
        <v>5743</v>
      </c>
      <c r="G587" s="55" t="s">
        <v>2909</v>
      </c>
      <c r="H587" s="56" t="s">
        <v>941</v>
      </c>
      <c r="I587" s="56" t="s">
        <v>102</v>
      </c>
      <c r="J587" s="56" t="s">
        <v>103</v>
      </c>
      <c r="K587" s="55">
        <v>120</v>
      </c>
      <c r="L587" s="57">
        <v>0</v>
      </c>
      <c r="M587" s="57">
        <v>120</v>
      </c>
      <c r="N587" s="57">
        <v>0</v>
      </c>
      <c r="O587" s="57">
        <v>0</v>
      </c>
      <c r="P587" s="56" t="s">
        <v>2911</v>
      </c>
      <c r="Q587" s="56" t="s">
        <v>5772</v>
      </c>
      <c r="R587" s="56" t="s">
        <v>6958</v>
      </c>
      <c r="S587" s="56" t="s">
        <v>6956</v>
      </c>
      <c r="T587" s="58">
        <v>42461</v>
      </c>
      <c r="U587" s="58">
        <v>44286</v>
      </c>
      <c r="V587" s="59">
        <v>4550.16</v>
      </c>
      <c r="W587" s="59">
        <v>61.15</v>
      </c>
      <c r="X587" s="59">
        <v>44639.98</v>
      </c>
      <c r="Y587" s="59">
        <v>49251.29</v>
      </c>
      <c r="Z587" s="59">
        <v>0</v>
      </c>
      <c r="AA587" s="59">
        <v>49251.29</v>
      </c>
      <c r="AB587" s="55" t="s">
        <v>105</v>
      </c>
    </row>
    <row r="588" spans="1:28" s="55" customFormat="1" ht="112.5" x14ac:dyDescent="0.25">
      <c r="A588" s="55" t="s">
        <v>5741</v>
      </c>
      <c r="B588" s="55" t="s">
        <v>2666</v>
      </c>
      <c r="C588" s="55" t="s">
        <v>6959</v>
      </c>
      <c r="D588" s="55" t="s">
        <v>210</v>
      </c>
      <c r="E588" s="55" t="s">
        <v>2913</v>
      </c>
      <c r="F588" s="55" t="s">
        <v>210</v>
      </c>
      <c r="G588" s="55" t="s">
        <v>2912</v>
      </c>
      <c r="H588" s="56" t="s">
        <v>2905</v>
      </c>
      <c r="I588" s="56" t="s">
        <v>102</v>
      </c>
      <c r="J588" s="56" t="s">
        <v>122</v>
      </c>
      <c r="K588" s="55">
        <v>130</v>
      </c>
      <c r="L588" s="57">
        <v>0</v>
      </c>
      <c r="M588" s="57">
        <v>130</v>
      </c>
      <c r="N588" s="57">
        <v>0</v>
      </c>
      <c r="O588" s="57">
        <v>0</v>
      </c>
      <c r="P588" s="56" t="s">
        <v>2914</v>
      </c>
      <c r="Q588" s="56" t="s">
        <v>5772</v>
      </c>
      <c r="R588" s="56" t="s">
        <v>6960</v>
      </c>
      <c r="S588" s="56" t="s">
        <v>6956</v>
      </c>
      <c r="T588" s="58">
        <v>44013</v>
      </c>
      <c r="U588" s="58">
        <v>45838</v>
      </c>
      <c r="V588" s="59">
        <v>4380.21</v>
      </c>
      <c r="W588" s="59">
        <v>368.59</v>
      </c>
      <c r="X588" s="59">
        <v>24392.38</v>
      </c>
      <c r="Y588" s="59">
        <v>29141.18</v>
      </c>
      <c r="Z588" s="59">
        <v>0</v>
      </c>
      <c r="AA588" s="59">
        <v>29141.18</v>
      </c>
      <c r="AB588" s="55" t="s">
        <v>124</v>
      </c>
    </row>
    <row r="589" spans="1:28" s="55" customFormat="1" ht="56.25" x14ac:dyDescent="0.25">
      <c r="A589" s="55" t="s">
        <v>5741</v>
      </c>
      <c r="B589" s="55" t="s">
        <v>2666</v>
      </c>
      <c r="C589" s="55" t="s">
        <v>6961</v>
      </c>
      <c r="D589" s="55" t="s">
        <v>2915</v>
      </c>
      <c r="E589" s="55" t="s">
        <v>2917</v>
      </c>
      <c r="F589" s="55" t="s">
        <v>5743</v>
      </c>
      <c r="G589" s="55" t="s">
        <v>2916</v>
      </c>
      <c r="H589" s="56" t="s">
        <v>1006</v>
      </c>
      <c r="I589" s="56" t="s">
        <v>229</v>
      </c>
      <c r="J589" s="56" t="s">
        <v>131</v>
      </c>
      <c r="K589" s="55">
        <v>1000</v>
      </c>
      <c r="L589" s="57">
        <v>0</v>
      </c>
      <c r="M589" s="57">
        <v>1000</v>
      </c>
      <c r="N589" s="57">
        <v>0</v>
      </c>
      <c r="O589" s="57">
        <v>0</v>
      </c>
      <c r="P589" s="56" t="s">
        <v>2918</v>
      </c>
      <c r="Q589" s="56" t="s">
        <v>5772</v>
      </c>
      <c r="R589" s="56" t="s">
        <v>6962</v>
      </c>
      <c r="S589" s="56" t="s">
        <v>6956</v>
      </c>
      <c r="T589" s="58">
        <v>43375</v>
      </c>
      <c r="U589" s="58">
        <v>45200</v>
      </c>
      <c r="V589" s="59">
        <v>2644</v>
      </c>
      <c r="W589" s="59">
        <v>251.56</v>
      </c>
      <c r="X589" s="59">
        <v>60380.639999999999</v>
      </c>
      <c r="Y589" s="59">
        <v>63276.2</v>
      </c>
      <c r="Z589" s="59">
        <v>0</v>
      </c>
      <c r="AA589" s="59">
        <v>63276.2</v>
      </c>
      <c r="AB589" s="55" t="s">
        <v>231</v>
      </c>
    </row>
    <row r="590" spans="1:28" s="55" customFormat="1" ht="67.5" x14ac:dyDescent="0.25">
      <c r="A590" s="55" t="s">
        <v>5753</v>
      </c>
      <c r="B590" s="55" t="s">
        <v>2666</v>
      </c>
      <c r="C590" s="55" t="s">
        <v>6963</v>
      </c>
      <c r="D590" s="55" t="s">
        <v>2919</v>
      </c>
      <c r="E590" s="55" t="s">
        <v>2921</v>
      </c>
      <c r="F590" s="55" t="s">
        <v>5743</v>
      </c>
      <c r="G590" s="55" t="s">
        <v>2920</v>
      </c>
      <c r="H590" s="56" t="s">
        <v>2679</v>
      </c>
      <c r="I590" s="56" t="s">
        <v>130</v>
      </c>
      <c r="J590" s="56" t="s">
        <v>131</v>
      </c>
      <c r="K590" s="55">
        <v>15</v>
      </c>
      <c r="L590" s="57">
        <v>0</v>
      </c>
      <c r="M590" s="57">
        <v>15</v>
      </c>
      <c r="N590" s="57">
        <v>0</v>
      </c>
      <c r="O590" s="57">
        <v>0</v>
      </c>
      <c r="P590" s="56" t="s">
        <v>2922</v>
      </c>
      <c r="Q590" s="56" t="s">
        <v>5772</v>
      </c>
      <c r="R590" s="56" t="s">
        <v>6964</v>
      </c>
      <c r="S590" s="56" t="s">
        <v>6956</v>
      </c>
      <c r="T590" s="58">
        <v>43191</v>
      </c>
      <c r="U590" s="58">
        <v>45016</v>
      </c>
      <c r="V590" s="59">
        <v>1836.91</v>
      </c>
      <c r="W590" s="59">
        <v>130.11000000000001</v>
      </c>
      <c r="X590" s="59">
        <v>95328.76</v>
      </c>
      <c r="Y590" s="59">
        <v>97295.78</v>
      </c>
      <c r="Z590" s="59">
        <v>0</v>
      </c>
      <c r="AA590" s="59">
        <v>97295.78</v>
      </c>
      <c r="AB590" s="55" t="s">
        <v>133</v>
      </c>
    </row>
    <row r="591" spans="1:28" s="55" customFormat="1" ht="56.25" x14ac:dyDescent="0.25">
      <c r="A591" s="55" t="s">
        <v>5741</v>
      </c>
      <c r="B591" s="55" t="s">
        <v>2666</v>
      </c>
      <c r="C591" s="55" t="s">
        <v>6965</v>
      </c>
      <c r="D591" s="55" t="s">
        <v>2923</v>
      </c>
      <c r="E591" s="55" t="s">
        <v>2925</v>
      </c>
      <c r="F591" s="55" t="s">
        <v>5743</v>
      </c>
      <c r="G591" s="55" t="s">
        <v>2924</v>
      </c>
      <c r="H591" s="56" t="s">
        <v>2926</v>
      </c>
      <c r="I591" s="56" t="s">
        <v>102</v>
      </c>
      <c r="J591" s="56" t="s">
        <v>122</v>
      </c>
      <c r="K591" s="55">
        <v>100</v>
      </c>
      <c r="L591" s="57">
        <v>0</v>
      </c>
      <c r="M591" s="57">
        <v>100</v>
      </c>
      <c r="N591" s="57">
        <v>0</v>
      </c>
      <c r="O591" s="57">
        <v>0</v>
      </c>
      <c r="P591" s="56" t="s">
        <v>2928</v>
      </c>
      <c r="Q591" s="56" t="s">
        <v>5768</v>
      </c>
      <c r="R591" s="56" t="s">
        <v>6966</v>
      </c>
      <c r="S591" s="56" t="s">
        <v>6956</v>
      </c>
      <c r="T591" s="58">
        <v>43378</v>
      </c>
      <c r="U591" s="58">
        <v>45203</v>
      </c>
      <c r="V591" s="59">
        <v>0</v>
      </c>
      <c r="W591" s="59">
        <v>0</v>
      </c>
      <c r="X591" s="59">
        <v>17937.47</v>
      </c>
      <c r="Y591" s="59">
        <v>17937.47</v>
      </c>
      <c r="Z591" s="59">
        <v>0</v>
      </c>
      <c r="AA591" s="59">
        <v>17937.47</v>
      </c>
      <c r="AB591" s="55" t="s">
        <v>124</v>
      </c>
    </row>
    <row r="592" spans="1:28" s="55" customFormat="1" ht="112.5" x14ac:dyDescent="0.25">
      <c r="A592" s="55" t="s">
        <v>5741</v>
      </c>
      <c r="B592" s="55" t="s">
        <v>2666</v>
      </c>
      <c r="C592" s="55" t="s">
        <v>6967</v>
      </c>
      <c r="D592" s="55" t="s">
        <v>2929</v>
      </c>
      <c r="E592" s="55" t="s">
        <v>2931</v>
      </c>
      <c r="F592" s="55" t="s">
        <v>5743</v>
      </c>
      <c r="G592" s="55" t="s">
        <v>2930</v>
      </c>
      <c r="H592" s="56" t="s">
        <v>947</v>
      </c>
      <c r="I592" s="56" t="s">
        <v>102</v>
      </c>
      <c r="J592" s="56" t="s">
        <v>122</v>
      </c>
      <c r="K592" s="55">
        <v>100</v>
      </c>
      <c r="L592" s="57">
        <v>0</v>
      </c>
      <c r="M592" s="57">
        <v>100</v>
      </c>
      <c r="N592" s="57">
        <v>0</v>
      </c>
      <c r="O592" s="57">
        <v>0</v>
      </c>
      <c r="P592" s="56" t="s">
        <v>2932</v>
      </c>
      <c r="Q592" s="56" t="s">
        <v>5744</v>
      </c>
      <c r="R592" s="56" t="s">
        <v>6968</v>
      </c>
      <c r="S592" s="56" t="s">
        <v>6956</v>
      </c>
      <c r="T592" s="58">
        <v>43378</v>
      </c>
      <c r="U592" s="58">
        <v>45203</v>
      </c>
      <c r="V592" s="59">
        <v>0</v>
      </c>
      <c r="W592" s="59">
        <v>0</v>
      </c>
      <c r="X592" s="59">
        <v>18262.55</v>
      </c>
      <c r="Y592" s="59">
        <v>18262.55</v>
      </c>
      <c r="Z592" s="59">
        <v>0</v>
      </c>
      <c r="AA592" s="59">
        <v>18262.55</v>
      </c>
      <c r="AB592" s="55" t="s">
        <v>124</v>
      </c>
    </row>
    <row r="593" spans="1:28" s="55" customFormat="1" ht="67.5" x14ac:dyDescent="0.25">
      <c r="A593" s="55" t="s">
        <v>5741</v>
      </c>
      <c r="B593" s="55" t="s">
        <v>2666</v>
      </c>
      <c r="C593" s="55" t="s">
        <v>6969</v>
      </c>
      <c r="D593" s="55" t="s">
        <v>2933</v>
      </c>
      <c r="E593" s="55" t="s">
        <v>2935</v>
      </c>
      <c r="F593" s="55" t="s">
        <v>5743</v>
      </c>
      <c r="G593" s="55" t="s">
        <v>2934</v>
      </c>
      <c r="H593" s="56" t="s">
        <v>2926</v>
      </c>
      <c r="I593" s="56" t="s">
        <v>102</v>
      </c>
      <c r="J593" s="56" t="s">
        <v>103</v>
      </c>
      <c r="K593" s="55">
        <v>120</v>
      </c>
      <c r="L593" s="57">
        <v>0</v>
      </c>
      <c r="M593" s="57">
        <v>120</v>
      </c>
      <c r="N593" s="57">
        <v>0</v>
      </c>
      <c r="O593" s="57">
        <v>0</v>
      </c>
      <c r="P593" s="56" t="s">
        <v>2936</v>
      </c>
      <c r="Q593" s="56" t="s">
        <v>5768</v>
      </c>
      <c r="R593" s="56" t="s">
        <v>6966</v>
      </c>
      <c r="S593" s="56" t="s">
        <v>6956</v>
      </c>
      <c r="T593" s="58">
        <v>43378</v>
      </c>
      <c r="U593" s="58">
        <v>45203</v>
      </c>
      <c r="V593" s="59">
        <v>0</v>
      </c>
      <c r="W593" s="59">
        <v>0</v>
      </c>
      <c r="X593" s="59">
        <v>39076</v>
      </c>
      <c r="Y593" s="59">
        <v>39076</v>
      </c>
      <c r="Z593" s="59">
        <v>0</v>
      </c>
      <c r="AA593" s="59">
        <v>39076</v>
      </c>
      <c r="AB593" s="55" t="s">
        <v>105</v>
      </c>
    </row>
    <row r="594" spans="1:28" s="55" customFormat="1" ht="67.5" x14ac:dyDescent="0.25">
      <c r="A594" s="55" t="s">
        <v>5741</v>
      </c>
      <c r="B594" s="55" t="s">
        <v>2666</v>
      </c>
      <c r="C594" s="55" t="s">
        <v>6970</v>
      </c>
      <c r="D594" s="55" t="s">
        <v>2937</v>
      </c>
      <c r="E594" s="55" t="s">
        <v>2939</v>
      </c>
      <c r="F594" s="55" t="s">
        <v>5743</v>
      </c>
      <c r="G594" s="55" t="s">
        <v>2938</v>
      </c>
      <c r="H594" s="56" t="s">
        <v>2940</v>
      </c>
      <c r="I594" s="56" t="s">
        <v>102</v>
      </c>
      <c r="J594" s="56" t="s">
        <v>103</v>
      </c>
      <c r="K594" s="55">
        <v>60</v>
      </c>
      <c r="L594" s="57">
        <v>0</v>
      </c>
      <c r="M594" s="57">
        <v>60</v>
      </c>
      <c r="N594" s="57">
        <v>0</v>
      </c>
      <c r="O594" s="57">
        <v>0</v>
      </c>
      <c r="P594" s="56" t="s">
        <v>2942</v>
      </c>
      <c r="Q594" s="56" t="s">
        <v>5744</v>
      </c>
      <c r="R594" s="56" t="s">
        <v>6971</v>
      </c>
      <c r="S594" s="56" t="s">
        <v>6956</v>
      </c>
      <c r="T594" s="58">
        <v>43344</v>
      </c>
      <c r="U594" s="58">
        <v>45169</v>
      </c>
      <c r="V594" s="59">
        <v>0</v>
      </c>
      <c r="W594" s="59">
        <v>0</v>
      </c>
      <c r="X594" s="59">
        <v>27384.35</v>
      </c>
      <c r="Y594" s="59">
        <v>27384.35</v>
      </c>
      <c r="Z594" s="59">
        <v>0</v>
      </c>
      <c r="AA594" s="59">
        <v>27384.35</v>
      </c>
      <c r="AB594" s="55" t="s">
        <v>105</v>
      </c>
    </row>
    <row r="595" spans="1:28" s="55" customFormat="1" ht="67.5" x14ac:dyDescent="0.25">
      <c r="A595" s="55" t="s">
        <v>5741</v>
      </c>
      <c r="B595" s="55" t="s">
        <v>2666</v>
      </c>
      <c r="C595" s="55" t="s">
        <v>6972</v>
      </c>
      <c r="D595" s="55" t="s">
        <v>2943</v>
      </c>
      <c r="E595" s="55" t="s">
        <v>2945</v>
      </c>
      <c r="F595" s="55" t="s">
        <v>5743</v>
      </c>
      <c r="G595" s="55" t="s">
        <v>2944</v>
      </c>
      <c r="H595" s="56" t="s">
        <v>931</v>
      </c>
      <c r="I595" s="56" t="s">
        <v>102</v>
      </c>
      <c r="J595" s="56" t="s">
        <v>103</v>
      </c>
      <c r="K595" s="55">
        <v>120</v>
      </c>
      <c r="L595" s="57">
        <v>0</v>
      </c>
      <c r="M595" s="57">
        <v>120</v>
      </c>
      <c r="N595" s="57">
        <v>0</v>
      </c>
      <c r="O595" s="57">
        <v>0</v>
      </c>
      <c r="P595" s="56" t="s">
        <v>2946</v>
      </c>
      <c r="Q595" s="56" t="s">
        <v>5768</v>
      </c>
      <c r="R595" s="56" t="s">
        <v>6973</v>
      </c>
      <c r="S595" s="56" t="s">
        <v>6956</v>
      </c>
      <c r="T595" s="58">
        <v>43344</v>
      </c>
      <c r="U595" s="58">
        <v>45169</v>
      </c>
      <c r="V595" s="59">
        <v>0</v>
      </c>
      <c r="W595" s="59">
        <v>0</v>
      </c>
      <c r="X595" s="59">
        <v>42793.66</v>
      </c>
      <c r="Y595" s="59">
        <v>42793.66</v>
      </c>
      <c r="Z595" s="59">
        <v>0</v>
      </c>
      <c r="AA595" s="59">
        <v>42793.66</v>
      </c>
      <c r="AB595" s="55" t="s">
        <v>105</v>
      </c>
    </row>
    <row r="596" spans="1:28" s="55" customFormat="1" ht="67.5" x14ac:dyDescent="0.25">
      <c r="A596" s="55" t="s">
        <v>5741</v>
      </c>
      <c r="B596" s="55" t="s">
        <v>2666</v>
      </c>
      <c r="C596" s="55" t="s">
        <v>6974</v>
      </c>
      <c r="D596" s="55" t="s">
        <v>2947</v>
      </c>
      <c r="E596" s="55" t="s">
        <v>2949</v>
      </c>
      <c r="F596" s="55" t="s">
        <v>5743</v>
      </c>
      <c r="G596" s="55" t="s">
        <v>2948</v>
      </c>
      <c r="H596" s="56" t="s">
        <v>947</v>
      </c>
      <c r="I596" s="56" t="s">
        <v>102</v>
      </c>
      <c r="J596" s="56" t="s">
        <v>122</v>
      </c>
      <c r="K596" s="55">
        <v>100</v>
      </c>
      <c r="L596" s="57">
        <v>0</v>
      </c>
      <c r="M596" s="57">
        <v>100</v>
      </c>
      <c r="N596" s="57">
        <v>0</v>
      </c>
      <c r="O596" s="57">
        <v>0</v>
      </c>
      <c r="P596" s="56" t="s">
        <v>2950</v>
      </c>
      <c r="Q596" s="56" t="s">
        <v>5744</v>
      </c>
      <c r="R596" s="56" t="s">
        <v>6975</v>
      </c>
      <c r="S596" s="56" t="s">
        <v>6956</v>
      </c>
      <c r="T596" s="58">
        <v>43981</v>
      </c>
      <c r="U596" s="58">
        <v>45806</v>
      </c>
      <c r="V596" s="59">
        <v>0</v>
      </c>
      <c r="W596" s="59">
        <v>0</v>
      </c>
      <c r="X596" s="59">
        <v>18262.55</v>
      </c>
      <c r="Y596" s="59">
        <v>18262.55</v>
      </c>
      <c r="Z596" s="59">
        <v>0</v>
      </c>
      <c r="AA596" s="59">
        <v>18262.55</v>
      </c>
      <c r="AB596" s="55" t="s">
        <v>124</v>
      </c>
    </row>
    <row r="597" spans="1:28" s="55" customFormat="1" ht="78.75" x14ac:dyDescent="0.25">
      <c r="A597" s="55" t="s">
        <v>5741</v>
      </c>
      <c r="B597" s="55" t="s">
        <v>2666</v>
      </c>
      <c r="C597" s="55" t="s">
        <v>6976</v>
      </c>
      <c r="D597" s="55" t="s">
        <v>2951</v>
      </c>
      <c r="E597" s="55" t="s">
        <v>2953</v>
      </c>
      <c r="F597" s="55" t="s">
        <v>5743</v>
      </c>
      <c r="G597" s="55" t="s">
        <v>2952</v>
      </c>
      <c r="H597" s="56" t="s">
        <v>2712</v>
      </c>
      <c r="I597" s="56" t="s">
        <v>102</v>
      </c>
      <c r="J597" s="56" t="s">
        <v>172</v>
      </c>
      <c r="K597" s="55">
        <v>80</v>
      </c>
      <c r="L597" s="57">
        <v>0</v>
      </c>
      <c r="M597" s="57">
        <v>80</v>
      </c>
      <c r="N597" s="57">
        <v>0</v>
      </c>
      <c r="O597" s="57">
        <v>0</v>
      </c>
      <c r="P597" s="56">
        <v>0</v>
      </c>
      <c r="Q597" s="56" t="s">
        <v>5744</v>
      </c>
      <c r="R597" s="56" t="s">
        <v>6977</v>
      </c>
      <c r="S597" s="56" t="s">
        <v>6956</v>
      </c>
      <c r="T597" s="58">
        <v>43282</v>
      </c>
      <c r="U597" s="58">
        <v>45107</v>
      </c>
      <c r="V597" s="59">
        <v>0</v>
      </c>
      <c r="W597" s="59">
        <v>0</v>
      </c>
      <c r="X597" s="59">
        <v>48184.800000000003</v>
      </c>
      <c r="Y597" s="59">
        <v>48184.800000000003</v>
      </c>
      <c r="Z597" s="59">
        <v>0</v>
      </c>
      <c r="AA597" s="59">
        <v>48184.800000000003</v>
      </c>
      <c r="AB597" s="55" t="s">
        <v>174</v>
      </c>
    </row>
    <row r="598" spans="1:28" s="55" customFormat="1" ht="67.5" x14ac:dyDescent="0.25">
      <c r="A598" s="55" t="s">
        <v>5741</v>
      </c>
      <c r="B598" s="55" t="s">
        <v>2666</v>
      </c>
      <c r="C598" s="55" t="s">
        <v>6978</v>
      </c>
      <c r="D598" s="55" t="s">
        <v>2954</v>
      </c>
      <c r="E598" s="55" t="s">
        <v>2956</v>
      </c>
      <c r="F598" s="55" t="s">
        <v>5743</v>
      </c>
      <c r="G598" s="55" t="s">
        <v>2955</v>
      </c>
      <c r="H598" s="56" t="s">
        <v>2712</v>
      </c>
      <c r="I598" s="56" t="s">
        <v>102</v>
      </c>
      <c r="J598" s="56" t="s">
        <v>103</v>
      </c>
      <c r="K598" s="55">
        <v>210</v>
      </c>
      <c r="L598" s="57">
        <v>0</v>
      </c>
      <c r="M598" s="57">
        <v>210</v>
      </c>
      <c r="N598" s="57">
        <v>0</v>
      </c>
      <c r="O598" s="57">
        <v>0</v>
      </c>
      <c r="P598" s="56" t="s">
        <v>2957</v>
      </c>
      <c r="Q598" s="56" t="s">
        <v>5744</v>
      </c>
      <c r="R598" s="56" t="s">
        <v>6979</v>
      </c>
      <c r="S598" s="56" t="s">
        <v>6956</v>
      </c>
      <c r="T598" s="58">
        <v>43282</v>
      </c>
      <c r="U598" s="58">
        <v>45107</v>
      </c>
      <c r="V598" s="59">
        <v>0</v>
      </c>
      <c r="W598" s="59">
        <v>0</v>
      </c>
      <c r="X598" s="59">
        <v>66473.649999999994</v>
      </c>
      <c r="Y598" s="59">
        <v>66473.649999999994</v>
      </c>
      <c r="Z598" s="59">
        <v>0</v>
      </c>
      <c r="AA598" s="59">
        <v>66473.649999999994</v>
      </c>
      <c r="AB598" s="55" t="s">
        <v>105</v>
      </c>
    </row>
    <row r="599" spans="1:28" s="55" customFormat="1" ht="67.5" x14ac:dyDescent="0.25">
      <c r="A599" s="55" t="s">
        <v>5741</v>
      </c>
      <c r="B599" s="55" t="s">
        <v>2666</v>
      </c>
      <c r="C599" s="55" t="s">
        <v>6980</v>
      </c>
      <c r="D599" s="55" t="s">
        <v>2958</v>
      </c>
      <c r="E599" s="55" t="s">
        <v>2960</v>
      </c>
      <c r="F599" s="55" t="s">
        <v>5743</v>
      </c>
      <c r="G599" s="55" t="s">
        <v>2959</v>
      </c>
      <c r="H599" s="56" t="s">
        <v>2961</v>
      </c>
      <c r="I599" s="56" t="s">
        <v>102</v>
      </c>
      <c r="J599" s="56" t="s">
        <v>103</v>
      </c>
      <c r="K599" s="55">
        <v>180</v>
      </c>
      <c r="L599" s="57">
        <v>0</v>
      </c>
      <c r="M599" s="57">
        <v>180</v>
      </c>
      <c r="N599" s="57">
        <v>0</v>
      </c>
      <c r="O599" s="57">
        <v>0</v>
      </c>
      <c r="P599" s="56" t="s">
        <v>2963</v>
      </c>
      <c r="Q599" s="56" t="s">
        <v>5744</v>
      </c>
      <c r="R599" s="56" t="s">
        <v>6981</v>
      </c>
      <c r="S599" s="56" t="s">
        <v>6956</v>
      </c>
      <c r="T599" s="58">
        <v>43191</v>
      </c>
      <c r="U599" s="58">
        <v>45016</v>
      </c>
      <c r="V599" s="59">
        <v>0</v>
      </c>
      <c r="W599" s="59">
        <v>0</v>
      </c>
      <c r="X599" s="59">
        <v>59604.65</v>
      </c>
      <c r="Y599" s="59">
        <v>59604.65</v>
      </c>
      <c r="Z599" s="59">
        <v>0</v>
      </c>
      <c r="AA599" s="59">
        <v>59604.65</v>
      </c>
      <c r="AB599" s="55" t="s">
        <v>105</v>
      </c>
    </row>
    <row r="600" spans="1:28" s="55" customFormat="1" ht="56.25" x14ac:dyDescent="0.25">
      <c r="A600" s="55" t="s">
        <v>5741</v>
      </c>
      <c r="B600" s="55" t="s">
        <v>2666</v>
      </c>
      <c r="C600" s="55" t="s">
        <v>6982</v>
      </c>
      <c r="D600" s="55" t="s">
        <v>2964</v>
      </c>
      <c r="E600" s="55" t="s">
        <v>2966</v>
      </c>
      <c r="F600" s="55" t="s">
        <v>5743</v>
      </c>
      <c r="G600" s="55" t="s">
        <v>2965</v>
      </c>
      <c r="H600" s="56" t="s">
        <v>2967</v>
      </c>
      <c r="I600" s="56" t="s">
        <v>102</v>
      </c>
      <c r="J600" s="56" t="s">
        <v>122</v>
      </c>
      <c r="K600" s="55">
        <v>100</v>
      </c>
      <c r="L600" s="57">
        <v>0</v>
      </c>
      <c r="M600" s="57">
        <v>100</v>
      </c>
      <c r="N600" s="57">
        <v>0</v>
      </c>
      <c r="O600" s="57">
        <v>0</v>
      </c>
      <c r="P600" s="56" t="s">
        <v>2967</v>
      </c>
      <c r="Q600" s="56" t="s">
        <v>5744</v>
      </c>
      <c r="R600" s="56" t="s">
        <v>6983</v>
      </c>
      <c r="S600" s="56" t="s">
        <v>6956</v>
      </c>
      <c r="T600" s="58">
        <v>43132</v>
      </c>
      <c r="U600" s="58">
        <v>44957</v>
      </c>
      <c r="V600" s="59">
        <v>0</v>
      </c>
      <c r="W600" s="59">
        <v>0</v>
      </c>
      <c r="X600" s="59">
        <v>18262.55</v>
      </c>
      <c r="Y600" s="59">
        <v>18262.55</v>
      </c>
      <c r="Z600" s="59">
        <v>0</v>
      </c>
      <c r="AA600" s="59">
        <v>18262.55</v>
      </c>
      <c r="AB600" s="55" t="s">
        <v>124</v>
      </c>
    </row>
    <row r="601" spans="1:28" s="55" customFormat="1" ht="56.25" x14ac:dyDescent="0.25">
      <c r="A601" s="55" t="s">
        <v>5741</v>
      </c>
      <c r="B601" s="55" t="s">
        <v>2666</v>
      </c>
      <c r="C601" s="55" t="s">
        <v>6984</v>
      </c>
      <c r="D601" s="55" t="s">
        <v>2969</v>
      </c>
      <c r="E601" s="55" t="s">
        <v>2971</v>
      </c>
      <c r="F601" s="55" t="s">
        <v>5743</v>
      </c>
      <c r="G601" s="55" t="s">
        <v>2970</v>
      </c>
      <c r="H601" s="56" t="s">
        <v>931</v>
      </c>
      <c r="I601" s="56" t="s">
        <v>102</v>
      </c>
      <c r="J601" s="56" t="s">
        <v>122</v>
      </c>
      <c r="K601" s="55">
        <v>100</v>
      </c>
      <c r="L601" s="57">
        <v>0</v>
      </c>
      <c r="M601" s="57">
        <v>100</v>
      </c>
      <c r="N601" s="57">
        <v>0</v>
      </c>
      <c r="O601" s="57">
        <v>0</v>
      </c>
      <c r="P601" s="56" t="s">
        <v>2972</v>
      </c>
      <c r="Q601" s="56" t="s">
        <v>5744</v>
      </c>
      <c r="R601" s="56" t="s">
        <v>6985</v>
      </c>
      <c r="S601" s="56" t="s">
        <v>6956</v>
      </c>
      <c r="T601" s="58">
        <v>43132</v>
      </c>
      <c r="U601" s="58">
        <v>44957</v>
      </c>
      <c r="V601" s="59">
        <v>0</v>
      </c>
      <c r="W601" s="59">
        <v>0</v>
      </c>
      <c r="X601" s="59">
        <v>19938.3</v>
      </c>
      <c r="Y601" s="59">
        <v>19938.3</v>
      </c>
      <c r="Z601" s="59">
        <v>0</v>
      </c>
      <c r="AA601" s="59">
        <v>19938.3</v>
      </c>
      <c r="AB601" s="55" t="s">
        <v>124</v>
      </c>
    </row>
    <row r="602" spans="1:28" s="55" customFormat="1" ht="67.5" x14ac:dyDescent="0.25">
      <c r="A602" s="55" t="s">
        <v>5741</v>
      </c>
      <c r="B602" s="55" t="s">
        <v>2666</v>
      </c>
      <c r="C602" s="55" t="s">
        <v>6986</v>
      </c>
      <c r="D602" s="55" t="s">
        <v>2973</v>
      </c>
      <c r="E602" s="55" t="s">
        <v>2975</v>
      </c>
      <c r="F602" s="55" t="s">
        <v>5743</v>
      </c>
      <c r="G602" s="55" t="s">
        <v>2974</v>
      </c>
      <c r="H602" s="56" t="s">
        <v>2679</v>
      </c>
      <c r="I602" s="56" t="s">
        <v>102</v>
      </c>
      <c r="J602" s="56" t="s">
        <v>187</v>
      </c>
      <c r="K602" s="55">
        <v>180</v>
      </c>
      <c r="L602" s="57">
        <v>0</v>
      </c>
      <c r="M602" s="57">
        <v>180</v>
      </c>
      <c r="N602" s="57">
        <v>0</v>
      </c>
      <c r="O602" s="57">
        <v>0</v>
      </c>
      <c r="P602" s="56" t="s">
        <v>2976</v>
      </c>
      <c r="Q602" s="56" t="s">
        <v>5744</v>
      </c>
      <c r="R602" s="56" t="s">
        <v>6987</v>
      </c>
      <c r="S602" s="56" t="s">
        <v>6956</v>
      </c>
      <c r="T602" s="58">
        <v>43705</v>
      </c>
      <c r="U602" s="58">
        <v>45531</v>
      </c>
      <c r="V602" s="59">
        <v>0</v>
      </c>
      <c r="W602" s="59">
        <v>0</v>
      </c>
      <c r="X602" s="59">
        <v>67137.73</v>
      </c>
      <c r="Y602" s="59">
        <v>67137.73</v>
      </c>
      <c r="Z602" s="59">
        <v>0</v>
      </c>
      <c r="AA602" s="59">
        <v>67137.73</v>
      </c>
      <c r="AB602" s="55" t="s">
        <v>105</v>
      </c>
    </row>
    <row r="603" spans="1:28" s="55" customFormat="1" ht="67.5" x14ac:dyDescent="0.25">
      <c r="A603" s="55" t="s">
        <v>5741</v>
      </c>
      <c r="B603" s="55" t="s">
        <v>2666</v>
      </c>
      <c r="C603" s="55" t="s">
        <v>6988</v>
      </c>
      <c r="D603" s="55" t="s">
        <v>2977</v>
      </c>
      <c r="E603" s="55" t="s">
        <v>2979</v>
      </c>
      <c r="F603" s="55" t="s">
        <v>5743</v>
      </c>
      <c r="G603" s="55" t="s">
        <v>2978</v>
      </c>
      <c r="H603" s="56" t="s">
        <v>2961</v>
      </c>
      <c r="I603" s="56" t="s">
        <v>102</v>
      </c>
      <c r="J603" s="56" t="s">
        <v>103</v>
      </c>
      <c r="K603" s="55">
        <v>210</v>
      </c>
      <c r="L603" s="57">
        <v>0</v>
      </c>
      <c r="M603" s="57">
        <v>210</v>
      </c>
      <c r="N603" s="57">
        <v>0</v>
      </c>
      <c r="O603" s="57">
        <v>0</v>
      </c>
      <c r="P603" s="56" t="s">
        <v>2963</v>
      </c>
      <c r="Q603" s="56" t="s">
        <v>5744</v>
      </c>
      <c r="R603" s="56" t="s">
        <v>6981</v>
      </c>
      <c r="S603" s="56" t="s">
        <v>6956</v>
      </c>
      <c r="T603" s="58">
        <v>43516</v>
      </c>
      <c r="U603" s="58">
        <v>45341</v>
      </c>
      <c r="V603" s="59">
        <v>0</v>
      </c>
      <c r="W603" s="59">
        <v>0</v>
      </c>
      <c r="X603" s="59">
        <v>66268.91</v>
      </c>
      <c r="Y603" s="59">
        <v>66268.91</v>
      </c>
      <c r="Z603" s="59">
        <v>0</v>
      </c>
      <c r="AA603" s="59">
        <v>66268.91</v>
      </c>
      <c r="AB603" s="55" t="s">
        <v>105</v>
      </c>
    </row>
    <row r="604" spans="1:28" s="55" customFormat="1" ht="67.5" x14ac:dyDescent="0.25">
      <c r="A604" s="55" t="s">
        <v>5741</v>
      </c>
      <c r="B604" s="55" t="s">
        <v>2666</v>
      </c>
      <c r="C604" s="55" t="s">
        <v>6989</v>
      </c>
      <c r="D604" s="55" t="s">
        <v>2980</v>
      </c>
      <c r="E604" s="55" t="s">
        <v>2982</v>
      </c>
      <c r="F604" s="55" t="s">
        <v>5743</v>
      </c>
      <c r="G604" s="55" t="s">
        <v>2981</v>
      </c>
      <c r="H604" s="56" t="s">
        <v>2967</v>
      </c>
      <c r="I604" s="56" t="s">
        <v>102</v>
      </c>
      <c r="J604" s="56" t="s">
        <v>187</v>
      </c>
      <c r="K604" s="55">
        <v>90</v>
      </c>
      <c r="L604" s="57">
        <v>0</v>
      </c>
      <c r="M604" s="57">
        <v>90</v>
      </c>
      <c r="N604" s="57">
        <v>0</v>
      </c>
      <c r="O604" s="57">
        <v>0</v>
      </c>
      <c r="P604" s="56" t="s">
        <v>2983</v>
      </c>
      <c r="Q604" s="56" t="s">
        <v>5744</v>
      </c>
      <c r="R604" s="56" t="s">
        <v>6990</v>
      </c>
      <c r="S604" s="56" t="s">
        <v>6956</v>
      </c>
      <c r="T604" s="58">
        <v>43497</v>
      </c>
      <c r="U604" s="58">
        <v>45322</v>
      </c>
      <c r="V604" s="59">
        <v>0</v>
      </c>
      <c r="W604" s="59">
        <v>0</v>
      </c>
      <c r="X604" s="59">
        <v>37388.18</v>
      </c>
      <c r="Y604" s="59">
        <v>37388.18</v>
      </c>
      <c r="Z604" s="59">
        <v>0</v>
      </c>
      <c r="AA604" s="59">
        <v>37388.18</v>
      </c>
      <c r="AB604" s="55" t="s">
        <v>105</v>
      </c>
    </row>
    <row r="605" spans="1:28" s="55" customFormat="1" ht="67.5" x14ac:dyDescent="0.25">
      <c r="A605" s="55" t="s">
        <v>5741</v>
      </c>
      <c r="B605" s="55" t="s">
        <v>2666</v>
      </c>
      <c r="C605" s="55" t="s">
        <v>6991</v>
      </c>
      <c r="D605" s="55" t="s">
        <v>2984</v>
      </c>
      <c r="E605" s="55" t="s">
        <v>2986</v>
      </c>
      <c r="F605" s="55" t="s">
        <v>5743</v>
      </c>
      <c r="G605" s="55" t="s">
        <v>2985</v>
      </c>
      <c r="H605" s="56" t="s">
        <v>2961</v>
      </c>
      <c r="I605" s="56" t="s">
        <v>102</v>
      </c>
      <c r="J605" s="56" t="s">
        <v>187</v>
      </c>
      <c r="K605" s="55">
        <v>60</v>
      </c>
      <c r="L605" s="57">
        <v>0</v>
      </c>
      <c r="M605" s="57">
        <v>60</v>
      </c>
      <c r="N605" s="57">
        <v>0</v>
      </c>
      <c r="O605" s="57">
        <v>0</v>
      </c>
      <c r="P605" s="56" t="s">
        <v>2987</v>
      </c>
      <c r="Q605" s="56" t="s">
        <v>5744</v>
      </c>
      <c r="R605" s="56" t="s">
        <v>6981</v>
      </c>
      <c r="S605" s="56" t="s">
        <v>6956</v>
      </c>
      <c r="T605" s="58">
        <v>43497</v>
      </c>
      <c r="U605" s="58">
        <v>45322</v>
      </c>
      <c r="V605" s="59">
        <v>0</v>
      </c>
      <c r="W605" s="59">
        <v>0</v>
      </c>
      <c r="X605" s="59">
        <v>31261.1</v>
      </c>
      <c r="Y605" s="59">
        <v>31261.1</v>
      </c>
      <c r="Z605" s="59">
        <v>0</v>
      </c>
      <c r="AA605" s="59">
        <v>31261.1</v>
      </c>
      <c r="AB605" s="55" t="s">
        <v>105</v>
      </c>
    </row>
    <row r="606" spans="1:28" s="55" customFormat="1" ht="67.5" x14ac:dyDescent="0.25">
      <c r="A606" s="55" t="s">
        <v>5741</v>
      </c>
      <c r="B606" s="55" t="s">
        <v>2666</v>
      </c>
      <c r="C606" s="55" t="s">
        <v>6992</v>
      </c>
      <c r="D606" s="55" t="s">
        <v>2988</v>
      </c>
      <c r="E606" s="55" t="s">
        <v>2990</v>
      </c>
      <c r="F606" s="55" t="s">
        <v>5743</v>
      </c>
      <c r="G606" s="55" t="s">
        <v>2989</v>
      </c>
      <c r="H606" s="56" t="s">
        <v>2679</v>
      </c>
      <c r="I606" s="56" t="s">
        <v>102</v>
      </c>
      <c r="J606" s="56" t="s">
        <v>103</v>
      </c>
      <c r="K606" s="55">
        <v>210</v>
      </c>
      <c r="L606" s="57">
        <v>0</v>
      </c>
      <c r="M606" s="57">
        <v>210</v>
      </c>
      <c r="N606" s="57">
        <v>0</v>
      </c>
      <c r="O606" s="57">
        <v>0</v>
      </c>
      <c r="P606" s="56" t="s">
        <v>2991</v>
      </c>
      <c r="Q606" s="56" t="s">
        <v>5744</v>
      </c>
      <c r="R606" s="56" t="s">
        <v>6987</v>
      </c>
      <c r="S606" s="56" t="s">
        <v>6956</v>
      </c>
      <c r="T606" s="58">
        <v>43497</v>
      </c>
      <c r="U606" s="58">
        <v>45322</v>
      </c>
      <c r="V606" s="59">
        <v>0</v>
      </c>
      <c r="W606" s="59">
        <v>0</v>
      </c>
      <c r="X606" s="59">
        <v>66473.649999999994</v>
      </c>
      <c r="Y606" s="59">
        <v>66473.649999999994</v>
      </c>
      <c r="Z606" s="59">
        <v>0</v>
      </c>
      <c r="AA606" s="59">
        <v>66473.649999999994</v>
      </c>
      <c r="AB606" s="55" t="s">
        <v>105</v>
      </c>
    </row>
    <row r="607" spans="1:28" s="55" customFormat="1" ht="67.5" x14ac:dyDescent="0.25">
      <c r="A607" s="55" t="s">
        <v>5741</v>
      </c>
      <c r="B607" s="55" t="s">
        <v>2666</v>
      </c>
      <c r="C607" s="55" t="s">
        <v>6993</v>
      </c>
      <c r="D607" s="55" t="s">
        <v>2992</v>
      </c>
      <c r="E607" s="55" t="s">
        <v>2994</v>
      </c>
      <c r="F607" s="55" t="s">
        <v>5743</v>
      </c>
      <c r="G607" s="55" t="s">
        <v>2993</v>
      </c>
      <c r="H607" s="56" t="s">
        <v>2967</v>
      </c>
      <c r="I607" s="56" t="s">
        <v>1589</v>
      </c>
      <c r="J607" s="56" t="s">
        <v>103</v>
      </c>
      <c r="K607" s="55">
        <v>210</v>
      </c>
      <c r="L607" s="57">
        <v>0</v>
      </c>
      <c r="M607" s="57">
        <v>210</v>
      </c>
      <c r="N607" s="57">
        <v>0</v>
      </c>
      <c r="O607" s="57">
        <v>0</v>
      </c>
      <c r="P607" s="56" t="s">
        <v>2995</v>
      </c>
      <c r="Q607" s="56" t="s">
        <v>5744</v>
      </c>
      <c r="R607" s="56" t="s">
        <v>6994</v>
      </c>
      <c r="S607" s="56" t="s">
        <v>6956</v>
      </c>
      <c r="T607" s="58">
        <v>43497</v>
      </c>
      <c r="U607" s="58">
        <v>45322</v>
      </c>
      <c r="V607" s="59">
        <v>0</v>
      </c>
      <c r="W607" s="59">
        <v>0</v>
      </c>
      <c r="X607" s="59">
        <v>66473.649999999994</v>
      </c>
      <c r="Y607" s="59">
        <v>66473.649999999994</v>
      </c>
      <c r="Z607" s="59">
        <v>0</v>
      </c>
      <c r="AA607" s="59">
        <v>66473.649999999994</v>
      </c>
      <c r="AB607" s="55" t="s">
        <v>105</v>
      </c>
    </row>
    <row r="608" spans="1:28" s="55" customFormat="1" ht="67.5" x14ac:dyDescent="0.25">
      <c r="A608" s="55" t="s">
        <v>5741</v>
      </c>
      <c r="B608" s="55" t="s">
        <v>2666</v>
      </c>
      <c r="C608" s="55" t="s">
        <v>6995</v>
      </c>
      <c r="D608" s="55" t="s">
        <v>2996</v>
      </c>
      <c r="E608" s="55" t="s">
        <v>2998</v>
      </c>
      <c r="F608" s="55" t="s">
        <v>5743</v>
      </c>
      <c r="G608" s="55" t="s">
        <v>2997</v>
      </c>
      <c r="H608" s="56" t="s">
        <v>941</v>
      </c>
      <c r="I608" s="56" t="s">
        <v>102</v>
      </c>
      <c r="J608" s="56" t="s">
        <v>103</v>
      </c>
      <c r="K608" s="55">
        <v>120</v>
      </c>
      <c r="L608" s="57">
        <v>0</v>
      </c>
      <c r="M608" s="57">
        <v>120</v>
      </c>
      <c r="N608" s="57">
        <v>0</v>
      </c>
      <c r="O608" s="57">
        <v>0</v>
      </c>
      <c r="P608" s="56" t="s">
        <v>2999</v>
      </c>
      <c r="Q608" s="56" t="s">
        <v>5847</v>
      </c>
      <c r="R608" s="56" t="s">
        <v>6996</v>
      </c>
      <c r="S608" s="56" t="s">
        <v>6956</v>
      </c>
      <c r="T608" s="58">
        <v>43466</v>
      </c>
      <c r="U608" s="58">
        <v>45291</v>
      </c>
      <c r="V608" s="59">
        <v>0</v>
      </c>
      <c r="W608" s="59">
        <v>0</v>
      </c>
      <c r="X608" s="59">
        <v>42793.66</v>
      </c>
      <c r="Y608" s="59">
        <v>42793.66</v>
      </c>
      <c r="Z608" s="59">
        <v>0</v>
      </c>
      <c r="AA608" s="59">
        <v>42793.66</v>
      </c>
      <c r="AB608" s="55" t="s">
        <v>105</v>
      </c>
    </row>
    <row r="609" spans="1:28" s="55" customFormat="1" ht="101.25" x14ac:dyDescent="0.25">
      <c r="A609" s="55" t="s">
        <v>5741</v>
      </c>
      <c r="B609" s="55" t="s">
        <v>2666</v>
      </c>
      <c r="C609" s="55" t="s">
        <v>6997</v>
      </c>
      <c r="D609" s="55" t="s">
        <v>210</v>
      </c>
      <c r="E609" s="55" t="s">
        <v>3001</v>
      </c>
      <c r="F609" s="55" t="s">
        <v>210</v>
      </c>
      <c r="G609" s="55" t="s">
        <v>3000</v>
      </c>
      <c r="H609" s="56" t="s">
        <v>2905</v>
      </c>
      <c r="I609" s="56" t="s">
        <v>102</v>
      </c>
      <c r="J609" s="56" t="s">
        <v>103</v>
      </c>
      <c r="K609" s="55">
        <v>120</v>
      </c>
      <c r="L609" s="57">
        <v>0</v>
      </c>
      <c r="M609" s="57">
        <v>120</v>
      </c>
      <c r="N609" s="57">
        <v>0</v>
      </c>
      <c r="O609" s="57">
        <v>0</v>
      </c>
      <c r="P609" s="56" t="s">
        <v>3002</v>
      </c>
      <c r="Q609" s="56" t="s">
        <v>5772</v>
      </c>
      <c r="R609" s="56" t="s">
        <v>6998</v>
      </c>
      <c r="S609" s="56" t="s">
        <v>6999</v>
      </c>
      <c r="T609" s="58">
        <v>44013</v>
      </c>
      <c r="U609" s="58">
        <v>45838</v>
      </c>
      <c r="V609" s="59">
        <v>5914.1</v>
      </c>
      <c r="W609" s="59">
        <v>885.9</v>
      </c>
      <c r="X609" s="59">
        <v>44639.98</v>
      </c>
      <c r="Y609" s="59">
        <v>51439.98</v>
      </c>
      <c r="Z609" s="59">
        <v>0</v>
      </c>
      <c r="AA609" s="59">
        <v>51439.98</v>
      </c>
      <c r="AB609" s="55" t="s">
        <v>105</v>
      </c>
    </row>
    <row r="610" spans="1:28" s="55" customFormat="1" ht="67.5" x14ac:dyDescent="0.25">
      <c r="A610" s="55" t="s">
        <v>5777</v>
      </c>
      <c r="B610" s="55" t="s">
        <v>2666</v>
      </c>
      <c r="C610" s="55" t="s">
        <v>7000</v>
      </c>
      <c r="D610" s="55" t="s">
        <v>3003</v>
      </c>
      <c r="E610" s="55" t="s">
        <v>3005</v>
      </c>
      <c r="F610" s="55" t="s">
        <v>5743</v>
      </c>
      <c r="G610" s="55" t="s">
        <v>3004</v>
      </c>
      <c r="H610" s="56" t="s">
        <v>947</v>
      </c>
      <c r="I610" s="56" t="s">
        <v>235</v>
      </c>
      <c r="J610" s="56" t="s">
        <v>131</v>
      </c>
      <c r="K610" s="55">
        <v>60</v>
      </c>
      <c r="L610" s="57">
        <v>0</v>
      </c>
      <c r="M610" s="57">
        <v>60</v>
      </c>
      <c r="N610" s="57">
        <v>0</v>
      </c>
      <c r="O610" s="57">
        <v>0</v>
      </c>
      <c r="P610" s="56" t="s">
        <v>3006</v>
      </c>
      <c r="Q610" s="56" t="s">
        <v>5772</v>
      </c>
      <c r="R610" s="56" t="s">
        <v>7001</v>
      </c>
      <c r="S610" s="56" t="s">
        <v>6999</v>
      </c>
      <c r="T610" s="58">
        <v>42736</v>
      </c>
      <c r="U610" s="58">
        <v>44561</v>
      </c>
      <c r="V610" s="59">
        <v>4000</v>
      </c>
      <c r="W610" s="59">
        <v>252.44</v>
      </c>
      <c r="X610" s="59">
        <v>35259.379999999997</v>
      </c>
      <c r="Y610" s="59">
        <v>39511.82</v>
      </c>
      <c r="Z610" s="59">
        <v>0</v>
      </c>
      <c r="AA610" s="59">
        <v>39511.82</v>
      </c>
      <c r="AB610" s="55" t="s">
        <v>237</v>
      </c>
    </row>
    <row r="611" spans="1:28" s="55" customFormat="1" ht="90" x14ac:dyDescent="0.25">
      <c r="A611" s="55" t="s">
        <v>5741</v>
      </c>
      <c r="B611" s="55" t="s">
        <v>2666</v>
      </c>
      <c r="C611" s="55" t="s">
        <v>7002</v>
      </c>
      <c r="D611" s="55" t="s">
        <v>3007</v>
      </c>
      <c r="E611" s="55" t="s">
        <v>3009</v>
      </c>
      <c r="F611" s="55" t="s">
        <v>5743</v>
      </c>
      <c r="G611" s="55" t="s">
        <v>3008</v>
      </c>
      <c r="H611" s="56" t="s">
        <v>1006</v>
      </c>
      <c r="I611" s="56" t="s">
        <v>229</v>
      </c>
      <c r="J611" s="56" t="s">
        <v>131</v>
      </c>
      <c r="K611" s="55">
        <v>1000</v>
      </c>
      <c r="L611" s="57">
        <v>0</v>
      </c>
      <c r="M611" s="57">
        <v>1000</v>
      </c>
      <c r="N611" s="57">
        <v>0</v>
      </c>
      <c r="O611" s="57">
        <v>0</v>
      </c>
      <c r="P611" s="56" t="s">
        <v>3010</v>
      </c>
      <c r="Q611" s="56" t="s">
        <v>5772</v>
      </c>
      <c r="R611" s="56" t="s">
        <v>7003</v>
      </c>
      <c r="S611" s="56" t="s">
        <v>6999</v>
      </c>
      <c r="T611" s="58">
        <v>43952</v>
      </c>
      <c r="U611" s="58">
        <v>45777</v>
      </c>
      <c r="V611" s="59">
        <v>1539.16</v>
      </c>
      <c r="W611" s="59">
        <v>0</v>
      </c>
      <c r="X611" s="59">
        <v>57254.04</v>
      </c>
      <c r="Y611" s="59">
        <v>58793.200000000004</v>
      </c>
      <c r="Z611" s="59">
        <v>0</v>
      </c>
      <c r="AA611" s="59">
        <v>58793.200000000004</v>
      </c>
      <c r="AB611" s="55" t="s">
        <v>231</v>
      </c>
    </row>
    <row r="612" spans="1:28" s="55" customFormat="1" ht="67.5" x14ac:dyDescent="0.25">
      <c r="A612" s="55" t="s">
        <v>5741</v>
      </c>
      <c r="B612" s="55" t="s">
        <v>2666</v>
      </c>
      <c r="C612" s="55" t="s">
        <v>7004</v>
      </c>
      <c r="D612" s="55" t="s">
        <v>210</v>
      </c>
      <c r="E612" s="55" t="s">
        <v>3012</v>
      </c>
      <c r="F612" s="55" t="s">
        <v>210</v>
      </c>
      <c r="G612" s="55" t="s">
        <v>3011</v>
      </c>
      <c r="H612" s="56" t="s">
        <v>931</v>
      </c>
      <c r="I612" s="56" t="s">
        <v>102</v>
      </c>
      <c r="J612" s="56" t="s">
        <v>103</v>
      </c>
      <c r="K612" s="55">
        <v>90</v>
      </c>
      <c r="L612" s="57">
        <v>0</v>
      </c>
      <c r="M612" s="57">
        <v>90</v>
      </c>
      <c r="N612" s="57">
        <v>0</v>
      </c>
      <c r="O612" s="57">
        <v>0</v>
      </c>
      <c r="P612" s="56" t="s">
        <v>3013</v>
      </c>
      <c r="Q612" s="56" t="s">
        <v>5772</v>
      </c>
      <c r="R612" s="56" t="s">
        <v>7005</v>
      </c>
      <c r="S612" s="56" t="s">
        <v>6999</v>
      </c>
      <c r="T612" s="58">
        <v>44174</v>
      </c>
      <c r="U612" s="58">
        <v>45999</v>
      </c>
      <c r="V612" s="59">
        <v>3500</v>
      </c>
      <c r="W612" s="59">
        <v>195.81</v>
      </c>
      <c r="X612" s="59">
        <v>37544.71</v>
      </c>
      <c r="Y612" s="59">
        <v>41240.519999999997</v>
      </c>
      <c r="Z612" s="59">
        <v>0</v>
      </c>
      <c r="AA612" s="59">
        <v>41240.519999999997</v>
      </c>
      <c r="AB612" s="55" t="s">
        <v>105</v>
      </c>
    </row>
    <row r="613" spans="1:28" s="55" customFormat="1" ht="56.25" x14ac:dyDescent="0.25">
      <c r="A613" s="55" t="s">
        <v>5777</v>
      </c>
      <c r="B613" s="55" t="s">
        <v>2666</v>
      </c>
      <c r="C613" s="55" t="s">
        <v>7006</v>
      </c>
      <c r="D613" s="55" t="s">
        <v>3014</v>
      </c>
      <c r="E613" s="55" t="s">
        <v>3016</v>
      </c>
      <c r="F613" s="55" t="s">
        <v>5743</v>
      </c>
      <c r="G613" s="55" t="s">
        <v>3015</v>
      </c>
      <c r="H613" s="56" t="s">
        <v>325</v>
      </c>
      <c r="I613" s="56" t="s">
        <v>327</v>
      </c>
      <c r="J613" s="56" t="s">
        <v>131</v>
      </c>
      <c r="K613" s="55">
        <v>80</v>
      </c>
      <c r="L613" s="57">
        <v>0</v>
      </c>
      <c r="M613" s="57">
        <v>80</v>
      </c>
      <c r="N613" s="57">
        <v>0</v>
      </c>
      <c r="O613" s="57">
        <v>0</v>
      </c>
      <c r="P613" s="56" t="s">
        <v>3017</v>
      </c>
      <c r="Q613" s="56" t="s">
        <v>5772</v>
      </c>
      <c r="R613" s="56" t="s">
        <v>7007</v>
      </c>
      <c r="S613" s="56" t="s">
        <v>6999</v>
      </c>
      <c r="T613" s="58">
        <v>43466</v>
      </c>
      <c r="U613" s="58">
        <v>45291</v>
      </c>
      <c r="V613" s="59">
        <v>3811</v>
      </c>
      <c r="W613" s="59">
        <v>262.07</v>
      </c>
      <c r="X613" s="59">
        <v>40775.33</v>
      </c>
      <c r="Y613" s="59">
        <v>44848.4</v>
      </c>
      <c r="Z613" s="59">
        <v>0</v>
      </c>
      <c r="AA613" s="59">
        <v>44848.4</v>
      </c>
      <c r="AB613" s="55" t="s">
        <v>329</v>
      </c>
    </row>
    <row r="614" spans="1:28" s="55" customFormat="1" ht="56.25" x14ac:dyDescent="0.25">
      <c r="A614" s="55" t="s">
        <v>5777</v>
      </c>
      <c r="B614" s="55" t="s">
        <v>2666</v>
      </c>
      <c r="C614" s="55" t="s">
        <v>7008</v>
      </c>
      <c r="D614" s="55" t="s">
        <v>3018</v>
      </c>
      <c r="E614" s="55" t="s">
        <v>3020</v>
      </c>
      <c r="F614" s="55" t="s">
        <v>5743</v>
      </c>
      <c r="G614" s="55" t="s">
        <v>3019</v>
      </c>
      <c r="H614" s="56" t="s">
        <v>2712</v>
      </c>
      <c r="I614" s="56" t="s">
        <v>194</v>
      </c>
      <c r="J614" s="56" t="s">
        <v>861</v>
      </c>
      <c r="K614" s="55">
        <v>80</v>
      </c>
      <c r="L614" s="57">
        <v>0</v>
      </c>
      <c r="M614" s="57">
        <v>80</v>
      </c>
      <c r="N614" s="57">
        <v>0</v>
      </c>
      <c r="O614" s="57">
        <v>0</v>
      </c>
      <c r="P614" s="56" t="s">
        <v>3021</v>
      </c>
      <c r="Q614" s="56" t="s">
        <v>5847</v>
      </c>
      <c r="R614" s="56" t="s">
        <v>7009</v>
      </c>
      <c r="S614" s="56" t="s">
        <v>6999</v>
      </c>
      <c r="T614" s="58">
        <v>43344</v>
      </c>
      <c r="U614" s="58">
        <v>45169</v>
      </c>
      <c r="V614" s="59">
        <v>0</v>
      </c>
      <c r="W614" s="59">
        <v>0</v>
      </c>
      <c r="X614" s="59">
        <v>49046.75</v>
      </c>
      <c r="Y614" s="59">
        <v>49046.75</v>
      </c>
      <c r="Z614" s="59">
        <v>0</v>
      </c>
      <c r="AA614" s="59">
        <v>49046.75</v>
      </c>
      <c r="AB614" s="55" t="s">
        <v>197</v>
      </c>
    </row>
    <row r="615" spans="1:28" s="55" customFormat="1" ht="56.25" x14ac:dyDescent="0.25">
      <c r="A615" s="55" t="s">
        <v>5777</v>
      </c>
      <c r="B615" s="55" t="s">
        <v>2666</v>
      </c>
      <c r="C615" s="55" t="s">
        <v>7010</v>
      </c>
      <c r="D615" s="55" t="s">
        <v>210</v>
      </c>
      <c r="E615" s="55" t="s">
        <v>3023</v>
      </c>
      <c r="F615" s="55" t="s">
        <v>210</v>
      </c>
      <c r="G615" s="55" t="s">
        <v>3022</v>
      </c>
      <c r="H615" s="56" t="s">
        <v>325</v>
      </c>
      <c r="I615" s="56" t="s">
        <v>460</v>
      </c>
      <c r="J615" s="56" t="s">
        <v>131</v>
      </c>
      <c r="K615" s="55">
        <v>120</v>
      </c>
      <c r="L615" s="57">
        <v>0</v>
      </c>
      <c r="M615" s="57">
        <v>120</v>
      </c>
      <c r="N615" s="57">
        <v>0</v>
      </c>
      <c r="O615" s="57">
        <v>0</v>
      </c>
      <c r="P615" s="56" t="s">
        <v>3024</v>
      </c>
      <c r="Q615" s="56" t="s">
        <v>5762</v>
      </c>
      <c r="R615" s="56" t="s">
        <v>7011</v>
      </c>
      <c r="S615" s="56" t="s">
        <v>6999</v>
      </c>
      <c r="T615" s="58">
        <v>44210</v>
      </c>
      <c r="U615" s="58">
        <v>46035</v>
      </c>
      <c r="V615" s="59">
        <v>0</v>
      </c>
      <c r="W615" s="59">
        <v>0</v>
      </c>
      <c r="X615" s="59">
        <v>36680.14</v>
      </c>
      <c r="Y615" s="59">
        <v>36680.14</v>
      </c>
      <c r="Z615" s="59">
        <v>0</v>
      </c>
      <c r="AA615" s="59">
        <v>36680.14</v>
      </c>
      <c r="AB615" s="55" t="s">
        <v>461</v>
      </c>
    </row>
    <row r="616" spans="1:28" s="55" customFormat="1" ht="56.25" x14ac:dyDescent="0.25">
      <c r="A616" s="55" t="s">
        <v>5741</v>
      </c>
      <c r="B616" s="55" t="s">
        <v>1272</v>
      </c>
      <c r="C616" s="55" t="s">
        <v>7012</v>
      </c>
      <c r="D616" s="55" t="s">
        <v>3025</v>
      </c>
      <c r="E616" s="55" t="s">
        <v>3027</v>
      </c>
      <c r="F616" s="55" t="s">
        <v>5743</v>
      </c>
      <c r="G616" s="55" t="s">
        <v>3026</v>
      </c>
      <c r="H616" s="56" t="s">
        <v>3028</v>
      </c>
      <c r="I616" s="56" t="s">
        <v>229</v>
      </c>
      <c r="J616" s="56" t="s">
        <v>131</v>
      </c>
      <c r="K616" s="55">
        <v>1000</v>
      </c>
      <c r="L616" s="57">
        <v>0</v>
      </c>
      <c r="M616" s="57">
        <v>1000</v>
      </c>
      <c r="N616" s="57">
        <v>0</v>
      </c>
      <c r="O616" s="57">
        <v>0</v>
      </c>
      <c r="P616" s="56" t="s">
        <v>3030</v>
      </c>
      <c r="Q616" s="56" t="s">
        <v>5772</v>
      </c>
      <c r="R616" s="56" t="s">
        <v>7013</v>
      </c>
      <c r="S616" s="56" t="s">
        <v>7014</v>
      </c>
      <c r="T616" s="58">
        <v>42491</v>
      </c>
      <c r="U616" s="58">
        <v>44316</v>
      </c>
      <c r="V616" s="59">
        <v>3500</v>
      </c>
      <c r="W616" s="59">
        <v>0</v>
      </c>
      <c r="X616" s="59">
        <v>69454.77</v>
      </c>
      <c r="Y616" s="59">
        <v>72954.77</v>
      </c>
      <c r="Z616" s="59">
        <v>0</v>
      </c>
      <c r="AA616" s="59">
        <v>72954.77</v>
      </c>
      <c r="AB616" s="55" t="s">
        <v>231</v>
      </c>
    </row>
    <row r="617" spans="1:28" s="55" customFormat="1" ht="67.5" x14ac:dyDescent="0.25">
      <c r="A617" s="55" t="s">
        <v>5741</v>
      </c>
      <c r="B617" s="55" t="s">
        <v>1272</v>
      </c>
      <c r="C617" s="55" t="s">
        <v>7015</v>
      </c>
      <c r="D617" s="55" t="s">
        <v>3031</v>
      </c>
      <c r="E617" s="55" t="s">
        <v>3033</v>
      </c>
      <c r="F617" s="55" t="s">
        <v>5743</v>
      </c>
      <c r="G617" s="55" t="s">
        <v>3032</v>
      </c>
      <c r="H617" s="56" t="s">
        <v>3028</v>
      </c>
      <c r="I617" s="56" t="s">
        <v>102</v>
      </c>
      <c r="J617" s="56" t="s">
        <v>103</v>
      </c>
      <c r="K617" s="55">
        <v>180</v>
      </c>
      <c r="L617" s="57">
        <v>0</v>
      </c>
      <c r="M617" s="57">
        <v>180</v>
      </c>
      <c r="N617" s="57">
        <v>0</v>
      </c>
      <c r="O617" s="57">
        <v>0</v>
      </c>
      <c r="P617" s="56" t="s">
        <v>2069</v>
      </c>
      <c r="Q617" s="56" t="s">
        <v>5744</v>
      </c>
      <c r="R617" s="56" t="s">
        <v>7016</v>
      </c>
      <c r="S617" s="56" t="s">
        <v>7014</v>
      </c>
      <c r="T617" s="58">
        <v>43374</v>
      </c>
      <c r="U617" s="58">
        <v>45199</v>
      </c>
      <c r="V617" s="59">
        <v>0</v>
      </c>
      <c r="W617" s="59">
        <v>0</v>
      </c>
      <c r="X617" s="59">
        <v>65057.59</v>
      </c>
      <c r="Y617" s="59">
        <v>65057.59</v>
      </c>
      <c r="Z617" s="59">
        <v>0</v>
      </c>
      <c r="AA617" s="59">
        <v>65057.59</v>
      </c>
      <c r="AB617" s="55" t="s">
        <v>105</v>
      </c>
    </row>
    <row r="618" spans="1:28" s="55" customFormat="1" ht="67.5" x14ac:dyDescent="0.25">
      <c r="A618" s="55" t="s">
        <v>5741</v>
      </c>
      <c r="B618" s="55" t="s">
        <v>1272</v>
      </c>
      <c r="C618" s="55" t="s">
        <v>7017</v>
      </c>
      <c r="D618" s="55" t="s">
        <v>3034</v>
      </c>
      <c r="E618" s="55" t="s">
        <v>3036</v>
      </c>
      <c r="F618" s="55" t="s">
        <v>5743</v>
      </c>
      <c r="G618" s="55" t="s">
        <v>3035</v>
      </c>
      <c r="H618" s="56" t="s">
        <v>255</v>
      </c>
      <c r="I618" s="56" t="s">
        <v>102</v>
      </c>
      <c r="J618" s="56" t="s">
        <v>103</v>
      </c>
      <c r="K618" s="55">
        <v>120</v>
      </c>
      <c r="L618" s="57">
        <v>0</v>
      </c>
      <c r="M618" s="57">
        <v>120</v>
      </c>
      <c r="N618" s="57">
        <v>0</v>
      </c>
      <c r="O618" s="57">
        <v>0</v>
      </c>
      <c r="P618" s="56" t="s">
        <v>3037</v>
      </c>
      <c r="Q618" s="56" t="s">
        <v>5744</v>
      </c>
      <c r="R618" s="56" t="s">
        <v>7018</v>
      </c>
      <c r="S618" s="56" t="s">
        <v>7014</v>
      </c>
      <c r="T618" s="58">
        <v>43344</v>
      </c>
      <c r="U618" s="58">
        <v>45169</v>
      </c>
      <c r="V618" s="59">
        <v>0</v>
      </c>
      <c r="W618" s="59">
        <v>0</v>
      </c>
      <c r="X618" s="59">
        <v>40922.32</v>
      </c>
      <c r="Y618" s="59">
        <v>40922.32</v>
      </c>
      <c r="Z618" s="59">
        <v>0</v>
      </c>
      <c r="AA618" s="59">
        <v>40922.32</v>
      </c>
      <c r="AB618" s="55" t="s">
        <v>105</v>
      </c>
    </row>
    <row r="619" spans="1:28" s="55" customFormat="1" ht="67.5" x14ac:dyDescent="0.25">
      <c r="A619" s="55" t="s">
        <v>5741</v>
      </c>
      <c r="B619" s="55" t="s">
        <v>1272</v>
      </c>
      <c r="C619" s="55" t="s">
        <v>7019</v>
      </c>
      <c r="D619" s="55" t="s">
        <v>3038</v>
      </c>
      <c r="E619" s="55" t="s">
        <v>3040</v>
      </c>
      <c r="F619" s="55" t="s">
        <v>5743</v>
      </c>
      <c r="G619" s="55" t="s">
        <v>3039</v>
      </c>
      <c r="H619" s="56" t="s">
        <v>3041</v>
      </c>
      <c r="I619" s="56" t="s">
        <v>102</v>
      </c>
      <c r="J619" s="56" t="s">
        <v>103</v>
      </c>
      <c r="K619" s="55">
        <v>60</v>
      </c>
      <c r="L619" s="57">
        <v>0</v>
      </c>
      <c r="M619" s="57">
        <v>60</v>
      </c>
      <c r="N619" s="57">
        <v>0</v>
      </c>
      <c r="O619" s="57">
        <v>0</v>
      </c>
      <c r="P619" s="56" t="s">
        <v>3043</v>
      </c>
      <c r="Q619" s="56" t="s">
        <v>5744</v>
      </c>
      <c r="R619" s="56" t="s">
        <v>7020</v>
      </c>
      <c r="S619" s="56" t="s">
        <v>7014</v>
      </c>
      <c r="T619" s="58">
        <v>43344</v>
      </c>
      <c r="U619" s="58">
        <v>45169</v>
      </c>
      <c r="V619" s="59">
        <v>0</v>
      </c>
      <c r="W619" s="59">
        <v>0</v>
      </c>
      <c r="X619" s="59">
        <v>27384.35</v>
      </c>
      <c r="Y619" s="59">
        <v>27384.35</v>
      </c>
      <c r="Z619" s="59">
        <v>0</v>
      </c>
      <c r="AA619" s="59">
        <v>27384.35</v>
      </c>
      <c r="AB619" s="55" t="s">
        <v>105</v>
      </c>
    </row>
    <row r="620" spans="1:28" s="55" customFormat="1" ht="67.5" x14ac:dyDescent="0.25">
      <c r="A620" s="55" t="s">
        <v>5741</v>
      </c>
      <c r="B620" s="55" t="s">
        <v>1272</v>
      </c>
      <c r="C620" s="55" t="s">
        <v>7021</v>
      </c>
      <c r="D620" s="55" t="s">
        <v>3044</v>
      </c>
      <c r="E620" s="55" t="s">
        <v>3046</v>
      </c>
      <c r="F620" s="55" t="s">
        <v>5743</v>
      </c>
      <c r="G620" s="55" t="s">
        <v>3045</v>
      </c>
      <c r="H620" s="56" t="s">
        <v>1975</v>
      </c>
      <c r="I620" s="56" t="s">
        <v>102</v>
      </c>
      <c r="J620" s="56" t="s">
        <v>103</v>
      </c>
      <c r="K620" s="55">
        <v>180</v>
      </c>
      <c r="L620" s="57">
        <v>0</v>
      </c>
      <c r="M620" s="57">
        <v>180</v>
      </c>
      <c r="N620" s="57">
        <v>0</v>
      </c>
      <c r="O620" s="57">
        <v>0</v>
      </c>
      <c r="P620" s="56" t="s">
        <v>790</v>
      </c>
      <c r="Q620" s="56" t="s">
        <v>5744</v>
      </c>
      <c r="R620" s="56" t="s">
        <v>7022</v>
      </c>
      <c r="S620" s="56" t="s">
        <v>7014</v>
      </c>
      <c r="T620" s="58">
        <v>43282</v>
      </c>
      <c r="U620" s="58">
        <v>45107</v>
      </c>
      <c r="V620" s="59">
        <v>0</v>
      </c>
      <c r="W620" s="59">
        <v>0</v>
      </c>
      <c r="X620" s="59">
        <v>59800.79</v>
      </c>
      <c r="Y620" s="59">
        <v>59800.79</v>
      </c>
      <c r="Z620" s="59">
        <v>0</v>
      </c>
      <c r="AA620" s="59">
        <v>59800.79</v>
      </c>
      <c r="AB620" s="55" t="s">
        <v>105</v>
      </c>
    </row>
    <row r="621" spans="1:28" s="55" customFormat="1" ht="67.5" x14ac:dyDescent="0.25">
      <c r="A621" s="55" t="s">
        <v>5741</v>
      </c>
      <c r="B621" s="55" t="s">
        <v>1272</v>
      </c>
      <c r="C621" s="55" t="s">
        <v>7023</v>
      </c>
      <c r="D621" s="55" t="s">
        <v>3048</v>
      </c>
      <c r="E621" s="55" t="s">
        <v>3050</v>
      </c>
      <c r="F621" s="55" t="s">
        <v>5743</v>
      </c>
      <c r="G621" s="55" t="s">
        <v>3049</v>
      </c>
      <c r="H621" s="56" t="s">
        <v>1975</v>
      </c>
      <c r="I621" s="56" t="s">
        <v>102</v>
      </c>
      <c r="J621" s="56" t="s">
        <v>103</v>
      </c>
      <c r="K621" s="55">
        <v>180</v>
      </c>
      <c r="L621" s="57">
        <v>0</v>
      </c>
      <c r="M621" s="57">
        <v>180</v>
      </c>
      <c r="N621" s="57">
        <v>0</v>
      </c>
      <c r="O621" s="57">
        <v>0</v>
      </c>
      <c r="P621" s="56" t="s">
        <v>3052</v>
      </c>
      <c r="Q621" s="56" t="s">
        <v>5744</v>
      </c>
      <c r="R621" s="56" t="s">
        <v>7024</v>
      </c>
      <c r="S621" s="56" t="s">
        <v>7014</v>
      </c>
      <c r="T621" s="58">
        <v>43766</v>
      </c>
      <c r="U621" s="58">
        <v>45592</v>
      </c>
      <c r="V621" s="59">
        <v>0</v>
      </c>
      <c r="W621" s="59">
        <v>0</v>
      </c>
      <c r="X621" s="59">
        <v>59800.79</v>
      </c>
      <c r="Y621" s="59">
        <v>59800.79</v>
      </c>
      <c r="Z621" s="59">
        <v>0</v>
      </c>
      <c r="AA621" s="59">
        <v>59800.79</v>
      </c>
      <c r="AB621" s="55" t="s">
        <v>105</v>
      </c>
    </row>
    <row r="622" spans="1:28" s="55" customFormat="1" ht="67.5" x14ac:dyDescent="0.25">
      <c r="A622" s="55" t="s">
        <v>5777</v>
      </c>
      <c r="B622" s="55" t="s">
        <v>1272</v>
      </c>
      <c r="C622" s="55" t="s">
        <v>7025</v>
      </c>
      <c r="D622" s="55" t="s">
        <v>3053</v>
      </c>
      <c r="E622" s="55" t="s">
        <v>3055</v>
      </c>
      <c r="F622" s="55" t="s">
        <v>5743</v>
      </c>
      <c r="G622" s="55" t="s">
        <v>3054</v>
      </c>
      <c r="H622" s="56" t="s">
        <v>3041</v>
      </c>
      <c r="I622" s="56" t="s">
        <v>194</v>
      </c>
      <c r="J622" s="56" t="s">
        <v>195</v>
      </c>
      <c r="K622" s="55">
        <v>60</v>
      </c>
      <c r="L622" s="57">
        <v>0</v>
      </c>
      <c r="M622" s="57">
        <v>60</v>
      </c>
      <c r="N622" s="57">
        <v>0</v>
      </c>
      <c r="O622" s="57">
        <v>0</v>
      </c>
      <c r="P622" s="56" t="s">
        <v>3056</v>
      </c>
      <c r="Q622" s="56" t="s">
        <v>5744</v>
      </c>
      <c r="R622" s="56" t="s">
        <v>7020</v>
      </c>
      <c r="S622" s="56" t="s">
        <v>7014</v>
      </c>
      <c r="T622" s="58">
        <v>43525</v>
      </c>
      <c r="U622" s="58">
        <v>45351</v>
      </c>
      <c r="V622" s="59">
        <v>0</v>
      </c>
      <c r="W622" s="59">
        <v>0</v>
      </c>
      <c r="X622" s="59">
        <v>44113.42</v>
      </c>
      <c r="Y622" s="59">
        <v>44113.42</v>
      </c>
      <c r="Z622" s="59">
        <v>0</v>
      </c>
      <c r="AA622" s="59">
        <v>44113.42</v>
      </c>
      <c r="AB622" s="55" t="s">
        <v>197</v>
      </c>
    </row>
    <row r="623" spans="1:28" s="55" customFormat="1" ht="67.5" x14ac:dyDescent="0.25">
      <c r="A623" s="55" t="s">
        <v>5741</v>
      </c>
      <c r="B623" s="55" t="s">
        <v>1272</v>
      </c>
      <c r="C623" s="55" t="s">
        <v>7026</v>
      </c>
      <c r="D623" s="55" t="s">
        <v>3057</v>
      </c>
      <c r="E623" s="55" t="s">
        <v>3059</v>
      </c>
      <c r="F623" s="55" t="s">
        <v>5743</v>
      </c>
      <c r="G623" s="55" t="s">
        <v>3058</v>
      </c>
      <c r="H623" s="56" t="s">
        <v>3028</v>
      </c>
      <c r="I623" s="56" t="s">
        <v>102</v>
      </c>
      <c r="J623" s="56" t="s">
        <v>187</v>
      </c>
      <c r="K623" s="55">
        <v>60</v>
      </c>
      <c r="L623" s="57">
        <v>0</v>
      </c>
      <c r="M623" s="57">
        <v>60</v>
      </c>
      <c r="N623" s="57">
        <v>0</v>
      </c>
      <c r="O623" s="57">
        <v>0</v>
      </c>
      <c r="P623" s="56" t="s">
        <v>3060</v>
      </c>
      <c r="Q623" s="56" t="s">
        <v>5744</v>
      </c>
      <c r="R623" s="56" t="s">
        <v>7016</v>
      </c>
      <c r="S623" s="56" t="s">
        <v>7014</v>
      </c>
      <c r="T623" s="58">
        <v>43466</v>
      </c>
      <c r="U623" s="58">
        <v>45291</v>
      </c>
      <c r="V623" s="59">
        <v>0</v>
      </c>
      <c r="W623" s="59">
        <v>0</v>
      </c>
      <c r="X623" s="59">
        <v>35336</v>
      </c>
      <c r="Y623" s="59">
        <v>35336</v>
      </c>
      <c r="Z623" s="59">
        <v>0</v>
      </c>
      <c r="AA623" s="59">
        <v>35336</v>
      </c>
      <c r="AB623" s="55" t="s">
        <v>105</v>
      </c>
    </row>
    <row r="624" spans="1:28" s="55" customFormat="1" ht="56.25" x14ac:dyDescent="0.25">
      <c r="A624" s="55" t="s">
        <v>5777</v>
      </c>
      <c r="B624" s="55" t="s">
        <v>1272</v>
      </c>
      <c r="C624" s="55" t="s">
        <v>7027</v>
      </c>
      <c r="D624" s="55" t="s">
        <v>3061</v>
      </c>
      <c r="E624" s="55" t="s">
        <v>3063</v>
      </c>
      <c r="F624" s="55" t="s">
        <v>5743</v>
      </c>
      <c r="G624" s="55" t="s">
        <v>3062</v>
      </c>
      <c r="H624" s="56" t="s">
        <v>214</v>
      </c>
      <c r="I624" s="56" t="s">
        <v>314</v>
      </c>
      <c r="J624" s="56" t="s">
        <v>131</v>
      </c>
      <c r="K624" s="55">
        <v>100</v>
      </c>
      <c r="L624" s="57">
        <v>0</v>
      </c>
      <c r="M624" s="57">
        <v>100</v>
      </c>
      <c r="N624" s="57">
        <v>0</v>
      </c>
      <c r="O624" s="57">
        <v>0</v>
      </c>
      <c r="P624" s="56" t="s">
        <v>3064</v>
      </c>
      <c r="Q624" s="56" t="s">
        <v>5762</v>
      </c>
      <c r="R624" s="56" t="s">
        <v>7028</v>
      </c>
      <c r="S624" s="56" t="s">
        <v>7014</v>
      </c>
      <c r="T624" s="58">
        <v>43282</v>
      </c>
      <c r="U624" s="58">
        <v>45107</v>
      </c>
      <c r="V624" s="59">
        <v>0</v>
      </c>
      <c r="W624" s="59">
        <v>0</v>
      </c>
      <c r="X624" s="59">
        <v>30913.11</v>
      </c>
      <c r="Y624" s="59">
        <v>30913.11</v>
      </c>
      <c r="Z624" s="59">
        <v>0</v>
      </c>
      <c r="AA624" s="59">
        <v>30913.11</v>
      </c>
      <c r="AB624" s="55" t="s">
        <v>243</v>
      </c>
    </row>
    <row r="625" spans="1:28" s="55" customFormat="1" ht="56.25" x14ac:dyDescent="0.25">
      <c r="A625" s="55" t="s">
        <v>5741</v>
      </c>
      <c r="B625" s="55" t="s">
        <v>1272</v>
      </c>
      <c r="C625" s="55" t="s">
        <v>7029</v>
      </c>
      <c r="D625" s="55" t="s">
        <v>3065</v>
      </c>
      <c r="E625" s="55" t="s">
        <v>3067</v>
      </c>
      <c r="F625" s="55" t="s">
        <v>5743</v>
      </c>
      <c r="G625" s="55" t="s">
        <v>3066</v>
      </c>
      <c r="H625" s="56" t="s">
        <v>1532</v>
      </c>
      <c r="I625" s="56" t="s">
        <v>102</v>
      </c>
      <c r="J625" s="56" t="s">
        <v>122</v>
      </c>
      <c r="K625" s="55">
        <v>200</v>
      </c>
      <c r="L625" s="57">
        <v>0</v>
      </c>
      <c r="M625" s="57">
        <v>200</v>
      </c>
      <c r="N625" s="57">
        <v>0</v>
      </c>
      <c r="O625" s="57">
        <v>0</v>
      </c>
      <c r="P625" s="56" t="s">
        <v>3068</v>
      </c>
      <c r="Q625" s="56" t="s">
        <v>5762</v>
      </c>
      <c r="R625" s="56" t="s">
        <v>7030</v>
      </c>
      <c r="S625" s="56" t="s">
        <v>7014</v>
      </c>
      <c r="T625" s="58">
        <v>42734</v>
      </c>
      <c r="U625" s="58">
        <v>44559</v>
      </c>
      <c r="V625" s="59">
        <v>0</v>
      </c>
      <c r="W625" s="59">
        <v>0</v>
      </c>
      <c r="X625" s="59">
        <v>41835.019999999997</v>
      </c>
      <c r="Y625" s="59">
        <v>41835.019999999997</v>
      </c>
      <c r="Z625" s="59">
        <v>0</v>
      </c>
      <c r="AA625" s="59">
        <v>41835.019999999997</v>
      </c>
      <c r="AB625" s="55" t="s">
        <v>124</v>
      </c>
    </row>
    <row r="626" spans="1:28" s="55" customFormat="1" ht="33.75" x14ac:dyDescent="0.25">
      <c r="A626" s="55" t="s">
        <v>5753</v>
      </c>
      <c r="B626" s="55" t="s">
        <v>1272</v>
      </c>
      <c r="C626" s="55" t="s">
        <v>7031</v>
      </c>
      <c r="D626" s="55" t="s">
        <v>3069</v>
      </c>
      <c r="E626" s="55" t="s">
        <v>3071</v>
      </c>
      <c r="F626" s="55" t="s">
        <v>5743</v>
      </c>
      <c r="G626" s="55" t="s">
        <v>3070</v>
      </c>
      <c r="H626" s="56" t="s">
        <v>141</v>
      </c>
      <c r="I626" s="56" t="s">
        <v>143</v>
      </c>
      <c r="J626" s="56" t="s">
        <v>144</v>
      </c>
      <c r="K626" s="55">
        <v>145</v>
      </c>
      <c r="L626" s="57">
        <v>45</v>
      </c>
      <c r="M626" s="57">
        <v>190</v>
      </c>
      <c r="N626" s="57">
        <v>95</v>
      </c>
      <c r="O626" s="57">
        <v>95</v>
      </c>
      <c r="P626" s="56" t="s">
        <v>3072</v>
      </c>
      <c r="Q626" s="56" t="s">
        <v>5744</v>
      </c>
      <c r="R626" s="56" t="s">
        <v>7032</v>
      </c>
      <c r="S626" s="56" t="s">
        <v>7014</v>
      </c>
      <c r="T626" s="58">
        <v>42708</v>
      </c>
      <c r="U626" s="58">
        <v>44533</v>
      </c>
      <c r="V626" s="59">
        <v>0</v>
      </c>
      <c r="W626" s="59">
        <v>0</v>
      </c>
      <c r="X626" s="59">
        <v>111233.53</v>
      </c>
      <c r="Y626" s="59">
        <v>111233.53</v>
      </c>
      <c r="Z626" s="59">
        <v>19173.849999999999</v>
      </c>
      <c r="AA626" s="59">
        <v>130407.38</v>
      </c>
      <c r="AB626" s="55" t="s">
        <v>146</v>
      </c>
    </row>
    <row r="627" spans="1:28" s="55" customFormat="1" ht="67.5" x14ac:dyDescent="0.25">
      <c r="A627" s="55" t="s">
        <v>5741</v>
      </c>
      <c r="B627" s="55" t="s">
        <v>1973</v>
      </c>
      <c r="C627" s="55" t="s">
        <v>7033</v>
      </c>
      <c r="D627" s="55" t="s">
        <v>3073</v>
      </c>
      <c r="E627" s="55" t="s">
        <v>3075</v>
      </c>
      <c r="F627" s="55" t="s">
        <v>5743</v>
      </c>
      <c r="G627" s="55" t="s">
        <v>3074</v>
      </c>
      <c r="H627" s="56" t="s">
        <v>1625</v>
      </c>
      <c r="I627" s="56" t="s">
        <v>102</v>
      </c>
      <c r="J627" s="56" t="s">
        <v>103</v>
      </c>
      <c r="K627" s="55">
        <v>120</v>
      </c>
      <c r="L627" s="57">
        <v>0</v>
      </c>
      <c r="M627" s="57">
        <v>120</v>
      </c>
      <c r="N627" s="57">
        <v>0</v>
      </c>
      <c r="O627" s="57">
        <v>0</v>
      </c>
      <c r="P627" s="56" t="s">
        <v>3076</v>
      </c>
      <c r="Q627" s="56" t="s">
        <v>5772</v>
      </c>
      <c r="R627" s="56" t="s">
        <v>7034</v>
      </c>
      <c r="S627" s="56" t="s">
        <v>7035</v>
      </c>
      <c r="T627" s="58">
        <v>43389</v>
      </c>
      <c r="U627" s="58">
        <v>45214</v>
      </c>
      <c r="V627" s="59">
        <v>6153.67</v>
      </c>
      <c r="W627" s="59">
        <v>574.85</v>
      </c>
      <c r="X627" s="59">
        <v>44639.98</v>
      </c>
      <c r="Y627" s="59">
        <v>51368.5</v>
      </c>
      <c r="Z627" s="59">
        <v>0</v>
      </c>
      <c r="AA627" s="59">
        <v>51368.5</v>
      </c>
      <c r="AB627" s="55" t="s">
        <v>105</v>
      </c>
    </row>
    <row r="628" spans="1:28" s="55" customFormat="1" ht="56.25" x14ac:dyDescent="0.25">
      <c r="A628" s="55" t="s">
        <v>5741</v>
      </c>
      <c r="B628" s="55" t="s">
        <v>1973</v>
      </c>
      <c r="C628" s="55" t="s">
        <v>7036</v>
      </c>
      <c r="D628" s="55" t="s">
        <v>3077</v>
      </c>
      <c r="E628" s="55" t="s">
        <v>3079</v>
      </c>
      <c r="F628" s="55" t="s">
        <v>5743</v>
      </c>
      <c r="G628" s="55" t="s">
        <v>3078</v>
      </c>
      <c r="H628" s="56" t="s">
        <v>1625</v>
      </c>
      <c r="I628" s="56" t="s">
        <v>229</v>
      </c>
      <c r="J628" s="56" t="s">
        <v>131</v>
      </c>
      <c r="K628" s="55">
        <v>1000</v>
      </c>
      <c r="L628" s="57">
        <v>0</v>
      </c>
      <c r="M628" s="57">
        <v>1000</v>
      </c>
      <c r="N628" s="57">
        <v>0</v>
      </c>
      <c r="O628" s="57">
        <v>0</v>
      </c>
      <c r="P628" s="56" t="s">
        <v>3080</v>
      </c>
      <c r="Q628" s="56" t="s">
        <v>5772</v>
      </c>
      <c r="R628" s="56" t="s">
        <v>7037</v>
      </c>
      <c r="S628" s="56" t="s">
        <v>7035</v>
      </c>
      <c r="T628" s="58">
        <v>42491</v>
      </c>
      <c r="U628" s="58">
        <v>44316</v>
      </c>
      <c r="V628" s="59">
        <v>2834.6</v>
      </c>
      <c r="W628" s="59">
        <v>61.08</v>
      </c>
      <c r="X628" s="59">
        <v>69454.77</v>
      </c>
      <c r="Y628" s="59">
        <v>72350.450000000012</v>
      </c>
      <c r="Z628" s="59">
        <v>0</v>
      </c>
      <c r="AA628" s="59">
        <v>72350.450000000012</v>
      </c>
      <c r="AB628" s="55" t="s">
        <v>231</v>
      </c>
    </row>
    <row r="629" spans="1:28" s="55" customFormat="1" ht="67.5" x14ac:dyDescent="0.25">
      <c r="A629" s="55" t="s">
        <v>5777</v>
      </c>
      <c r="B629" s="55" t="s">
        <v>1973</v>
      </c>
      <c r="C629" s="55" t="s">
        <v>7038</v>
      </c>
      <c r="D629" s="55" t="s">
        <v>3081</v>
      </c>
      <c r="E629" s="55" t="s">
        <v>3083</v>
      </c>
      <c r="F629" s="55" t="s">
        <v>5743</v>
      </c>
      <c r="G629" s="55" t="s">
        <v>3082</v>
      </c>
      <c r="H629" s="56" t="s">
        <v>2019</v>
      </c>
      <c r="I629" s="56" t="s">
        <v>194</v>
      </c>
      <c r="J629" s="56" t="s">
        <v>195</v>
      </c>
      <c r="K629" s="55">
        <v>60</v>
      </c>
      <c r="L629" s="57">
        <v>0</v>
      </c>
      <c r="M629" s="57">
        <v>60</v>
      </c>
      <c r="N629" s="57">
        <v>0</v>
      </c>
      <c r="O629" s="57">
        <v>0</v>
      </c>
      <c r="P629" s="56" t="s">
        <v>3084</v>
      </c>
      <c r="Q629" s="56" t="s">
        <v>5772</v>
      </c>
      <c r="R629" s="56" t="s">
        <v>7039</v>
      </c>
      <c r="S629" s="56" t="s">
        <v>7035</v>
      </c>
      <c r="T629" s="58">
        <v>43479</v>
      </c>
      <c r="U629" s="58">
        <v>45304</v>
      </c>
      <c r="V629" s="59">
        <v>4500</v>
      </c>
      <c r="W629" s="59">
        <v>309.17</v>
      </c>
      <c r="X629" s="59">
        <v>40249.53</v>
      </c>
      <c r="Y629" s="59">
        <v>45058.7</v>
      </c>
      <c r="Z629" s="59">
        <v>0</v>
      </c>
      <c r="AA629" s="59">
        <v>45058.7</v>
      </c>
      <c r="AB629" s="55" t="s">
        <v>197</v>
      </c>
    </row>
    <row r="630" spans="1:28" s="55" customFormat="1" ht="56.25" x14ac:dyDescent="0.25">
      <c r="A630" s="55" t="s">
        <v>5777</v>
      </c>
      <c r="B630" s="55" t="s">
        <v>1973</v>
      </c>
      <c r="C630" s="55" t="s">
        <v>7040</v>
      </c>
      <c r="D630" s="55" t="s">
        <v>3085</v>
      </c>
      <c r="E630" s="55" t="s">
        <v>3087</v>
      </c>
      <c r="F630" s="55" t="s">
        <v>5743</v>
      </c>
      <c r="G630" s="55" t="s">
        <v>3086</v>
      </c>
      <c r="H630" s="56" t="s">
        <v>1625</v>
      </c>
      <c r="I630" s="56" t="s">
        <v>314</v>
      </c>
      <c r="J630" s="56" t="s">
        <v>131</v>
      </c>
      <c r="K630" s="55">
        <v>100</v>
      </c>
      <c r="L630" s="57">
        <v>0</v>
      </c>
      <c r="M630" s="57">
        <v>100</v>
      </c>
      <c r="N630" s="57">
        <v>0</v>
      </c>
      <c r="O630" s="57">
        <v>0</v>
      </c>
      <c r="P630" s="56" t="s">
        <v>3088</v>
      </c>
      <c r="Q630" s="56" t="s">
        <v>5772</v>
      </c>
      <c r="R630" s="56" t="s">
        <v>7041</v>
      </c>
      <c r="S630" s="56" t="s">
        <v>7035</v>
      </c>
      <c r="T630" s="58">
        <v>43587</v>
      </c>
      <c r="U630" s="58">
        <v>45413</v>
      </c>
      <c r="V630" s="59">
        <v>3518.85</v>
      </c>
      <c r="W630" s="59">
        <v>198.25</v>
      </c>
      <c r="X630" s="59">
        <v>36059.57</v>
      </c>
      <c r="Y630" s="59">
        <v>39776.67</v>
      </c>
      <c r="Z630" s="59">
        <v>0</v>
      </c>
      <c r="AA630" s="59">
        <v>39776.67</v>
      </c>
      <c r="AB630" s="55" t="s">
        <v>243</v>
      </c>
    </row>
    <row r="631" spans="1:28" s="55" customFormat="1" ht="67.5" x14ac:dyDescent="0.25">
      <c r="A631" s="55" t="s">
        <v>5741</v>
      </c>
      <c r="B631" s="55" t="s">
        <v>1973</v>
      </c>
      <c r="C631" s="55" t="s">
        <v>7042</v>
      </c>
      <c r="D631" s="55" t="s">
        <v>3089</v>
      </c>
      <c r="E631" s="55" t="s">
        <v>3091</v>
      </c>
      <c r="F631" s="55" t="s">
        <v>5743</v>
      </c>
      <c r="G631" s="55" t="s">
        <v>3090</v>
      </c>
      <c r="H631" s="56" t="s">
        <v>1625</v>
      </c>
      <c r="I631" s="56" t="s">
        <v>102</v>
      </c>
      <c r="J631" s="56" t="s">
        <v>103</v>
      </c>
      <c r="K631" s="55">
        <v>120</v>
      </c>
      <c r="L631" s="57">
        <v>0</v>
      </c>
      <c r="M631" s="57">
        <v>120</v>
      </c>
      <c r="N631" s="57">
        <v>0</v>
      </c>
      <c r="O631" s="57">
        <v>0</v>
      </c>
      <c r="P631" s="56" t="s">
        <v>3092</v>
      </c>
      <c r="Q631" s="56" t="s">
        <v>5744</v>
      </c>
      <c r="R631" s="56" t="s">
        <v>7043</v>
      </c>
      <c r="S631" s="56" t="s">
        <v>7035</v>
      </c>
      <c r="T631" s="58">
        <v>42683</v>
      </c>
      <c r="U631" s="58">
        <v>44508</v>
      </c>
      <c r="V631" s="59">
        <v>0</v>
      </c>
      <c r="W631" s="59">
        <v>0</v>
      </c>
      <c r="X631" s="59">
        <v>44639.98</v>
      </c>
      <c r="Y631" s="59">
        <v>44639.98</v>
      </c>
      <c r="Z631" s="59">
        <v>0</v>
      </c>
      <c r="AA631" s="59">
        <v>44639.98</v>
      </c>
      <c r="AB631" s="55" t="s">
        <v>105</v>
      </c>
    </row>
    <row r="632" spans="1:28" s="55" customFormat="1" ht="67.5" x14ac:dyDescent="0.25">
      <c r="A632" s="55" t="s">
        <v>5741</v>
      </c>
      <c r="B632" s="55" t="s">
        <v>1973</v>
      </c>
      <c r="C632" s="55" t="s">
        <v>7044</v>
      </c>
      <c r="D632" s="55" t="s">
        <v>3093</v>
      </c>
      <c r="E632" s="55" t="s">
        <v>3095</v>
      </c>
      <c r="F632" s="55" t="s">
        <v>5743</v>
      </c>
      <c r="G632" s="55" t="s">
        <v>3094</v>
      </c>
      <c r="H632" s="56" t="s">
        <v>3096</v>
      </c>
      <c r="I632" s="56" t="s">
        <v>102</v>
      </c>
      <c r="J632" s="56" t="s">
        <v>187</v>
      </c>
      <c r="K632" s="55">
        <v>60</v>
      </c>
      <c r="L632" s="57">
        <v>0</v>
      </c>
      <c r="M632" s="57">
        <v>60</v>
      </c>
      <c r="N632" s="57">
        <v>0</v>
      </c>
      <c r="O632" s="57">
        <v>0</v>
      </c>
      <c r="P632" s="56" t="s">
        <v>3098</v>
      </c>
      <c r="Q632" s="56" t="s">
        <v>5744</v>
      </c>
      <c r="R632" s="56" t="s">
        <v>7045</v>
      </c>
      <c r="S632" s="56" t="s">
        <v>7035</v>
      </c>
      <c r="T632" s="58">
        <v>43525</v>
      </c>
      <c r="U632" s="58">
        <v>45351</v>
      </c>
      <c r="V632" s="59">
        <v>0</v>
      </c>
      <c r="W632" s="59">
        <v>0</v>
      </c>
      <c r="X632" s="59">
        <v>35336</v>
      </c>
      <c r="Y632" s="59">
        <v>35336</v>
      </c>
      <c r="Z632" s="59">
        <v>0</v>
      </c>
      <c r="AA632" s="59">
        <v>35336</v>
      </c>
      <c r="AB632" s="55" t="s">
        <v>105</v>
      </c>
    </row>
    <row r="633" spans="1:28" s="55" customFormat="1" ht="67.5" x14ac:dyDescent="0.25">
      <c r="A633" s="55" t="s">
        <v>5741</v>
      </c>
      <c r="B633" s="55" t="s">
        <v>1973</v>
      </c>
      <c r="C633" s="55" t="s">
        <v>7046</v>
      </c>
      <c r="D633" s="55" t="s">
        <v>3099</v>
      </c>
      <c r="E633" s="55" t="s">
        <v>3101</v>
      </c>
      <c r="F633" s="55" t="s">
        <v>5743</v>
      </c>
      <c r="G633" s="55" t="s">
        <v>3100</v>
      </c>
      <c r="H633" s="56" t="s">
        <v>3096</v>
      </c>
      <c r="I633" s="56" t="s">
        <v>102</v>
      </c>
      <c r="J633" s="56" t="s">
        <v>187</v>
      </c>
      <c r="K633" s="55">
        <v>120</v>
      </c>
      <c r="L633" s="57">
        <v>0</v>
      </c>
      <c r="M633" s="57">
        <v>120</v>
      </c>
      <c r="N633" s="57">
        <v>0</v>
      </c>
      <c r="O633" s="57">
        <v>0</v>
      </c>
      <c r="P633" s="56" t="s">
        <v>3102</v>
      </c>
      <c r="Q633" s="56" t="s">
        <v>5744</v>
      </c>
      <c r="R633" s="56" t="s">
        <v>7047</v>
      </c>
      <c r="S633" s="56" t="s">
        <v>7035</v>
      </c>
      <c r="T633" s="58">
        <v>43466</v>
      </c>
      <c r="U633" s="58">
        <v>45291</v>
      </c>
      <c r="V633" s="59">
        <v>0</v>
      </c>
      <c r="W633" s="59">
        <v>0</v>
      </c>
      <c r="X633" s="59">
        <v>47297</v>
      </c>
      <c r="Y633" s="59">
        <v>47297</v>
      </c>
      <c r="Z633" s="59">
        <v>0</v>
      </c>
      <c r="AA633" s="59">
        <v>47297</v>
      </c>
      <c r="AB633" s="55" t="s">
        <v>105</v>
      </c>
    </row>
    <row r="634" spans="1:28" s="55" customFormat="1" ht="101.25" x14ac:dyDescent="0.25">
      <c r="A634" s="55" t="s">
        <v>5741</v>
      </c>
      <c r="B634" s="55" t="s">
        <v>1973</v>
      </c>
      <c r="C634" s="55" t="s">
        <v>7048</v>
      </c>
      <c r="D634" s="55" t="s">
        <v>3103</v>
      </c>
      <c r="E634" s="55" t="s">
        <v>3105</v>
      </c>
      <c r="F634" s="55" t="s">
        <v>5743</v>
      </c>
      <c r="G634" s="55" t="s">
        <v>3104</v>
      </c>
      <c r="H634" s="56" t="s">
        <v>3096</v>
      </c>
      <c r="I634" s="56" t="s">
        <v>102</v>
      </c>
      <c r="J634" s="56" t="s">
        <v>103</v>
      </c>
      <c r="K634" s="55">
        <v>210</v>
      </c>
      <c r="L634" s="57">
        <v>0</v>
      </c>
      <c r="M634" s="57">
        <v>210</v>
      </c>
      <c r="N634" s="57">
        <v>0</v>
      </c>
      <c r="O634" s="57">
        <v>0</v>
      </c>
      <c r="P634" s="56" t="s">
        <v>3106</v>
      </c>
      <c r="Q634" s="56" t="s">
        <v>5744</v>
      </c>
      <c r="R634" s="56" t="s">
        <v>7045</v>
      </c>
      <c r="S634" s="56" t="s">
        <v>7035</v>
      </c>
      <c r="T634" s="58">
        <v>43983</v>
      </c>
      <c r="U634" s="58">
        <v>45808</v>
      </c>
      <c r="V634" s="59">
        <v>0</v>
      </c>
      <c r="W634" s="59">
        <v>0</v>
      </c>
      <c r="X634" s="59">
        <v>71960.600000000006</v>
      </c>
      <c r="Y634" s="59">
        <v>71960.600000000006</v>
      </c>
      <c r="Z634" s="59">
        <v>0</v>
      </c>
      <c r="AA634" s="59">
        <v>71960.600000000006</v>
      </c>
      <c r="AB634" s="55" t="s">
        <v>105</v>
      </c>
    </row>
    <row r="635" spans="1:28" s="55" customFormat="1" ht="78.75" x14ac:dyDescent="0.25">
      <c r="A635" s="55" t="s">
        <v>5741</v>
      </c>
      <c r="B635" s="55" t="s">
        <v>1973</v>
      </c>
      <c r="C635" s="55" t="s">
        <v>7049</v>
      </c>
      <c r="D635" s="55" t="s">
        <v>3107</v>
      </c>
      <c r="E635" s="55" t="s">
        <v>3109</v>
      </c>
      <c r="F635" s="55" t="s">
        <v>5743</v>
      </c>
      <c r="G635" s="55" t="s">
        <v>3108</v>
      </c>
      <c r="H635" s="56" t="s">
        <v>3096</v>
      </c>
      <c r="I635" s="56" t="s">
        <v>102</v>
      </c>
      <c r="J635" s="56" t="s">
        <v>103</v>
      </c>
      <c r="K635" s="55">
        <v>300</v>
      </c>
      <c r="L635" s="57">
        <v>0</v>
      </c>
      <c r="M635" s="57">
        <v>300</v>
      </c>
      <c r="N635" s="57">
        <v>0</v>
      </c>
      <c r="O635" s="57">
        <v>0</v>
      </c>
      <c r="P635" s="56" t="s">
        <v>3110</v>
      </c>
      <c r="Q635" s="56" t="s">
        <v>5744</v>
      </c>
      <c r="R635" s="56" t="s">
        <v>7050</v>
      </c>
      <c r="S635" s="56" t="s">
        <v>7035</v>
      </c>
      <c r="T635" s="58">
        <v>43983</v>
      </c>
      <c r="U635" s="58">
        <v>45808</v>
      </c>
      <c r="V635" s="59">
        <v>0</v>
      </c>
      <c r="W635" s="59">
        <v>0</v>
      </c>
      <c r="X635" s="59">
        <v>96672.67</v>
      </c>
      <c r="Y635" s="59">
        <v>96672.67</v>
      </c>
      <c r="Z635" s="59">
        <v>0</v>
      </c>
      <c r="AA635" s="59">
        <v>96672.67</v>
      </c>
      <c r="AB635" s="55" t="s">
        <v>105</v>
      </c>
    </row>
    <row r="636" spans="1:28" s="55" customFormat="1" ht="33.75" x14ac:dyDescent="0.25">
      <c r="A636" s="55" t="s">
        <v>5753</v>
      </c>
      <c r="B636" s="55" t="s">
        <v>1973</v>
      </c>
      <c r="C636" s="55" t="s">
        <v>7051</v>
      </c>
      <c r="D636" s="55" t="s">
        <v>3111</v>
      </c>
      <c r="E636" s="55" t="s">
        <v>3113</v>
      </c>
      <c r="F636" s="55" t="s">
        <v>5743</v>
      </c>
      <c r="G636" s="55" t="s">
        <v>3112</v>
      </c>
      <c r="H636" s="56" t="s">
        <v>150</v>
      </c>
      <c r="I636" s="56" t="s">
        <v>143</v>
      </c>
      <c r="J636" s="56" t="s">
        <v>144</v>
      </c>
      <c r="K636" s="55">
        <v>100</v>
      </c>
      <c r="L636" s="57">
        <v>0</v>
      </c>
      <c r="M636" s="57">
        <v>100</v>
      </c>
      <c r="N636" s="57">
        <v>50</v>
      </c>
      <c r="O636" s="57">
        <v>50</v>
      </c>
      <c r="P636" s="56" t="s">
        <v>3114</v>
      </c>
      <c r="Q636" s="56" t="s">
        <v>5762</v>
      </c>
      <c r="R636" s="56" t="s">
        <v>7052</v>
      </c>
      <c r="S636" s="56" t="s">
        <v>7035</v>
      </c>
      <c r="T636" s="58">
        <v>43466</v>
      </c>
      <c r="U636" s="58">
        <v>45291</v>
      </c>
      <c r="V636" s="59">
        <v>0</v>
      </c>
      <c r="W636" s="59">
        <v>0</v>
      </c>
      <c r="X636" s="59">
        <v>70930.52</v>
      </c>
      <c r="Y636" s="59">
        <v>70930.52</v>
      </c>
      <c r="Z636" s="59">
        <v>3962.92</v>
      </c>
      <c r="AA636" s="59">
        <v>74893.440000000002</v>
      </c>
      <c r="AB636" s="55" t="s">
        <v>146</v>
      </c>
    </row>
    <row r="637" spans="1:28" s="55" customFormat="1" ht="56.25" x14ac:dyDescent="0.25">
      <c r="A637" s="55" t="s">
        <v>5741</v>
      </c>
      <c r="B637" s="55" t="s">
        <v>1973</v>
      </c>
      <c r="C637" s="55" t="s">
        <v>7053</v>
      </c>
      <c r="D637" s="55" t="s">
        <v>3115</v>
      </c>
      <c r="E637" s="55" t="s">
        <v>3117</v>
      </c>
      <c r="F637" s="55" t="s">
        <v>5743</v>
      </c>
      <c r="G637" s="55" t="s">
        <v>3116</v>
      </c>
      <c r="H637" s="56" t="s">
        <v>726</v>
      </c>
      <c r="I637" s="56" t="s">
        <v>102</v>
      </c>
      <c r="J637" s="56" t="s">
        <v>122</v>
      </c>
      <c r="K637" s="55">
        <v>200</v>
      </c>
      <c r="L637" s="57">
        <v>0</v>
      </c>
      <c r="M637" s="57">
        <v>200</v>
      </c>
      <c r="N637" s="57">
        <v>0</v>
      </c>
      <c r="O637" s="57">
        <v>0</v>
      </c>
      <c r="P637" s="56" t="s">
        <v>3118</v>
      </c>
      <c r="Q637" s="56" t="s">
        <v>5744</v>
      </c>
      <c r="R637" s="56" t="s">
        <v>7054</v>
      </c>
      <c r="S637" s="56" t="s">
        <v>7035</v>
      </c>
      <c r="T637" s="58">
        <v>43405</v>
      </c>
      <c r="U637" s="58">
        <v>45230</v>
      </c>
      <c r="V637" s="59">
        <v>0</v>
      </c>
      <c r="W637" s="59">
        <v>0</v>
      </c>
      <c r="X637" s="59">
        <v>42485.18</v>
      </c>
      <c r="Y637" s="59">
        <v>42485.18</v>
      </c>
      <c r="Z637" s="59">
        <v>0</v>
      </c>
      <c r="AA637" s="59">
        <v>42485.18</v>
      </c>
      <c r="AB637" s="55" t="s">
        <v>124</v>
      </c>
    </row>
    <row r="638" spans="1:28" s="55" customFormat="1" ht="90" x14ac:dyDescent="0.25">
      <c r="A638" s="55" t="s">
        <v>5753</v>
      </c>
      <c r="B638" s="55" t="s">
        <v>283</v>
      </c>
      <c r="C638" s="55" t="s">
        <v>7055</v>
      </c>
      <c r="D638" s="55" t="s">
        <v>3119</v>
      </c>
      <c r="E638" s="55" t="s">
        <v>3121</v>
      </c>
      <c r="F638" s="55" t="s">
        <v>5743</v>
      </c>
      <c r="G638" s="55" t="s">
        <v>3120</v>
      </c>
      <c r="H638" s="56" t="s">
        <v>3122</v>
      </c>
      <c r="I638" s="56" t="s">
        <v>130</v>
      </c>
      <c r="J638" s="56" t="s">
        <v>131</v>
      </c>
      <c r="K638" s="55">
        <v>15</v>
      </c>
      <c r="L638" s="57">
        <v>0</v>
      </c>
      <c r="M638" s="57">
        <v>15</v>
      </c>
      <c r="N638" s="57">
        <v>0</v>
      </c>
      <c r="O638" s="57">
        <v>0</v>
      </c>
      <c r="P638" s="56" t="s">
        <v>3124</v>
      </c>
      <c r="Q638" s="56" t="s">
        <v>5772</v>
      </c>
      <c r="R638" s="56" t="s">
        <v>7056</v>
      </c>
      <c r="S638" s="56" t="s">
        <v>283</v>
      </c>
      <c r="T638" s="58">
        <v>43647</v>
      </c>
      <c r="U638" s="58">
        <v>45473</v>
      </c>
      <c r="V638" s="59">
        <v>9870.75</v>
      </c>
      <c r="W638" s="59">
        <v>2129.25</v>
      </c>
      <c r="X638" s="59">
        <v>95328.76</v>
      </c>
      <c r="Y638" s="59">
        <v>107328.76</v>
      </c>
      <c r="Z638" s="59">
        <v>0</v>
      </c>
      <c r="AA638" s="59">
        <v>107328.76</v>
      </c>
      <c r="AB638" s="55" t="s">
        <v>133</v>
      </c>
    </row>
    <row r="639" spans="1:28" s="55" customFormat="1" ht="67.5" x14ac:dyDescent="0.25">
      <c r="A639" s="55" t="s">
        <v>5741</v>
      </c>
      <c r="B639" s="55" t="s">
        <v>283</v>
      </c>
      <c r="C639" s="55" t="s">
        <v>7057</v>
      </c>
      <c r="D639" s="55" t="s">
        <v>3125</v>
      </c>
      <c r="E639" s="55" t="s">
        <v>3127</v>
      </c>
      <c r="F639" s="55" t="s">
        <v>5743</v>
      </c>
      <c r="G639" s="55" t="s">
        <v>3126</v>
      </c>
      <c r="H639" s="56" t="s">
        <v>3128</v>
      </c>
      <c r="I639" s="56" t="s">
        <v>102</v>
      </c>
      <c r="J639" s="56" t="s">
        <v>103</v>
      </c>
      <c r="K639" s="55">
        <v>120</v>
      </c>
      <c r="L639" s="57">
        <v>0</v>
      </c>
      <c r="M639" s="57">
        <v>120</v>
      </c>
      <c r="N639" s="57">
        <v>0</v>
      </c>
      <c r="O639" s="57">
        <v>0</v>
      </c>
      <c r="P639" s="56" t="s">
        <v>3130</v>
      </c>
      <c r="Q639" s="56" t="s">
        <v>5744</v>
      </c>
      <c r="R639" s="56" t="s">
        <v>7058</v>
      </c>
      <c r="S639" s="56" t="s">
        <v>283</v>
      </c>
      <c r="T639" s="58">
        <v>43282</v>
      </c>
      <c r="U639" s="58">
        <v>45107</v>
      </c>
      <c r="V639" s="59">
        <v>0</v>
      </c>
      <c r="W639" s="59">
        <v>0</v>
      </c>
      <c r="X639" s="59">
        <v>40922.32</v>
      </c>
      <c r="Y639" s="59">
        <v>40922.32</v>
      </c>
      <c r="Z639" s="59">
        <v>0</v>
      </c>
      <c r="AA639" s="59">
        <v>40922.32</v>
      </c>
      <c r="AB639" s="55" t="s">
        <v>105</v>
      </c>
    </row>
    <row r="640" spans="1:28" s="55" customFormat="1" ht="67.5" x14ac:dyDescent="0.25">
      <c r="A640" s="55" t="s">
        <v>5741</v>
      </c>
      <c r="B640" s="55" t="s">
        <v>283</v>
      </c>
      <c r="C640" s="55" t="s">
        <v>7059</v>
      </c>
      <c r="D640" s="55" t="s">
        <v>3131</v>
      </c>
      <c r="E640" s="55" t="s">
        <v>3133</v>
      </c>
      <c r="F640" s="55" t="s">
        <v>5743</v>
      </c>
      <c r="G640" s="55" t="s">
        <v>3132</v>
      </c>
      <c r="H640" s="56" t="s">
        <v>3128</v>
      </c>
      <c r="I640" s="56" t="s">
        <v>102</v>
      </c>
      <c r="J640" s="56" t="s">
        <v>103</v>
      </c>
      <c r="K640" s="55">
        <v>60</v>
      </c>
      <c r="L640" s="57">
        <v>0</v>
      </c>
      <c r="M640" s="57">
        <v>60</v>
      </c>
      <c r="N640" s="57">
        <v>0</v>
      </c>
      <c r="O640" s="57">
        <v>0</v>
      </c>
      <c r="P640" s="56" t="s">
        <v>3134</v>
      </c>
      <c r="Q640" s="56" t="s">
        <v>5744</v>
      </c>
      <c r="R640" s="56" t="s">
        <v>7060</v>
      </c>
      <c r="S640" s="56" t="s">
        <v>283</v>
      </c>
      <c r="T640" s="58">
        <v>43252</v>
      </c>
      <c r="U640" s="58">
        <v>45077</v>
      </c>
      <c r="V640" s="59">
        <v>0</v>
      </c>
      <c r="W640" s="59">
        <v>0</v>
      </c>
      <c r="X640" s="59">
        <v>27384.35</v>
      </c>
      <c r="Y640" s="59">
        <v>27384.35</v>
      </c>
      <c r="Z640" s="59">
        <v>0</v>
      </c>
      <c r="AA640" s="59">
        <v>27384.35</v>
      </c>
      <c r="AB640" s="55" t="s">
        <v>105</v>
      </c>
    </row>
    <row r="641" spans="1:28" s="55" customFormat="1" ht="67.5" x14ac:dyDescent="0.25">
      <c r="A641" s="55" t="s">
        <v>5741</v>
      </c>
      <c r="B641" s="55" t="s">
        <v>283</v>
      </c>
      <c r="C641" s="55" t="s">
        <v>7061</v>
      </c>
      <c r="D641" s="55" t="s">
        <v>3135</v>
      </c>
      <c r="E641" s="55" t="s">
        <v>3137</v>
      </c>
      <c r="F641" s="55" t="s">
        <v>5743</v>
      </c>
      <c r="G641" s="55" t="s">
        <v>3136</v>
      </c>
      <c r="H641" s="56" t="s">
        <v>2417</v>
      </c>
      <c r="I641" s="56" t="s">
        <v>102</v>
      </c>
      <c r="J641" s="56" t="s">
        <v>103</v>
      </c>
      <c r="K641" s="55">
        <v>150</v>
      </c>
      <c r="L641" s="57">
        <v>0</v>
      </c>
      <c r="M641" s="57">
        <v>150</v>
      </c>
      <c r="N641" s="57">
        <v>0</v>
      </c>
      <c r="O641" s="57">
        <v>0</v>
      </c>
      <c r="P641" s="56" t="s">
        <v>3138</v>
      </c>
      <c r="Q641" s="56" t="s">
        <v>5744</v>
      </c>
      <c r="R641" s="56" t="s">
        <v>7062</v>
      </c>
      <c r="S641" s="56" t="s">
        <v>283</v>
      </c>
      <c r="T641" s="58">
        <v>43252</v>
      </c>
      <c r="U641" s="58">
        <v>45077</v>
      </c>
      <c r="V641" s="59">
        <v>0</v>
      </c>
      <c r="W641" s="59">
        <v>0</v>
      </c>
      <c r="X641" s="59">
        <v>49180.34</v>
      </c>
      <c r="Y641" s="59">
        <v>49180.34</v>
      </c>
      <c r="Z641" s="59">
        <v>0</v>
      </c>
      <c r="AA641" s="59">
        <v>49180.34</v>
      </c>
      <c r="AB641" s="55" t="s">
        <v>105</v>
      </c>
    </row>
    <row r="642" spans="1:28" s="55" customFormat="1" ht="56.25" x14ac:dyDescent="0.25">
      <c r="A642" s="55" t="s">
        <v>5777</v>
      </c>
      <c r="B642" s="55" t="s">
        <v>283</v>
      </c>
      <c r="C642" s="55" t="s">
        <v>7063</v>
      </c>
      <c r="D642" s="55" t="s">
        <v>3139</v>
      </c>
      <c r="E642" s="55" t="s">
        <v>3141</v>
      </c>
      <c r="F642" s="55" t="s">
        <v>5743</v>
      </c>
      <c r="G642" s="55" t="s">
        <v>3140</v>
      </c>
      <c r="H642" s="56" t="s">
        <v>3142</v>
      </c>
      <c r="I642" s="56" t="s">
        <v>327</v>
      </c>
      <c r="J642" s="56" t="s">
        <v>131</v>
      </c>
      <c r="K642" s="55">
        <v>110</v>
      </c>
      <c r="L642" s="57">
        <v>0</v>
      </c>
      <c r="M642" s="57">
        <v>110</v>
      </c>
      <c r="N642" s="57">
        <v>0</v>
      </c>
      <c r="O642" s="57">
        <v>0</v>
      </c>
      <c r="P642" s="56" t="s">
        <v>3144</v>
      </c>
      <c r="Q642" s="56" t="s">
        <v>5744</v>
      </c>
      <c r="R642" s="56" t="s">
        <v>7064</v>
      </c>
      <c r="S642" s="56" t="s">
        <v>283</v>
      </c>
      <c r="T642" s="58">
        <v>43252</v>
      </c>
      <c r="U642" s="58">
        <v>45077</v>
      </c>
      <c r="V642" s="59">
        <v>0</v>
      </c>
      <c r="W642" s="59">
        <v>0</v>
      </c>
      <c r="X642" s="59">
        <v>50313.09</v>
      </c>
      <c r="Y642" s="59">
        <v>50313.09</v>
      </c>
      <c r="Z642" s="59">
        <v>0</v>
      </c>
      <c r="AA642" s="59">
        <v>50313.09</v>
      </c>
      <c r="AB642" s="55" t="s">
        <v>329</v>
      </c>
    </row>
    <row r="643" spans="1:28" s="55" customFormat="1" ht="45" x14ac:dyDescent="0.25">
      <c r="A643" s="55" t="s">
        <v>5753</v>
      </c>
      <c r="B643" s="55" t="s">
        <v>283</v>
      </c>
      <c r="C643" s="55" t="s">
        <v>7065</v>
      </c>
      <c r="D643" s="55" t="s">
        <v>3145</v>
      </c>
      <c r="E643" s="55" t="s">
        <v>3147</v>
      </c>
      <c r="F643" s="55" t="s">
        <v>5743</v>
      </c>
      <c r="G643" s="55" t="s">
        <v>3146</v>
      </c>
      <c r="H643" s="56" t="s">
        <v>427</v>
      </c>
      <c r="I643" s="56" t="s">
        <v>143</v>
      </c>
      <c r="J643" s="56" t="s">
        <v>144</v>
      </c>
      <c r="K643" s="55">
        <v>310</v>
      </c>
      <c r="L643" s="57">
        <v>110</v>
      </c>
      <c r="M643" s="57">
        <v>420</v>
      </c>
      <c r="N643" s="57">
        <v>210</v>
      </c>
      <c r="O643" s="57">
        <v>210</v>
      </c>
      <c r="P643" s="56" t="s">
        <v>3148</v>
      </c>
      <c r="Q643" s="56" t="s">
        <v>5768</v>
      </c>
      <c r="R643" s="56" t="s">
        <v>7066</v>
      </c>
      <c r="S643" s="56" t="s">
        <v>283</v>
      </c>
      <c r="T643" s="58">
        <v>43220</v>
      </c>
      <c r="U643" s="58">
        <v>45045</v>
      </c>
      <c r="V643" s="59">
        <v>0</v>
      </c>
      <c r="W643" s="59">
        <v>0</v>
      </c>
      <c r="X643" s="59">
        <v>224731.95</v>
      </c>
      <c r="Y643" s="59">
        <v>224731.95</v>
      </c>
      <c r="Z643" s="59">
        <v>60275.07</v>
      </c>
      <c r="AA643" s="59">
        <v>285007.02</v>
      </c>
      <c r="AB643" s="55" t="s">
        <v>146</v>
      </c>
    </row>
    <row r="644" spans="1:28" s="55" customFormat="1" ht="78.75" x14ac:dyDescent="0.25">
      <c r="A644" s="55" t="s">
        <v>5777</v>
      </c>
      <c r="B644" s="55" t="s">
        <v>283</v>
      </c>
      <c r="C644" s="55" t="s">
        <v>7067</v>
      </c>
      <c r="D644" s="55" t="s">
        <v>3149</v>
      </c>
      <c r="E644" s="55" t="s">
        <v>3151</v>
      </c>
      <c r="F644" s="55" t="s">
        <v>5743</v>
      </c>
      <c r="G644" s="55" t="s">
        <v>3150</v>
      </c>
      <c r="H644" s="56" t="s">
        <v>3152</v>
      </c>
      <c r="I644" s="56" t="s">
        <v>446</v>
      </c>
      <c r="J644" s="56" t="s">
        <v>131</v>
      </c>
      <c r="K644" s="55">
        <v>30</v>
      </c>
      <c r="L644" s="57">
        <v>0</v>
      </c>
      <c r="M644" s="57">
        <v>30</v>
      </c>
      <c r="N644" s="57">
        <v>0</v>
      </c>
      <c r="O644" s="57">
        <v>0</v>
      </c>
      <c r="P644" s="56" t="s">
        <v>3154</v>
      </c>
      <c r="Q644" s="56" t="s">
        <v>5951</v>
      </c>
      <c r="R644" s="56" t="s">
        <v>7068</v>
      </c>
      <c r="S644" s="56" t="s">
        <v>7069</v>
      </c>
      <c r="T644" s="58">
        <v>44075</v>
      </c>
      <c r="U644" s="58">
        <v>45900</v>
      </c>
      <c r="V644" s="59">
        <v>8659.2000000000007</v>
      </c>
      <c r="W644" s="59">
        <v>2340.8000000000002</v>
      </c>
      <c r="X644" s="59">
        <v>83568.17</v>
      </c>
      <c r="Y644" s="59">
        <v>94568.17</v>
      </c>
      <c r="Z644" s="59">
        <v>0</v>
      </c>
      <c r="AA644" s="59">
        <v>94568.17</v>
      </c>
      <c r="AB644" s="55" t="s">
        <v>448</v>
      </c>
    </row>
    <row r="645" spans="1:28" s="55" customFormat="1" ht="78.75" x14ac:dyDescent="0.25">
      <c r="A645" s="55" t="s">
        <v>5753</v>
      </c>
      <c r="B645" s="55" t="s">
        <v>283</v>
      </c>
      <c r="C645" s="55" t="s">
        <v>7070</v>
      </c>
      <c r="D645" s="55" t="s">
        <v>3155</v>
      </c>
      <c r="E645" s="55" t="s">
        <v>3157</v>
      </c>
      <c r="F645" s="55" t="s">
        <v>5743</v>
      </c>
      <c r="G645" s="55" t="s">
        <v>3156</v>
      </c>
      <c r="H645" s="56" t="s">
        <v>3122</v>
      </c>
      <c r="I645" s="56" t="s">
        <v>130</v>
      </c>
      <c r="J645" s="56" t="s">
        <v>131</v>
      </c>
      <c r="K645" s="55">
        <v>15</v>
      </c>
      <c r="L645" s="57">
        <v>0</v>
      </c>
      <c r="M645" s="57">
        <v>15</v>
      </c>
      <c r="N645" s="57">
        <v>0</v>
      </c>
      <c r="O645" s="57">
        <v>0</v>
      </c>
      <c r="P645" s="56" t="s">
        <v>3158</v>
      </c>
      <c r="Q645" s="56" t="s">
        <v>5762</v>
      </c>
      <c r="R645" s="56" t="s">
        <v>7071</v>
      </c>
      <c r="S645" s="56" t="s">
        <v>283</v>
      </c>
      <c r="T645" s="58">
        <v>43983</v>
      </c>
      <c r="U645" s="58">
        <v>45808</v>
      </c>
      <c r="V645" s="59">
        <v>0</v>
      </c>
      <c r="W645" s="59">
        <v>0</v>
      </c>
      <c r="X645" s="59">
        <v>80256.92</v>
      </c>
      <c r="Y645" s="59">
        <v>80256.92</v>
      </c>
      <c r="Z645" s="59">
        <v>0</v>
      </c>
      <c r="AA645" s="59">
        <v>80256.92</v>
      </c>
      <c r="AB645" s="55" t="s">
        <v>133</v>
      </c>
    </row>
    <row r="646" spans="1:28" s="55" customFormat="1" ht="90" x14ac:dyDescent="0.25">
      <c r="A646" s="55" t="s">
        <v>5741</v>
      </c>
      <c r="B646" s="55" t="s">
        <v>283</v>
      </c>
      <c r="C646" s="55" t="s">
        <v>7072</v>
      </c>
      <c r="D646" s="55" t="s">
        <v>3159</v>
      </c>
      <c r="E646" s="55" t="s">
        <v>3161</v>
      </c>
      <c r="F646" s="55" t="s">
        <v>5743</v>
      </c>
      <c r="G646" s="55" t="s">
        <v>3160</v>
      </c>
      <c r="H646" s="56" t="s">
        <v>291</v>
      </c>
      <c r="I646" s="56" t="s">
        <v>102</v>
      </c>
      <c r="J646" s="56" t="s">
        <v>103</v>
      </c>
      <c r="K646" s="55">
        <v>120</v>
      </c>
      <c r="L646" s="57">
        <v>0</v>
      </c>
      <c r="M646" s="57">
        <v>120</v>
      </c>
      <c r="N646" s="57">
        <v>0</v>
      </c>
      <c r="O646" s="57">
        <v>0</v>
      </c>
      <c r="P646" s="56" t="s">
        <v>3162</v>
      </c>
      <c r="Q646" s="56" t="s">
        <v>5772</v>
      </c>
      <c r="R646" s="56" t="s">
        <v>7073</v>
      </c>
      <c r="S646" s="56" t="s">
        <v>7074</v>
      </c>
      <c r="T646" s="58">
        <v>43952</v>
      </c>
      <c r="U646" s="58">
        <v>45777</v>
      </c>
      <c r="V646" s="59">
        <v>10750</v>
      </c>
      <c r="W646" s="59">
        <v>1240.1300000000001</v>
      </c>
      <c r="X646" s="59">
        <v>40783.599999999999</v>
      </c>
      <c r="Y646" s="59">
        <v>52773.729999999996</v>
      </c>
      <c r="Z646" s="59">
        <v>0</v>
      </c>
      <c r="AA646" s="59">
        <v>52773.729999999996</v>
      </c>
      <c r="AB646" s="55" t="s">
        <v>105</v>
      </c>
    </row>
    <row r="647" spans="1:28" s="55" customFormat="1" ht="157.5" x14ac:dyDescent="0.25">
      <c r="A647" s="55" t="s">
        <v>5753</v>
      </c>
      <c r="B647" s="55" t="s">
        <v>306</v>
      </c>
      <c r="C647" s="55" t="s">
        <v>7075</v>
      </c>
      <c r="D647" s="55" t="s">
        <v>3163</v>
      </c>
      <c r="E647" s="55" t="s">
        <v>3165</v>
      </c>
      <c r="F647" s="55" t="s">
        <v>5743</v>
      </c>
      <c r="G647" s="55" t="s">
        <v>3164</v>
      </c>
      <c r="H647" s="56" t="s">
        <v>3166</v>
      </c>
      <c r="I647" s="56" t="s">
        <v>3167</v>
      </c>
      <c r="J647" s="56" t="s">
        <v>131</v>
      </c>
      <c r="K647" s="55">
        <v>15</v>
      </c>
      <c r="L647" s="57">
        <v>0</v>
      </c>
      <c r="M647" s="57">
        <v>15</v>
      </c>
      <c r="N647" s="57">
        <v>0</v>
      </c>
      <c r="O647" s="57">
        <v>0</v>
      </c>
      <c r="P647" s="56">
        <v>0</v>
      </c>
      <c r="Q647" s="56" t="s">
        <v>5772</v>
      </c>
      <c r="R647" s="56" t="s">
        <v>7076</v>
      </c>
      <c r="S647" s="56" t="s">
        <v>7077</v>
      </c>
      <c r="T647" s="58">
        <v>43739</v>
      </c>
      <c r="U647" s="58">
        <v>45565</v>
      </c>
      <c r="V647" s="59">
        <v>7000</v>
      </c>
      <c r="W647" s="59">
        <v>965.9</v>
      </c>
      <c r="X647" s="59">
        <v>89987.94</v>
      </c>
      <c r="Y647" s="59">
        <v>97953.84</v>
      </c>
      <c r="Z647" s="59">
        <v>0</v>
      </c>
      <c r="AA647" s="59">
        <v>97953.84</v>
      </c>
      <c r="AB647" s="55" t="s">
        <v>133</v>
      </c>
    </row>
    <row r="648" spans="1:28" s="55" customFormat="1" ht="67.5" x14ac:dyDescent="0.25">
      <c r="A648" s="55" t="s">
        <v>5753</v>
      </c>
      <c r="B648" s="55" t="s">
        <v>306</v>
      </c>
      <c r="C648" s="55" t="s">
        <v>7078</v>
      </c>
      <c r="D648" s="55" t="s">
        <v>3168</v>
      </c>
      <c r="E648" s="55" t="s">
        <v>3170</v>
      </c>
      <c r="F648" s="55" t="s">
        <v>5743</v>
      </c>
      <c r="G648" s="55" t="s">
        <v>3169</v>
      </c>
      <c r="H648" s="56" t="s">
        <v>733</v>
      </c>
      <c r="I648" s="56" t="s">
        <v>130</v>
      </c>
      <c r="J648" s="56" t="s">
        <v>131</v>
      </c>
      <c r="K648" s="55">
        <v>15</v>
      </c>
      <c r="L648" s="57">
        <v>0</v>
      </c>
      <c r="M648" s="57">
        <v>15</v>
      </c>
      <c r="N648" s="57">
        <v>0</v>
      </c>
      <c r="O648" s="57">
        <v>0</v>
      </c>
      <c r="P648" s="56" t="s">
        <v>3171</v>
      </c>
      <c r="Q648" s="56" t="s">
        <v>5772</v>
      </c>
      <c r="R648" s="56" t="s">
        <v>7079</v>
      </c>
      <c r="S648" s="56" t="s">
        <v>7077</v>
      </c>
      <c r="T648" s="58">
        <v>43466</v>
      </c>
      <c r="U648" s="58">
        <v>45291</v>
      </c>
      <c r="V648" s="59">
        <v>6000</v>
      </c>
      <c r="W648" s="59">
        <v>578.89</v>
      </c>
      <c r="X648" s="59">
        <v>81742.67</v>
      </c>
      <c r="Y648" s="59">
        <v>88321.56</v>
      </c>
      <c r="Z648" s="59">
        <v>0</v>
      </c>
      <c r="AA648" s="59">
        <v>88321.56</v>
      </c>
      <c r="AB648" s="55" t="s">
        <v>133</v>
      </c>
    </row>
    <row r="649" spans="1:28" s="55" customFormat="1" ht="135" x14ac:dyDescent="0.25">
      <c r="A649" s="55" t="s">
        <v>5753</v>
      </c>
      <c r="B649" s="55" t="s">
        <v>306</v>
      </c>
      <c r="C649" s="55" t="s">
        <v>7080</v>
      </c>
      <c r="D649" s="55" t="s">
        <v>210</v>
      </c>
      <c r="E649" s="55" t="s">
        <v>3173</v>
      </c>
      <c r="F649" s="55" t="s">
        <v>210</v>
      </c>
      <c r="G649" s="55" t="s">
        <v>3172</v>
      </c>
      <c r="H649" s="56" t="s">
        <v>3174</v>
      </c>
      <c r="I649" s="56" t="s">
        <v>551</v>
      </c>
      <c r="J649" s="56" t="s">
        <v>552</v>
      </c>
      <c r="K649" s="55">
        <v>45</v>
      </c>
      <c r="L649" s="57">
        <v>0</v>
      </c>
      <c r="M649" s="57">
        <v>45</v>
      </c>
      <c r="N649" s="57">
        <v>0</v>
      </c>
      <c r="O649" s="57">
        <v>0</v>
      </c>
      <c r="P649" s="56" t="s">
        <v>3176</v>
      </c>
      <c r="Q649" s="56" t="s">
        <v>7081</v>
      </c>
      <c r="R649" s="56" t="s">
        <v>7082</v>
      </c>
      <c r="S649" s="56" t="s">
        <v>7077</v>
      </c>
      <c r="T649" s="58">
        <v>44033</v>
      </c>
      <c r="U649" s="58">
        <v>45858</v>
      </c>
      <c r="V649" s="59">
        <v>1082.74</v>
      </c>
      <c r="W649" s="59">
        <v>74.98</v>
      </c>
      <c r="X649" s="59">
        <v>14461.35</v>
      </c>
      <c r="Y649" s="59">
        <v>15619.07</v>
      </c>
      <c r="Z649" s="59">
        <v>0</v>
      </c>
      <c r="AA649" s="59">
        <v>15619.07</v>
      </c>
      <c r="AB649" s="55" t="s">
        <v>554</v>
      </c>
    </row>
    <row r="650" spans="1:28" s="55" customFormat="1" ht="67.5" x14ac:dyDescent="0.25">
      <c r="A650" s="55" t="s">
        <v>5741</v>
      </c>
      <c r="B650" s="55" t="s">
        <v>306</v>
      </c>
      <c r="C650" s="55" t="s">
        <v>7083</v>
      </c>
      <c r="D650" s="55" t="s">
        <v>3177</v>
      </c>
      <c r="E650" s="55" t="s">
        <v>3179</v>
      </c>
      <c r="F650" s="55" t="s">
        <v>5743</v>
      </c>
      <c r="G650" s="55" t="s">
        <v>3178</v>
      </c>
      <c r="H650" s="56" t="s">
        <v>393</v>
      </c>
      <c r="I650" s="56" t="s">
        <v>102</v>
      </c>
      <c r="J650" s="56" t="s">
        <v>103</v>
      </c>
      <c r="K650" s="55">
        <v>150</v>
      </c>
      <c r="L650" s="57">
        <v>0</v>
      </c>
      <c r="M650" s="57">
        <v>150</v>
      </c>
      <c r="N650" s="57">
        <v>0</v>
      </c>
      <c r="O650" s="57">
        <v>0</v>
      </c>
      <c r="P650" s="56" t="s">
        <v>3180</v>
      </c>
      <c r="Q650" s="56" t="s">
        <v>5744</v>
      </c>
      <c r="R650" s="56" t="s">
        <v>7084</v>
      </c>
      <c r="S650" s="56" t="s">
        <v>7077</v>
      </c>
      <c r="T650" s="58">
        <v>43344</v>
      </c>
      <c r="U650" s="58">
        <v>45169</v>
      </c>
      <c r="V650" s="59">
        <v>0</v>
      </c>
      <c r="W650" s="59">
        <v>0</v>
      </c>
      <c r="X650" s="59">
        <v>49180.34</v>
      </c>
      <c r="Y650" s="59">
        <v>49180.34</v>
      </c>
      <c r="Z650" s="59">
        <v>0</v>
      </c>
      <c r="AA650" s="59">
        <v>49180.34</v>
      </c>
      <c r="AB650" s="55" t="s">
        <v>105</v>
      </c>
    </row>
    <row r="651" spans="1:28" s="55" customFormat="1" ht="45" x14ac:dyDescent="0.25">
      <c r="A651" s="55" t="s">
        <v>5777</v>
      </c>
      <c r="B651" s="55" t="s">
        <v>306</v>
      </c>
      <c r="C651" s="55" t="s">
        <v>7085</v>
      </c>
      <c r="D651" s="55" t="s">
        <v>3181</v>
      </c>
      <c r="E651" s="55" t="s">
        <v>3183</v>
      </c>
      <c r="F651" s="55" t="s">
        <v>5743</v>
      </c>
      <c r="G651" s="55" t="s">
        <v>3182</v>
      </c>
      <c r="H651" s="56" t="s">
        <v>370</v>
      </c>
      <c r="I651" s="56" t="s">
        <v>479</v>
      </c>
      <c r="J651" s="56" t="s">
        <v>131</v>
      </c>
      <c r="K651" s="55">
        <v>50</v>
      </c>
      <c r="L651" s="57">
        <v>0</v>
      </c>
      <c r="M651" s="57">
        <v>50</v>
      </c>
      <c r="N651" s="57">
        <v>0</v>
      </c>
      <c r="O651" s="57">
        <v>0</v>
      </c>
      <c r="P651" s="56" t="s">
        <v>3185</v>
      </c>
      <c r="Q651" s="56" t="s">
        <v>5768</v>
      </c>
      <c r="R651" s="56" t="s">
        <v>7086</v>
      </c>
      <c r="S651" s="56" t="s">
        <v>7077</v>
      </c>
      <c r="T651" s="58">
        <v>43328</v>
      </c>
      <c r="U651" s="58">
        <v>45153</v>
      </c>
      <c r="V651" s="59">
        <v>0</v>
      </c>
      <c r="W651" s="59">
        <v>0</v>
      </c>
      <c r="X651" s="59">
        <v>26034.17</v>
      </c>
      <c r="Y651" s="59">
        <v>26034.17</v>
      </c>
      <c r="Z651" s="59">
        <v>0</v>
      </c>
      <c r="AA651" s="59">
        <v>26034.17</v>
      </c>
      <c r="AB651" s="55" t="s">
        <v>378</v>
      </c>
    </row>
    <row r="652" spans="1:28" s="55" customFormat="1" ht="67.5" x14ac:dyDescent="0.25">
      <c r="A652" s="55" t="s">
        <v>5741</v>
      </c>
      <c r="B652" s="55" t="s">
        <v>306</v>
      </c>
      <c r="C652" s="55" t="s">
        <v>7087</v>
      </c>
      <c r="D652" s="55" t="s">
        <v>3186</v>
      </c>
      <c r="E652" s="55" t="s">
        <v>3188</v>
      </c>
      <c r="F652" s="55" t="s">
        <v>5743</v>
      </c>
      <c r="G652" s="55" t="s">
        <v>3187</v>
      </c>
      <c r="H652" s="56" t="s">
        <v>1688</v>
      </c>
      <c r="I652" s="56" t="s">
        <v>102</v>
      </c>
      <c r="J652" s="56" t="s">
        <v>103</v>
      </c>
      <c r="K652" s="55">
        <v>120</v>
      </c>
      <c r="L652" s="57">
        <v>0</v>
      </c>
      <c r="M652" s="57">
        <v>120</v>
      </c>
      <c r="N652" s="57">
        <v>0</v>
      </c>
      <c r="O652" s="57">
        <v>0</v>
      </c>
      <c r="P652" s="56" t="s">
        <v>3189</v>
      </c>
      <c r="Q652" s="56" t="s">
        <v>5744</v>
      </c>
      <c r="R652" s="56" t="s">
        <v>7088</v>
      </c>
      <c r="S652" s="56" t="s">
        <v>7077</v>
      </c>
      <c r="T652" s="58">
        <v>43282</v>
      </c>
      <c r="U652" s="58">
        <v>45107</v>
      </c>
      <c r="V652" s="59">
        <v>0</v>
      </c>
      <c r="W652" s="59">
        <v>0</v>
      </c>
      <c r="X652" s="59">
        <v>40922.32</v>
      </c>
      <c r="Y652" s="59">
        <v>40922.32</v>
      </c>
      <c r="Z652" s="59">
        <v>0</v>
      </c>
      <c r="AA652" s="59">
        <v>40922.32</v>
      </c>
      <c r="AB652" s="55" t="s">
        <v>105</v>
      </c>
    </row>
    <row r="653" spans="1:28" s="55" customFormat="1" ht="90" x14ac:dyDescent="0.25">
      <c r="A653" s="55" t="s">
        <v>5741</v>
      </c>
      <c r="B653" s="55" t="s">
        <v>306</v>
      </c>
      <c r="C653" s="55" t="s">
        <v>7089</v>
      </c>
      <c r="D653" s="55" t="s">
        <v>3190</v>
      </c>
      <c r="E653" s="55" t="s">
        <v>3192</v>
      </c>
      <c r="F653" s="55" t="s">
        <v>5743</v>
      </c>
      <c r="G653" s="55" t="s">
        <v>3191</v>
      </c>
      <c r="H653" s="56" t="s">
        <v>3193</v>
      </c>
      <c r="I653" s="56" t="s">
        <v>102</v>
      </c>
      <c r="J653" s="56" t="s">
        <v>103</v>
      </c>
      <c r="K653" s="55">
        <v>120</v>
      </c>
      <c r="L653" s="57">
        <v>0</v>
      </c>
      <c r="M653" s="57">
        <v>120</v>
      </c>
      <c r="N653" s="57">
        <v>0</v>
      </c>
      <c r="O653" s="57">
        <v>0</v>
      </c>
      <c r="P653" s="56" t="s">
        <v>3195</v>
      </c>
      <c r="Q653" s="56" t="s">
        <v>5744</v>
      </c>
      <c r="R653" s="56" t="s">
        <v>7090</v>
      </c>
      <c r="S653" s="56" t="s">
        <v>7077</v>
      </c>
      <c r="T653" s="58">
        <v>43863</v>
      </c>
      <c r="U653" s="58">
        <v>45689</v>
      </c>
      <c r="V653" s="59">
        <v>0</v>
      </c>
      <c r="W653" s="59">
        <v>0</v>
      </c>
      <c r="X653" s="59">
        <v>40783.599999999999</v>
      </c>
      <c r="Y653" s="59">
        <v>40783.599999999999</v>
      </c>
      <c r="Z653" s="59">
        <v>0</v>
      </c>
      <c r="AA653" s="59">
        <v>40783.599999999999</v>
      </c>
      <c r="AB653" s="55" t="s">
        <v>105</v>
      </c>
    </row>
    <row r="654" spans="1:28" s="55" customFormat="1" ht="67.5" x14ac:dyDescent="0.25">
      <c r="A654" s="55" t="s">
        <v>5741</v>
      </c>
      <c r="B654" s="55" t="s">
        <v>306</v>
      </c>
      <c r="C654" s="55" t="s">
        <v>7091</v>
      </c>
      <c r="D654" s="55" t="s">
        <v>3196</v>
      </c>
      <c r="E654" s="55" t="s">
        <v>3198</v>
      </c>
      <c r="F654" s="55" t="s">
        <v>5743</v>
      </c>
      <c r="G654" s="55" t="s">
        <v>3197</v>
      </c>
      <c r="H654" s="56" t="s">
        <v>807</v>
      </c>
      <c r="I654" s="56" t="s">
        <v>102</v>
      </c>
      <c r="J654" s="56" t="s">
        <v>103</v>
      </c>
      <c r="K654" s="55">
        <v>180</v>
      </c>
      <c r="L654" s="57">
        <v>0</v>
      </c>
      <c r="M654" s="57">
        <v>180</v>
      </c>
      <c r="N654" s="57">
        <v>0</v>
      </c>
      <c r="O654" s="57">
        <v>0</v>
      </c>
      <c r="P654" s="56" t="s">
        <v>3199</v>
      </c>
      <c r="Q654" s="56" t="s">
        <v>5744</v>
      </c>
      <c r="R654" s="56" t="s">
        <v>7092</v>
      </c>
      <c r="S654" s="56" t="s">
        <v>7077</v>
      </c>
      <c r="T654" s="58">
        <v>43560</v>
      </c>
      <c r="U654" s="58">
        <v>45386</v>
      </c>
      <c r="V654" s="59">
        <v>0</v>
      </c>
      <c r="W654" s="59">
        <v>0</v>
      </c>
      <c r="X654" s="59">
        <v>59800.79</v>
      </c>
      <c r="Y654" s="59">
        <v>59800.79</v>
      </c>
      <c r="Z654" s="59">
        <v>0</v>
      </c>
      <c r="AA654" s="59">
        <v>59800.79</v>
      </c>
      <c r="AB654" s="55" t="s">
        <v>105</v>
      </c>
    </row>
    <row r="655" spans="1:28" s="55" customFormat="1" ht="45" x14ac:dyDescent="0.25">
      <c r="A655" s="55" t="s">
        <v>5753</v>
      </c>
      <c r="B655" s="55" t="s">
        <v>306</v>
      </c>
      <c r="C655" s="55" t="s">
        <v>7093</v>
      </c>
      <c r="D655" s="55" t="s">
        <v>3200</v>
      </c>
      <c r="E655" s="55" t="s">
        <v>3202</v>
      </c>
      <c r="F655" s="55" t="s">
        <v>5743</v>
      </c>
      <c r="G655" s="55" t="s">
        <v>3201</v>
      </c>
      <c r="H655" s="56" t="s">
        <v>471</v>
      </c>
      <c r="I655" s="56" t="s">
        <v>143</v>
      </c>
      <c r="J655" s="56" t="s">
        <v>144</v>
      </c>
      <c r="K655" s="55">
        <v>240</v>
      </c>
      <c r="L655" s="57">
        <v>0</v>
      </c>
      <c r="M655" s="57">
        <v>240</v>
      </c>
      <c r="N655" s="57">
        <v>50</v>
      </c>
      <c r="O655" s="57">
        <v>190</v>
      </c>
      <c r="P655" s="56" t="s">
        <v>3203</v>
      </c>
      <c r="Q655" s="56" t="s">
        <v>5768</v>
      </c>
      <c r="R655" s="56" t="s">
        <v>7094</v>
      </c>
      <c r="S655" s="56" t="s">
        <v>7077</v>
      </c>
      <c r="T655" s="58">
        <v>43365</v>
      </c>
      <c r="U655" s="58">
        <v>45190</v>
      </c>
      <c r="V655" s="59">
        <v>0</v>
      </c>
      <c r="W655" s="59">
        <v>0</v>
      </c>
      <c r="X655" s="59">
        <v>168518.77</v>
      </c>
      <c r="Y655" s="59">
        <v>168518.77</v>
      </c>
      <c r="Z655" s="59">
        <v>0</v>
      </c>
      <c r="AA655" s="59">
        <v>168518.77</v>
      </c>
      <c r="AB655" s="55" t="s">
        <v>146</v>
      </c>
    </row>
    <row r="656" spans="1:28" s="55" customFormat="1" ht="67.5" x14ac:dyDescent="0.25">
      <c r="A656" s="55" t="s">
        <v>5741</v>
      </c>
      <c r="B656" s="55" t="s">
        <v>749</v>
      </c>
      <c r="C656" s="55" t="s">
        <v>7095</v>
      </c>
      <c r="D656" s="55" t="s">
        <v>3204</v>
      </c>
      <c r="E656" s="55" t="s">
        <v>3206</v>
      </c>
      <c r="F656" s="55" t="s">
        <v>5743</v>
      </c>
      <c r="G656" s="55" t="s">
        <v>3205</v>
      </c>
      <c r="H656" s="56" t="s">
        <v>3207</v>
      </c>
      <c r="I656" s="56" t="s">
        <v>102</v>
      </c>
      <c r="J656" s="56" t="s">
        <v>103</v>
      </c>
      <c r="K656" s="55">
        <v>120</v>
      </c>
      <c r="L656" s="57">
        <v>0</v>
      </c>
      <c r="M656" s="57">
        <v>120</v>
      </c>
      <c r="N656" s="57">
        <v>0</v>
      </c>
      <c r="O656" s="57">
        <v>0</v>
      </c>
      <c r="P656" s="56" t="s">
        <v>3209</v>
      </c>
      <c r="Q656" s="56" t="s">
        <v>5772</v>
      </c>
      <c r="R656" s="56" t="s">
        <v>7096</v>
      </c>
      <c r="S656" s="56" t="s">
        <v>7097</v>
      </c>
      <c r="T656" s="58">
        <v>42736</v>
      </c>
      <c r="U656" s="58">
        <v>44561</v>
      </c>
      <c r="V656" s="59">
        <v>6519.36</v>
      </c>
      <c r="W656" s="59">
        <v>503.93</v>
      </c>
      <c r="X656" s="59">
        <v>44639.98</v>
      </c>
      <c r="Y656" s="59">
        <v>51663.270000000004</v>
      </c>
      <c r="Z656" s="59">
        <v>0</v>
      </c>
      <c r="AA656" s="59">
        <v>51663.270000000004</v>
      </c>
      <c r="AB656" s="55" t="s">
        <v>105</v>
      </c>
    </row>
    <row r="657" spans="1:28" s="55" customFormat="1" ht="67.5" x14ac:dyDescent="0.25">
      <c r="A657" s="55" t="s">
        <v>5741</v>
      </c>
      <c r="B657" s="55" t="s">
        <v>749</v>
      </c>
      <c r="C657" s="55" t="s">
        <v>7098</v>
      </c>
      <c r="D657" s="55" t="s">
        <v>3210</v>
      </c>
      <c r="E657" s="55" t="s">
        <v>3212</v>
      </c>
      <c r="F657" s="55" t="s">
        <v>5743</v>
      </c>
      <c r="G657" s="55" t="s">
        <v>3211</v>
      </c>
      <c r="H657" s="56" t="s">
        <v>3207</v>
      </c>
      <c r="I657" s="56" t="s">
        <v>102</v>
      </c>
      <c r="J657" s="56" t="s">
        <v>187</v>
      </c>
      <c r="K657" s="55">
        <v>90</v>
      </c>
      <c r="L657" s="57">
        <v>0</v>
      </c>
      <c r="M657" s="57">
        <v>90</v>
      </c>
      <c r="N657" s="57">
        <v>0</v>
      </c>
      <c r="O657" s="57">
        <v>0</v>
      </c>
      <c r="P657" s="56" t="s">
        <v>3213</v>
      </c>
      <c r="Q657" s="56" t="s">
        <v>5768</v>
      </c>
      <c r="R657" s="56" t="s">
        <v>7099</v>
      </c>
      <c r="S657" s="56" t="s">
        <v>7097</v>
      </c>
      <c r="T657" s="58">
        <v>43368</v>
      </c>
      <c r="U657" s="58">
        <v>45193</v>
      </c>
      <c r="V657" s="59">
        <v>0</v>
      </c>
      <c r="W657" s="59">
        <v>0</v>
      </c>
      <c r="X657" s="59">
        <v>39931.760000000002</v>
      </c>
      <c r="Y657" s="59">
        <v>39931.760000000002</v>
      </c>
      <c r="Z657" s="59">
        <v>0</v>
      </c>
      <c r="AA657" s="59">
        <v>39931.760000000002</v>
      </c>
      <c r="AB657" s="55" t="s">
        <v>105</v>
      </c>
    </row>
    <row r="658" spans="1:28" s="55" customFormat="1" ht="67.5" x14ac:dyDescent="0.25">
      <c r="A658" s="55" t="s">
        <v>5741</v>
      </c>
      <c r="B658" s="55" t="s">
        <v>749</v>
      </c>
      <c r="C658" s="55" t="s">
        <v>7100</v>
      </c>
      <c r="D658" s="55" t="s">
        <v>3214</v>
      </c>
      <c r="E658" s="55" t="s">
        <v>3216</v>
      </c>
      <c r="F658" s="55" t="s">
        <v>5743</v>
      </c>
      <c r="G658" s="55" t="s">
        <v>3215</v>
      </c>
      <c r="H658" s="56" t="s">
        <v>3207</v>
      </c>
      <c r="I658" s="56" t="s">
        <v>102</v>
      </c>
      <c r="J658" s="56" t="s">
        <v>103</v>
      </c>
      <c r="K658" s="55">
        <v>180</v>
      </c>
      <c r="L658" s="57">
        <v>0</v>
      </c>
      <c r="M658" s="57">
        <v>180</v>
      </c>
      <c r="N658" s="57">
        <v>0</v>
      </c>
      <c r="O658" s="57">
        <v>0</v>
      </c>
      <c r="P658" s="56" t="s">
        <v>3217</v>
      </c>
      <c r="Q658" s="56" t="s">
        <v>5744</v>
      </c>
      <c r="R658" s="56" t="s">
        <v>7101</v>
      </c>
      <c r="S658" s="56" t="s">
        <v>7097</v>
      </c>
      <c r="T658" s="58">
        <v>43282</v>
      </c>
      <c r="U658" s="58">
        <v>45107</v>
      </c>
      <c r="V658" s="59">
        <v>0</v>
      </c>
      <c r="W658" s="59">
        <v>0</v>
      </c>
      <c r="X658" s="59">
        <v>65057.59</v>
      </c>
      <c r="Y658" s="59">
        <v>65057.59</v>
      </c>
      <c r="Z658" s="59">
        <v>0</v>
      </c>
      <c r="AA658" s="59">
        <v>65057.59</v>
      </c>
      <c r="AB658" s="55" t="s">
        <v>105</v>
      </c>
    </row>
    <row r="659" spans="1:28" s="55" customFormat="1" ht="67.5" x14ac:dyDescent="0.25">
      <c r="A659" s="55" t="s">
        <v>5741</v>
      </c>
      <c r="B659" s="55" t="s">
        <v>749</v>
      </c>
      <c r="C659" s="55" t="s">
        <v>7102</v>
      </c>
      <c r="D659" s="55" t="s">
        <v>3218</v>
      </c>
      <c r="E659" s="55" t="s">
        <v>3220</v>
      </c>
      <c r="F659" s="55" t="s">
        <v>5743</v>
      </c>
      <c r="G659" s="55" t="s">
        <v>3219</v>
      </c>
      <c r="H659" s="56" t="s">
        <v>2417</v>
      </c>
      <c r="I659" s="56" t="s">
        <v>102</v>
      </c>
      <c r="J659" s="56" t="s">
        <v>103</v>
      </c>
      <c r="K659" s="55">
        <v>120</v>
      </c>
      <c r="L659" s="57">
        <v>0</v>
      </c>
      <c r="M659" s="57">
        <v>120</v>
      </c>
      <c r="N659" s="57">
        <v>0</v>
      </c>
      <c r="O659" s="57">
        <v>0</v>
      </c>
      <c r="P659" s="56" t="s">
        <v>3221</v>
      </c>
      <c r="Q659" s="56" t="s">
        <v>5744</v>
      </c>
      <c r="R659" s="56" t="s">
        <v>7103</v>
      </c>
      <c r="S659" s="56" t="s">
        <v>7097</v>
      </c>
      <c r="T659" s="58">
        <v>42736</v>
      </c>
      <c r="U659" s="58">
        <v>44561</v>
      </c>
      <c r="V659" s="59">
        <v>0</v>
      </c>
      <c r="W659" s="59">
        <v>0</v>
      </c>
      <c r="X659" s="59">
        <v>40922.32</v>
      </c>
      <c r="Y659" s="59">
        <v>40922.32</v>
      </c>
      <c r="Z659" s="59">
        <v>0</v>
      </c>
      <c r="AA659" s="59">
        <v>40922.32</v>
      </c>
      <c r="AB659" s="55" t="s">
        <v>105</v>
      </c>
    </row>
    <row r="660" spans="1:28" s="55" customFormat="1" ht="67.5" x14ac:dyDescent="0.25">
      <c r="A660" s="55" t="s">
        <v>5741</v>
      </c>
      <c r="B660" s="55" t="s">
        <v>749</v>
      </c>
      <c r="C660" s="55" t="s">
        <v>7104</v>
      </c>
      <c r="D660" s="55" t="s">
        <v>3222</v>
      </c>
      <c r="E660" s="55" t="s">
        <v>3224</v>
      </c>
      <c r="F660" s="55" t="s">
        <v>5743</v>
      </c>
      <c r="G660" s="55" t="s">
        <v>3223</v>
      </c>
      <c r="H660" s="56" t="s">
        <v>3225</v>
      </c>
      <c r="I660" s="56" t="s">
        <v>102</v>
      </c>
      <c r="J660" s="56" t="s">
        <v>103</v>
      </c>
      <c r="K660" s="55">
        <v>120</v>
      </c>
      <c r="L660" s="57">
        <v>0</v>
      </c>
      <c r="M660" s="57">
        <v>120</v>
      </c>
      <c r="N660" s="57">
        <v>0</v>
      </c>
      <c r="O660" s="57">
        <v>0</v>
      </c>
      <c r="P660" s="56" t="s">
        <v>3227</v>
      </c>
      <c r="Q660" s="56" t="s">
        <v>5744</v>
      </c>
      <c r="R660" s="56" t="s">
        <v>7105</v>
      </c>
      <c r="S660" s="56" t="s">
        <v>7097</v>
      </c>
      <c r="T660" s="58">
        <v>42736</v>
      </c>
      <c r="U660" s="58">
        <v>44561</v>
      </c>
      <c r="V660" s="59">
        <v>0</v>
      </c>
      <c r="W660" s="59">
        <v>0</v>
      </c>
      <c r="X660" s="59">
        <v>40922.32</v>
      </c>
      <c r="Y660" s="59">
        <v>40922.32</v>
      </c>
      <c r="Z660" s="59">
        <v>0</v>
      </c>
      <c r="AA660" s="59">
        <v>40922.32</v>
      </c>
      <c r="AB660" s="55" t="s">
        <v>105</v>
      </c>
    </row>
    <row r="661" spans="1:28" s="55" customFormat="1" ht="67.5" x14ac:dyDescent="0.25">
      <c r="A661" s="55" t="s">
        <v>5741</v>
      </c>
      <c r="B661" s="55" t="s">
        <v>749</v>
      </c>
      <c r="C661" s="55" t="s">
        <v>7106</v>
      </c>
      <c r="D661" s="55" t="s">
        <v>3228</v>
      </c>
      <c r="E661" s="55" t="s">
        <v>3230</v>
      </c>
      <c r="F661" s="55" t="s">
        <v>5743</v>
      </c>
      <c r="G661" s="55" t="s">
        <v>3229</v>
      </c>
      <c r="H661" s="56" t="s">
        <v>3231</v>
      </c>
      <c r="I661" s="56" t="s">
        <v>102</v>
      </c>
      <c r="J661" s="56" t="s">
        <v>103</v>
      </c>
      <c r="K661" s="55">
        <v>120</v>
      </c>
      <c r="L661" s="57">
        <v>0</v>
      </c>
      <c r="M661" s="57">
        <v>120</v>
      </c>
      <c r="N661" s="57">
        <v>0</v>
      </c>
      <c r="O661" s="57">
        <v>0</v>
      </c>
      <c r="P661" s="56" t="s">
        <v>3233</v>
      </c>
      <c r="Q661" s="56" t="s">
        <v>5744</v>
      </c>
      <c r="R661" s="56" t="s">
        <v>7107</v>
      </c>
      <c r="S661" s="56" t="s">
        <v>7097</v>
      </c>
      <c r="T661" s="58">
        <v>42684</v>
      </c>
      <c r="U661" s="58">
        <v>44509</v>
      </c>
      <c r="V661" s="59">
        <v>0</v>
      </c>
      <c r="W661" s="59">
        <v>0</v>
      </c>
      <c r="X661" s="59">
        <v>44639.98</v>
      </c>
      <c r="Y661" s="59">
        <v>44639.98</v>
      </c>
      <c r="Z661" s="59">
        <v>0</v>
      </c>
      <c r="AA661" s="59">
        <v>44639.98</v>
      </c>
      <c r="AB661" s="55" t="s">
        <v>105</v>
      </c>
    </row>
    <row r="662" spans="1:28" s="55" customFormat="1" ht="67.5" x14ac:dyDescent="0.25">
      <c r="A662" s="55" t="s">
        <v>5741</v>
      </c>
      <c r="B662" s="55" t="s">
        <v>749</v>
      </c>
      <c r="C662" s="55" t="s">
        <v>7108</v>
      </c>
      <c r="D662" s="55" t="s">
        <v>210</v>
      </c>
      <c r="E662" s="55" t="s">
        <v>3235</v>
      </c>
      <c r="F662" s="55" t="s">
        <v>210</v>
      </c>
      <c r="G662" s="55" t="s">
        <v>3234</v>
      </c>
      <c r="H662" s="56" t="s">
        <v>3207</v>
      </c>
      <c r="I662" s="56" t="s">
        <v>102</v>
      </c>
      <c r="J662" s="56" t="s">
        <v>122</v>
      </c>
      <c r="K662" s="55">
        <v>100</v>
      </c>
      <c r="L662" s="57">
        <v>0</v>
      </c>
      <c r="M662" s="57">
        <v>100</v>
      </c>
      <c r="N662" s="57">
        <v>0</v>
      </c>
      <c r="O662" s="57">
        <v>0</v>
      </c>
      <c r="P662" s="56" t="s">
        <v>3236</v>
      </c>
      <c r="Q662" s="56" t="s">
        <v>5847</v>
      </c>
      <c r="R662" s="56" t="s">
        <v>7109</v>
      </c>
      <c r="S662" s="56" t="s">
        <v>7097</v>
      </c>
      <c r="T662" s="58">
        <v>44215</v>
      </c>
      <c r="U662" s="58">
        <v>46040</v>
      </c>
      <c r="V662" s="59">
        <v>0</v>
      </c>
      <c r="W662" s="59">
        <v>0</v>
      </c>
      <c r="X662" s="59">
        <v>19613.22</v>
      </c>
      <c r="Y662" s="59">
        <v>19613.22</v>
      </c>
      <c r="Z662" s="59">
        <v>0</v>
      </c>
      <c r="AA662" s="59">
        <v>19613.22</v>
      </c>
      <c r="AB662" s="55" t="s">
        <v>124</v>
      </c>
    </row>
    <row r="663" spans="1:28" s="55" customFormat="1" ht="67.5" x14ac:dyDescent="0.25">
      <c r="A663" s="55" t="s">
        <v>5741</v>
      </c>
      <c r="B663" s="55" t="s">
        <v>749</v>
      </c>
      <c r="C663" s="55" t="s">
        <v>7110</v>
      </c>
      <c r="D663" s="55" t="s">
        <v>210</v>
      </c>
      <c r="E663" s="55" t="s">
        <v>3238</v>
      </c>
      <c r="F663" s="55" t="s">
        <v>210</v>
      </c>
      <c r="G663" s="55" t="s">
        <v>3237</v>
      </c>
      <c r="H663" s="56" t="s">
        <v>3239</v>
      </c>
      <c r="I663" s="56" t="s">
        <v>102</v>
      </c>
      <c r="J663" s="56" t="s">
        <v>103</v>
      </c>
      <c r="K663" s="55">
        <v>120</v>
      </c>
      <c r="L663" s="57">
        <v>0</v>
      </c>
      <c r="M663" s="57">
        <v>120</v>
      </c>
      <c r="N663" s="57">
        <v>0</v>
      </c>
      <c r="O663" s="57">
        <v>0</v>
      </c>
      <c r="P663" s="56" t="s">
        <v>3241</v>
      </c>
      <c r="Q663" s="56" t="s">
        <v>5744</v>
      </c>
      <c r="R663" s="56" t="s">
        <v>7111</v>
      </c>
      <c r="S663" s="56" t="s">
        <v>7097</v>
      </c>
      <c r="T663" s="58">
        <v>44197</v>
      </c>
      <c r="U663" s="58">
        <v>46022</v>
      </c>
      <c r="V663" s="59">
        <v>0</v>
      </c>
      <c r="W663" s="59">
        <v>0</v>
      </c>
      <c r="X663" s="59">
        <v>40783.599999999999</v>
      </c>
      <c r="Y663" s="59">
        <v>40783.599999999999</v>
      </c>
      <c r="Z663" s="59">
        <v>0</v>
      </c>
      <c r="AA663" s="59">
        <v>40783.599999999999</v>
      </c>
      <c r="AB663" s="55" t="s">
        <v>105</v>
      </c>
    </row>
    <row r="664" spans="1:28" s="55" customFormat="1" ht="90" x14ac:dyDescent="0.25">
      <c r="A664" s="55" t="s">
        <v>5741</v>
      </c>
      <c r="B664" s="55" t="s">
        <v>749</v>
      </c>
      <c r="C664" s="55" t="s">
        <v>7112</v>
      </c>
      <c r="D664" s="55" t="s">
        <v>3242</v>
      </c>
      <c r="E664" s="55" t="s">
        <v>3244</v>
      </c>
      <c r="F664" s="55" t="s">
        <v>5743</v>
      </c>
      <c r="G664" s="55" t="s">
        <v>3243</v>
      </c>
      <c r="H664" s="56" t="s">
        <v>3207</v>
      </c>
      <c r="I664" s="56" t="s">
        <v>102</v>
      </c>
      <c r="J664" s="56" t="s">
        <v>103</v>
      </c>
      <c r="K664" s="55">
        <v>180</v>
      </c>
      <c r="L664" s="57">
        <v>0</v>
      </c>
      <c r="M664" s="57">
        <v>180</v>
      </c>
      <c r="N664" s="57">
        <v>0</v>
      </c>
      <c r="O664" s="57">
        <v>0</v>
      </c>
      <c r="P664" s="56" t="s">
        <v>3245</v>
      </c>
      <c r="Q664" s="56" t="s">
        <v>5744</v>
      </c>
      <c r="R664" s="56" t="s">
        <v>7101</v>
      </c>
      <c r="S664" s="56" t="s">
        <v>7097</v>
      </c>
      <c r="T664" s="58">
        <v>43952</v>
      </c>
      <c r="U664" s="58">
        <v>45777</v>
      </c>
      <c r="V664" s="59">
        <v>0</v>
      </c>
      <c r="W664" s="59">
        <v>0</v>
      </c>
      <c r="X664" s="59">
        <v>65057.59</v>
      </c>
      <c r="Y664" s="59">
        <v>65057.59</v>
      </c>
      <c r="Z664" s="59">
        <v>0</v>
      </c>
      <c r="AA664" s="59">
        <v>65057.59</v>
      </c>
      <c r="AB664" s="55" t="s">
        <v>105</v>
      </c>
    </row>
    <row r="665" spans="1:28" s="55" customFormat="1" ht="56.25" x14ac:dyDescent="0.25">
      <c r="A665" s="55" t="s">
        <v>5741</v>
      </c>
      <c r="B665" s="55" t="s">
        <v>749</v>
      </c>
      <c r="C665" s="55" t="s">
        <v>7113</v>
      </c>
      <c r="D665" s="55" t="s">
        <v>3246</v>
      </c>
      <c r="E665" s="55" t="s">
        <v>3248</v>
      </c>
      <c r="F665" s="55" t="s">
        <v>5743</v>
      </c>
      <c r="G665" s="55" t="s">
        <v>3247</v>
      </c>
      <c r="H665" s="56" t="s">
        <v>3231</v>
      </c>
      <c r="I665" s="56" t="s">
        <v>102</v>
      </c>
      <c r="J665" s="56" t="s">
        <v>122</v>
      </c>
      <c r="K665" s="55">
        <v>100</v>
      </c>
      <c r="L665" s="57">
        <v>0</v>
      </c>
      <c r="M665" s="57">
        <v>100</v>
      </c>
      <c r="N665" s="57">
        <v>0</v>
      </c>
      <c r="O665" s="57">
        <v>0</v>
      </c>
      <c r="P665" s="56" t="s">
        <v>3249</v>
      </c>
      <c r="Q665" s="56" t="s">
        <v>5847</v>
      </c>
      <c r="R665" s="56" t="s">
        <v>7107</v>
      </c>
      <c r="S665" s="56" t="s">
        <v>7097</v>
      </c>
      <c r="T665" s="58">
        <v>43397</v>
      </c>
      <c r="U665" s="58">
        <v>45222</v>
      </c>
      <c r="V665" s="59">
        <v>0</v>
      </c>
      <c r="W665" s="59">
        <v>0</v>
      </c>
      <c r="X665" s="59">
        <v>19613.22</v>
      </c>
      <c r="Y665" s="59">
        <v>19613.22</v>
      </c>
      <c r="Z665" s="59">
        <v>0</v>
      </c>
      <c r="AA665" s="59">
        <v>19613.22</v>
      </c>
      <c r="AB665" s="55" t="s">
        <v>124</v>
      </c>
    </row>
    <row r="666" spans="1:28" s="55" customFormat="1" ht="90" x14ac:dyDescent="0.25">
      <c r="A666" s="55" t="s">
        <v>5741</v>
      </c>
      <c r="B666" s="55" t="s">
        <v>3252</v>
      </c>
      <c r="C666" s="55" t="s">
        <v>7114</v>
      </c>
      <c r="D666" s="55" t="s">
        <v>3250</v>
      </c>
      <c r="E666" s="55" t="s">
        <v>3253</v>
      </c>
      <c r="F666" s="55" t="s">
        <v>5743</v>
      </c>
      <c r="G666" s="55" t="s">
        <v>3251</v>
      </c>
      <c r="H666" s="56" t="s">
        <v>393</v>
      </c>
      <c r="I666" s="56" t="s">
        <v>102</v>
      </c>
      <c r="J666" s="56" t="s">
        <v>172</v>
      </c>
      <c r="K666" s="55">
        <v>120</v>
      </c>
      <c r="L666" s="57">
        <v>0</v>
      </c>
      <c r="M666" s="57">
        <v>120</v>
      </c>
      <c r="N666" s="57">
        <v>0</v>
      </c>
      <c r="O666" s="57">
        <v>0</v>
      </c>
      <c r="P666" s="56" t="s">
        <v>3254</v>
      </c>
      <c r="Q666" s="56" t="s">
        <v>5772</v>
      </c>
      <c r="R666" s="56" t="s">
        <v>7115</v>
      </c>
      <c r="S666" s="56" t="s">
        <v>7116</v>
      </c>
      <c r="T666" s="58">
        <v>44032</v>
      </c>
      <c r="U666" s="58">
        <v>45857</v>
      </c>
      <c r="V666" s="59">
        <v>6447.46</v>
      </c>
      <c r="W666" s="59">
        <v>580.67999999999995</v>
      </c>
      <c r="X666" s="59">
        <v>70519.94</v>
      </c>
      <c r="Y666" s="59">
        <v>77548.08</v>
      </c>
      <c r="Z666" s="59">
        <v>0</v>
      </c>
      <c r="AA666" s="59">
        <v>77548.08</v>
      </c>
      <c r="AB666" s="55" t="s">
        <v>174</v>
      </c>
    </row>
    <row r="667" spans="1:28" s="55" customFormat="1" ht="67.5" x14ac:dyDescent="0.25">
      <c r="A667" s="55" t="s">
        <v>5741</v>
      </c>
      <c r="B667" s="55" t="s">
        <v>3252</v>
      </c>
      <c r="C667" s="55" t="s">
        <v>7117</v>
      </c>
      <c r="D667" s="55" t="s">
        <v>3255</v>
      </c>
      <c r="E667" s="55" t="s">
        <v>3257</v>
      </c>
      <c r="F667" s="55" t="s">
        <v>5743</v>
      </c>
      <c r="G667" s="55" t="s">
        <v>3256</v>
      </c>
      <c r="H667" s="56" t="s">
        <v>720</v>
      </c>
      <c r="I667" s="56" t="s">
        <v>102</v>
      </c>
      <c r="J667" s="56" t="s">
        <v>103</v>
      </c>
      <c r="K667" s="55">
        <v>120</v>
      </c>
      <c r="L667" s="57">
        <v>0</v>
      </c>
      <c r="M667" s="57">
        <v>120</v>
      </c>
      <c r="N667" s="57">
        <v>0</v>
      </c>
      <c r="O667" s="57">
        <v>0</v>
      </c>
      <c r="P667" s="56" t="s">
        <v>3258</v>
      </c>
      <c r="Q667" s="56" t="s">
        <v>5744</v>
      </c>
      <c r="R667" s="56" t="s">
        <v>7118</v>
      </c>
      <c r="S667" s="56" t="s">
        <v>7116</v>
      </c>
      <c r="T667" s="58">
        <v>43344</v>
      </c>
      <c r="U667" s="58">
        <v>45169</v>
      </c>
      <c r="V667" s="59">
        <v>0</v>
      </c>
      <c r="W667" s="59">
        <v>0</v>
      </c>
      <c r="X667" s="59">
        <v>40922.32</v>
      </c>
      <c r="Y667" s="59">
        <v>40922.32</v>
      </c>
      <c r="Z667" s="59">
        <v>0</v>
      </c>
      <c r="AA667" s="59">
        <v>40922.32</v>
      </c>
      <c r="AB667" s="55" t="s">
        <v>105</v>
      </c>
    </row>
    <row r="668" spans="1:28" s="55" customFormat="1" ht="56.25" x14ac:dyDescent="0.25">
      <c r="A668" s="55" t="s">
        <v>5741</v>
      </c>
      <c r="B668" s="55" t="s">
        <v>3252</v>
      </c>
      <c r="C668" s="55" t="s">
        <v>7119</v>
      </c>
      <c r="D668" s="55" t="s">
        <v>3259</v>
      </c>
      <c r="E668" s="55" t="s">
        <v>3261</v>
      </c>
      <c r="F668" s="55" t="s">
        <v>5743</v>
      </c>
      <c r="G668" s="55" t="s">
        <v>3260</v>
      </c>
      <c r="H668" s="56" t="s">
        <v>393</v>
      </c>
      <c r="I668" s="56" t="s">
        <v>229</v>
      </c>
      <c r="J668" s="56" t="s">
        <v>131</v>
      </c>
      <c r="K668" s="55">
        <v>1000</v>
      </c>
      <c r="L668" s="57">
        <v>0</v>
      </c>
      <c r="M668" s="57">
        <v>1000</v>
      </c>
      <c r="N668" s="57">
        <v>0</v>
      </c>
      <c r="O668" s="57">
        <v>0</v>
      </c>
      <c r="P668" s="56" t="s">
        <v>3262</v>
      </c>
      <c r="Q668" s="56" t="s">
        <v>5768</v>
      </c>
      <c r="R668" s="56" t="s">
        <v>7120</v>
      </c>
      <c r="S668" s="56" t="s">
        <v>7116</v>
      </c>
      <c r="T668" s="58">
        <v>43344</v>
      </c>
      <c r="U668" s="58">
        <v>45169</v>
      </c>
      <c r="V668" s="59">
        <v>0</v>
      </c>
      <c r="W668" s="59">
        <v>0</v>
      </c>
      <c r="X668" s="59">
        <v>59295.64</v>
      </c>
      <c r="Y668" s="59">
        <v>59295.64</v>
      </c>
      <c r="Z668" s="59">
        <v>0</v>
      </c>
      <c r="AA668" s="59">
        <v>59295.64</v>
      </c>
      <c r="AB668" s="55" t="s">
        <v>231</v>
      </c>
    </row>
    <row r="669" spans="1:28" s="55" customFormat="1" ht="67.5" x14ac:dyDescent="0.25">
      <c r="A669" s="55" t="s">
        <v>5741</v>
      </c>
      <c r="B669" s="55" t="s">
        <v>3252</v>
      </c>
      <c r="C669" s="55" t="s">
        <v>7121</v>
      </c>
      <c r="D669" s="55" t="s">
        <v>3263</v>
      </c>
      <c r="E669" s="55" t="s">
        <v>3265</v>
      </c>
      <c r="F669" s="55" t="s">
        <v>5743</v>
      </c>
      <c r="G669" s="55" t="s">
        <v>3264</v>
      </c>
      <c r="H669" s="56" t="s">
        <v>3266</v>
      </c>
      <c r="I669" s="56" t="s">
        <v>102</v>
      </c>
      <c r="J669" s="56" t="s">
        <v>103</v>
      </c>
      <c r="K669" s="55">
        <v>180</v>
      </c>
      <c r="L669" s="57">
        <v>0</v>
      </c>
      <c r="M669" s="57">
        <v>180</v>
      </c>
      <c r="N669" s="57">
        <v>0</v>
      </c>
      <c r="O669" s="57">
        <v>0</v>
      </c>
      <c r="P669" s="56" t="s">
        <v>3268</v>
      </c>
      <c r="Q669" s="56" t="s">
        <v>5744</v>
      </c>
      <c r="R669" s="56" t="s">
        <v>7122</v>
      </c>
      <c r="S669" s="56" t="s">
        <v>7116</v>
      </c>
      <c r="T669" s="58">
        <v>43282</v>
      </c>
      <c r="U669" s="58">
        <v>45107</v>
      </c>
      <c r="V669" s="59">
        <v>0</v>
      </c>
      <c r="W669" s="59">
        <v>0</v>
      </c>
      <c r="X669" s="59">
        <v>59800.79</v>
      </c>
      <c r="Y669" s="59">
        <v>59800.79</v>
      </c>
      <c r="Z669" s="59">
        <v>0</v>
      </c>
      <c r="AA669" s="59">
        <v>59800.79</v>
      </c>
      <c r="AB669" s="55" t="s">
        <v>105</v>
      </c>
    </row>
    <row r="670" spans="1:28" s="55" customFormat="1" ht="67.5" x14ac:dyDescent="0.25">
      <c r="A670" s="55" t="s">
        <v>5741</v>
      </c>
      <c r="B670" s="55" t="s">
        <v>3252</v>
      </c>
      <c r="C670" s="55" t="s">
        <v>7123</v>
      </c>
      <c r="D670" s="55" t="s">
        <v>3269</v>
      </c>
      <c r="E670" s="55" t="s">
        <v>3271</v>
      </c>
      <c r="F670" s="55" t="s">
        <v>5743</v>
      </c>
      <c r="G670" s="55" t="s">
        <v>3270</v>
      </c>
      <c r="H670" s="56" t="s">
        <v>3272</v>
      </c>
      <c r="I670" s="56" t="s">
        <v>102</v>
      </c>
      <c r="J670" s="56" t="s">
        <v>103</v>
      </c>
      <c r="K670" s="55">
        <v>60</v>
      </c>
      <c r="L670" s="57">
        <v>0</v>
      </c>
      <c r="M670" s="57">
        <v>60</v>
      </c>
      <c r="N670" s="57">
        <v>0</v>
      </c>
      <c r="O670" s="57">
        <v>0</v>
      </c>
      <c r="P670" s="56" t="s">
        <v>634</v>
      </c>
      <c r="Q670" s="56" t="s">
        <v>5744</v>
      </c>
      <c r="R670" s="56" t="s">
        <v>7124</v>
      </c>
      <c r="S670" s="56" t="s">
        <v>7116</v>
      </c>
      <c r="T670" s="58">
        <v>43282</v>
      </c>
      <c r="U670" s="58">
        <v>45107</v>
      </c>
      <c r="V670" s="59">
        <v>0</v>
      </c>
      <c r="W670" s="59">
        <v>0</v>
      </c>
      <c r="X670" s="59">
        <v>27384.35</v>
      </c>
      <c r="Y670" s="59">
        <v>27384.35</v>
      </c>
      <c r="Z670" s="59">
        <v>0</v>
      </c>
      <c r="AA670" s="59">
        <v>27384.35</v>
      </c>
      <c r="AB670" s="55" t="s">
        <v>105</v>
      </c>
    </row>
    <row r="671" spans="1:28" s="55" customFormat="1" ht="56.25" x14ac:dyDescent="0.25">
      <c r="A671" s="55" t="s">
        <v>5777</v>
      </c>
      <c r="B671" s="55" t="s">
        <v>3252</v>
      </c>
      <c r="C671" s="55" t="s">
        <v>7125</v>
      </c>
      <c r="D671" s="55" t="s">
        <v>3274</v>
      </c>
      <c r="E671" s="55" t="s">
        <v>3276</v>
      </c>
      <c r="F671" s="55" t="s">
        <v>5743</v>
      </c>
      <c r="G671" s="55" t="s">
        <v>3275</v>
      </c>
      <c r="H671" s="56" t="s">
        <v>363</v>
      </c>
      <c r="I671" s="56" t="s">
        <v>460</v>
      </c>
      <c r="J671" s="56" t="s">
        <v>131</v>
      </c>
      <c r="K671" s="55">
        <v>120</v>
      </c>
      <c r="L671" s="57">
        <v>0</v>
      </c>
      <c r="M671" s="57">
        <v>120</v>
      </c>
      <c r="N671" s="57">
        <v>0</v>
      </c>
      <c r="O671" s="57">
        <v>0</v>
      </c>
      <c r="P671" s="56" t="s">
        <v>3277</v>
      </c>
      <c r="Q671" s="56" t="s">
        <v>5762</v>
      </c>
      <c r="R671" s="56" t="s">
        <v>7126</v>
      </c>
      <c r="S671" s="56" t="s">
        <v>7116</v>
      </c>
      <c r="T671" s="58">
        <v>42564</v>
      </c>
      <c r="U671" s="58">
        <v>44389</v>
      </c>
      <c r="V671" s="59">
        <v>0</v>
      </c>
      <c r="W671" s="59">
        <v>0</v>
      </c>
      <c r="X671" s="59">
        <v>28750.98</v>
      </c>
      <c r="Y671" s="59">
        <v>28750.98</v>
      </c>
      <c r="Z671" s="59">
        <v>0</v>
      </c>
      <c r="AA671" s="59">
        <v>28750.98</v>
      </c>
      <c r="AB671" s="55" t="s">
        <v>461</v>
      </c>
    </row>
    <row r="672" spans="1:28" s="55" customFormat="1" ht="67.5" x14ac:dyDescent="0.25">
      <c r="A672" s="55" t="s">
        <v>5753</v>
      </c>
      <c r="B672" s="55" t="s">
        <v>3280</v>
      </c>
      <c r="C672" s="55" t="s">
        <v>7127</v>
      </c>
      <c r="D672" s="55" t="s">
        <v>3278</v>
      </c>
      <c r="E672" s="55" t="s">
        <v>3281</v>
      </c>
      <c r="F672" s="55" t="s">
        <v>5743</v>
      </c>
      <c r="G672" s="55" t="s">
        <v>3279</v>
      </c>
      <c r="H672" s="56" t="s">
        <v>3282</v>
      </c>
      <c r="I672" s="56" t="s">
        <v>248</v>
      </c>
      <c r="J672" s="56" t="s">
        <v>249</v>
      </c>
      <c r="K672" s="55">
        <v>20</v>
      </c>
      <c r="L672" s="57">
        <v>0</v>
      </c>
      <c r="M672" s="57">
        <v>20</v>
      </c>
      <c r="N672" s="57">
        <v>0</v>
      </c>
      <c r="O672" s="57">
        <v>0</v>
      </c>
      <c r="P672" s="56" t="s">
        <v>3284</v>
      </c>
      <c r="Q672" s="56" t="s">
        <v>5744</v>
      </c>
      <c r="R672" s="56" t="s">
        <v>7128</v>
      </c>
      <c r="S672" s="56" t="s">
        <v>7129</v>
      </c>
      <c r="T672" s="58">
        <v>42795</v>
      </c>
      <c r="U672" s="58">
        <v>44620</v>
      </c>
      <c r="V672" s="59">
        <v>0</v>
      </c>
      <c r="W672" s="59">
        <v>0</v>
      </c>
      <c r="X672" s="59">
        <v>183843.24</v>
      </c>
      <c r="Y672" s="59">
        <v>183843.24</v>
      </c>
      <c r="Z672" s="59">
        <v>0</v>
      </c>
      <c r="AA672" s="59">
        <v>183843.24</v>
      </c>
      <c r="AB672" s="55" t="s">
        <v>197</v>
      </c>
    </row>
    <row r="673" spans="1:28" s="55" customFormat="1" ht="56.25" x14ac:dyDescent="0.25">
      <c r="A673" s="55" t="s">
        <v>5753</v>
      </c>
      <c r="B673" s="55" t="s">
        <v>3280</v>
      </c>
      <c r="C673" s="55" t="s">
        <v>7130</v>
      </c>
      <c r="D673" s="55" t="s">
        <v>3285</v>
      </c>
      <c r="E673" s="55" t="s">
        <v>3287</v>
      </c>
      <c r="F673" s="55" t="s">
        <v>5743</v>
      </c>
      <c r="G673" s="55" t="s">
        <v>3286</v>
      </c>
      <c r="H673" s="56" t="s">
        <v>1459</v>
      </c>
      <c r="I673" s="56" t="s">
        <v>728</v>
      </c>
      <c r="J673" s="56" t="s">
        <v>131</v>
      </c>
      <c r="K673" s="55">
        <v>30</v>
      </c>
      <c r="L673" s="57">
        <v>0</v>
      </c>
      <c r="M673" s="57">
        <v>30</v>
      </c>
      <c r="N673" s="57">
        <v>0</v>
      </c>
      <c r="O673" s="57">
        <v>0</v>
      </c>
      <c r="P673" s="56">
        <v>0</v>
      </c>
      <c r="Q673" s="56" t="s">
        <v>5762</v>
      </c>
      <c r="R673" s="56" t="s">
        <v>7131</v>
      </c>
      <c r="S673" s="56" t="s">
        <v>7129</v>
      </c>
      <c r="T673" s="58">
        <v>42675</v>
      </c>
      <c r="U673" s="58">
        <v>44500</v>
      </c>
      <c r="V673" s="59">
        <v>0</v>
      </c>
      <c r="W673" s="59">
        <v>0</v>
      </c>
      <c r="X673" s="59">
        <v>92501.14</v>
      </c>
      <c r="Y673" s="59">
        <v>92501.14</v>
      </c>
      <c r="Z673" s="59">
        <v>0</v>
      </c>
      <c r="AA673" s="59">
        <v>92501.14</v>
      </c>
      <c r="AB673" s="55" t="s">
        <v>448</v>
      </c>
    </row>
    <row r="674" spans="1:28" s="55" customFormat="1" ht="67.5" x14ac:dyDescent="0.25">
      <c r="A674" s="55" t="s">
        <v>5741</v>
      </c>
      <c r="B674" s="55" t="s">
        <v>3280</v>
      </c>
      <c r="C674" s="55" t="s">
        <v>7132</v>
      </c>
      <c r="D674" s="55" t="s">
        <v>3288</v>
      </c>
      <c r="E674" s="55" t="s">
        <v>3290</v>
      </c>
      <c r="F674" s="55" t="s">
        <v>5743</v>
      </c>
      <c r="G674" s="55" t="s">
        <v>3289</v>
      </c>
      <c r="H674" s="56" t="s">
        <v>1946</v>
      </c>
      <c r="I674" s="56" t="s">
        <v>102</v>
      </c>
      <c r="J674" s="56" t="s">
        <v>103</v>
      </c>
      <c r="K674" s="55">
        <v>150</v>
      </c>
      <c r="L674" s="57">
        <v>0</v>
      </c>
      <c r="M674" s="57">
        <v>150</v>
      </c>
      <c r="N674" s="57">
        <v>0</v>
      </c>
      <c r="O674" s="57">
        <v>0</v>
      </c>
      <c r="P674" s="56" t="s">
        <v>3291</v>
      </c>
      <c r="Q674" s="56" t="s">
        <v>5744</v>
      </c>
      <c r="R674" s="56" t="s">
        <v>7133</v>
      </c>
      <c r="S674" s="56" t="s">
        <v>7129</v>
      </c>
      <c r="T674" s="58">
        <v>43514</v>
      </c>
      <c r="U674" s="58">
        <v>45339</v>
      </c>
      <c r="V674" s="59">
        <v>0</v>
      </c>
      <c r="W674" s="59">
        <v>0</v>
      </c>
      <c r="X674" s="59">
        <v>53448.37</v>
      </c>
      <c r="Y674" s="59">
        <v>53448.37</v>
      </c>
      <c r="Z674" s="59">
        <v>0</v>
      </c>
      <c r="AA674" s="59">
        <v>53448.37</v>
      </c>
      <c r="AB674" s="55" t="s">
        <v>105</v>
      </c>
    </row>
    <row r="675" spans="1:28" s="55" customFormat="1" ht="56.25" x14ac:dyDescent="0.25">
      <c r="A675" s="55" t="s">
        <v>5741</v>
      </c>
      <c r="B675" s="55" t="s">
        <v>3280</v>
      </c>
      <c r="C675" s="55" t="s">
        <v>7134</v>
      </c>
      <c r="D675" s="55" t="s">
        <v>3292</v>
      </c>
      <c r="E675" s="55" t="s">
        <v>3294</v>
      </c>
      <c r="F675" s="55" t="s">
        <v>5743</v>
      </c>
      <c r="G675" s="55" t="s">
        <v>3293</v>
      </c>
      <c r="H675" s="56" t="s">
        <v>907</v>
      </c>
      <c r="I675" s="56" t="s">
        <v>102</v>
      </c>
      <c r="J675" s="56" t="s">
        <v>675</v>
      </c>
      <c r="K675" s="55">
        <v>120</v>
      </c>
      <c r="L675" s="57">
        <v>0</v>
      </c>
      <c r="M675" s="57">
        <v>120</v>
      </c>
      <c r="N675" s="57">
        <v>0</v>
      </c>
      <c r="O675" s="57">
        <v>0</v>
      </c>
      <c r="P675" s="56" t="s">
        <v>3295</v>
      </c>
      <c r="Q675" s="56" t="s">
        <v>5772</v>
      </c>
      <c r="R675" s="56" t="s">
        <v>7135</v>
      </c>
      <c r="S675" s="56" t="s">
        <v>7129</v>
      </c>
      <c r="T675" s="58">
        <v>43556</v>
      </c>
      <c r="U675" s="58">
        <v>45382</v>
      </c>
      <c r="V675" s="59">
        <v>5000</v>
      </c>
      <c r="W675" s="59">
        <v>0</v>
      </c>
      <c r="X675" s="59">
        <v>50424.94</v>
      </c>
      <c r="Y675" s="59">
        <v>55424.94</v>
      </c>
      <c r="Z675" s="59">
        <v>0</v>
      </c>
      <c r="AA675" s="59">
        <v>55424.94</v>
      </c>
      <c r="AB675" s="55" t="s">
        <v>3296</v>
      </c>
    </row>
    <row r="676" spans="1:28" s="55" customFormat="1" ht="67.5" x14ac:dyDescent="0.25">
      <c r="A676" s="55" t="s">
        <v>5753</v>
      </c>
      <c r="B676" s="55" t="s">
        <v>2666</v>
      </c>
      <c r="C676" s="55" t="s">
        <v>7136</v>
      </c>
      <c r="D676" s="55" t="s">
        <v>3297</v>
      </c>
      <c r="E676" s="55" t="s">
        <v>3299</v>
      </c>
      <c r="F676" s="55" t="s">
        <v>5743</v>
      </c>
      <c r="G676" s="55" t="s">
        <v>3298</v>
      </c>
      <c r="H676" s="56" t="s">
        <v>947</v>
      </c>
      <c r="I676" s="56" t="s">
        <v>130</v>
      </c>
      <c r="J676" s="56" t="s">
        <v>131</v>
      </c>
      <c r="K676" s="55">
        <v>15</v>
      </c>
      <c r="L676" s="57">
        <v>0</v>
      </c>
      <c r="M676" s="57">
        <v>15</v>
      </c>
      <c r="N676" s="57">
        <v>0</v>
      </c>
      <c r="O676" s="57">
        <v>0</v>
      </c>
      <c r="P676" s="56" t="s">
        <v>3300</v>
      </c>
      <c r="Q676" s="56" t="s">
        <v>5772</v>
      </c>
      <c r="R676" s="56" t="s">
        <v>7137</v>
      </c>
      <c r="S676" s="56" t="s">
        <v>2666</v>
      </c>
      <c r="T676" s="58">
        <v>42491</v>
      </c>
      <c r="U676" s="58">
        <v>44316</v>
      </c>
      <c r="V676" s="59">
        <v>5000</v>
      </c>
      <c r="W676" s="59">
        <v>0</v>
      </c>
      <c r="X676" s="59">
        <v>81742.67</v>
      </c>
      <c r="Y676" s="59">
        <v>86742.67</v>
      </c>
      <c r="Z676" s="59">
        <v>0</v>
      </c>
      <c r="AA676" s="59">
        <v>86742.67</v>
      </c>
      <c r="AB676" s="55" t="s">
        <v>133</v>
      </c>
    </row>
    <row r="677" spans="1:28" s="55" customFormat="1" ht="146.25" x14ac:dyDescent="0.25">
      <c r="A677" s="55" t="s">
        <v>5777</v>
      </c>
      <c r="B677" s="55" t="s">
        <v>17</v>
      </c>
      <c r="C677" s="55" t="s">
        <v>7138</v>
      </c>
      <c r="D677" s="55" t="s">
        <v>3301</v>
      </c>
      <c r="E677" s="55" t="s">
        <v>3303</v>
      </c>
      <c r="F677" s="55" t="s">
        <v>5743</v>
      </c>
      <c r="G677" s="55" t="s">
        <v>3302</v>
      </c>
      <c r="H677" s="56" t="s">
        <v>427</v>
      </c>
      <c r="I677" s="56" t="s">
        <v>713</v>
      </c>
      <c r="J677" s="56" t="s">
        <v>3304</v>
      </c>
      <c r="K677" s="55" t="s">
        <v>18</v>
      </c>
      <c r="L677" s="57">
        <v>0</v>
      </c>
      <c r="M677" s="57" t="s">
        <v>18</v>
      </c>
      <c r="N677" s="57">
        <v>0</v>
      </c>
      <c r="O677" s="57">
        <v>0</v>
      </c>
      <c r="P677" s="56" t="s">
        <v>3305</v>
      </c>
      <c r="Q677" s="56" t="s">
        <v>5847</v>
      </c>
      <c r="R677" s="56" t="s">
        <v>7139</v>
      </c>
      <c r="S677" s="56" t="s">
        <v>7140</v>
      </c>
      <c r="T677" s="58">
        <v>43998</v>
      </c>
      <c r="U677" s="58">
        <v>45823</v>
      </c>
      <c r="V677" s="59">
        <v>0</v>
      </c>
      <c r="W677" s="59">
        <v>0</v>
      </c>
      <c r="X677" s="59">
        <v>395808.93</v>
      </c>
      <c r="Y677" s="59">
        <v>395808.93</v>
      </c>
      <c r="Z677" s="59">
        <v>0</v>
      </c>
      <c r="AA677" s="59">
        <v>395808.93</v>
      </c>
      <c r="AB677" s="55" t="s">
        <v>3306</v>
      </c>
    </row>
    <row r="678" spans="1:28" s="55" customFormat="1" ht="67.5" x14ac:dyDescent="0.25">
      <c r="A678" s="55" t="s">
        <v>5777</v>
      </c>
      <c r="B678" s="55" t="s">
        <v>98</v>
      </c>
      <c r="C678" s="55" t="s">
        <v>7141</v>
      </c>
      <c r="D678" s="55" t="s">
        <v>3307</v>
      </c>
      <c r="E678" s="55" t="s">
        <v>3309</v>
      </c>
      <c r="F678" s="55" t="s">
        <v>5743</v>
      </c>
      <c r="G678" s="55" t="s">
        <v>3308</v>
      </c>
      <c r="H678" s="56" t="s">
        <v>3310</v>
      </c>
      <c r="I678" s="56" t="s">
        <v>194</v>
      </c>
      <c r="J678" s="56" t="s">
        <v>195</v>
      </c>
      <c r="K678" s="55">
        <v>120</v>
      </c>
      <c r="L678" s="57">
        <v>0</v>
      </c>
      <c r="M678" s="57">
        <v>120</v>
      </c>
      <c r="N678" s="57">
        <v>0</v>
      </c>
      <c r="O678" s="57">
        <v>0</v>
      </c>
      <c r="P678" s="56" t="s">
        <v>3312</v>
      </c>
      <c r="Q678" s="56" t="s">
        <v>5744</v>
      </c>
      <c r="R678" s="56" t="s">
        <v>7142</v>
      </c>
      <c r="S678" s="56" t="s">
        <v>98</v>
      </c>
      <c r="T678" s="58">
        <v>43344</v>
      </c>
      <c r="U678" s="58">
        <v>45169</v>
      </c>
      <c r="V678" s="59">
        <v>0</v>
      </c>
      <c r="W678" s="59">
        <v>0</v>
      </c>
      <c r="X678" s="59">
        <v>65575.02</v>
      </c>
      <c r="Y678" s="59">
        <v>65575.02</v>
      </c>
      <c r="Z678" s="59">
        <v>0</v>
      </c>
      <c r="AA678" s="59">
        <v>65575.02</v>
      </c>
      <c r="AB678" s="55" t="s">
        <v>197</v>
      </c>
    </row>
    <row r="679" spans="1:28" s="55" customFormat="1" ht="67.5" x14ac:dyDescent="0.25">
      <c r="A679" s="55" t="s">
        <v>5741</v>
      </c>
      <c r="B679" s="55" t="s">
        <v>98</v>
      </c>
      <c r="C679" s="55" t="s">
        <v>7143</v>
      </c>
      <c r="D679" s="55" t="s">
        <v>3313</v>
      </c>
      <c r="E679" s="55" t="s">
        <v>3315</v>
      </c>
      <c r="F679" s="55" t="s">
        <v>5743</v>
      </c>
      <c r="G679" s="55" t="s">
        <v>3314</v>
      </c>
      <c r="H679" s="56" t="s">
        <v>3316</v>
      </c>
      <c r="I679" s="56" t="s">
        <v>102</v>
      </c>
      <c r="J679" s="56" t="s">
        <v>103</v>
      </c>
      <c r="K679" s="55">
        <v>90</v>
      </c>
      <c r="L679" s="57">
        <v>0</v>
      </c>
      <c r="M679" s="57">
        <v>90</v>
      </c>
      <c r="N679" s="57">
        <v>0</v>
      </c>
      <c r="O679" s="57">
        <v>0</v>
      </c>
      <c r="P679" s="56" t="s">
        <v>3318</v>
      </c>
      <c r="Q679" s="56" t="s">
        <v>5744</v>
      </c>
      <c r="R679" s="56" t="s">
        <v>7144</v>
      </c>
      <c r="S679" s="56" t="s">
        <v>98</v>
      </c>
      <c r="T679" s="58">
        <v>43252</v>
      </c>
      <c r="U679" s="58">
        <v>45077</v>
      </c>
      <c r="V679" s="59">
        <v>0</v>
      </c>
      <c r="W679" s="59">
        <v>0</v>
      </c>
      <c r="X679" s="59">
        <v>33927.08</v>
      </c>
      <c r="Y679" s="59">
        <v>33927.08</v>
      </c>
      <c r="Z679" s="59">
        <v>0</v>
      </c>
      <c r="AA679" s="59">
        <v>33927.08</v>
      </c>
      <c r="AB679" s="55" t="s">
        <v>105</v>
      </c>
    </row>
    <row r="680" spans="1:28" s="55" customFormat="1" ht="112.5" x14ac:dyDescent="0.25">
      <c r="A680" s="55" t="s">
        <v>5753</v>
      </c>
      <c r="B680" s="55" t="s">
        <v>98</v>
      </c>
      <c r="C680" s="55" t="s">
        <v>7145</v>
      </c>
      <c r="D680" s="55" t="s">
        <v>210</v>
      </c>
      <c r="E680" s="55" t="s">
        <v>3320</v>
      </c>
      <c r="F680" s="55" t="s">
        <v>210</v>
      </c>
      <c r="G680" s="55" t="s">
        <v>3319</v>
      </c>
      <c r="H680" s="56" t="s">
        <v>3310</v>
      </c>
      <c r="I680" s="56" t="s">
        <v>248</v>
      </c>
      <c r="J680" s="56" t="s">
        <v>249</v>
      </c>
      <c r="K680" s="55">
        <v>20</v>
      </c>
      <c r="L680" s="57">
        <v>0</v>
      </c>
      <c r="M680" s="57">
        <v>20</v>
      </c>
      <c r="N680" s="57">
        <v>0</v>
      </c>
      <c r="O680" s="57">
        <v>0</v>
      </c>
      <c r="P680" s="56" t="s">
        <v>3321</v>
      </c>
      <c r="Q680" s="56" t="s">
        <v>5762</v>
      </c>
      <c r="R680" s="56" t="s">
        <v>7146</v>
      </c>
      <c r="S680" s="56" t="s">
        <v>98</v>
      </c>
      <c r="T680" s="58">
        <v>44035</v>
      </c>
      <c r="U680" s="58">
        <v>45860</v>
      </c>
      <c r="V680" s="59">
        <v>0</v>
      </c>
      <c r="W680" s="59">
        <v>0</v>
      </c>
      <c r="X680" s="59">
        <v>155737.51</v>
      </c>
      <c r="Y680" s="59">
        <v>155737.51</v>
      </c>
      <c r="Z680" s="59">
        <v>0</v>
      </c>
      <c r="AA680" s="59">
        <v>155737.51</v>
      </c>
      <c r="AB680" s="55" t="s">
        <v>197</v>
      </c>
    </row>
    <row r="681" spans="1:28" s="55" customFormat="1" ht="67.5" x14ac:dyDescent="0.25">
      <c r="A681" s="55" t="s">
        <v>5741</v>
      </c>
      <c r="B681" s="55" t="s">
        <v>98</v>
      </c>
      <c r="C681" s="55" t="s">
        <v>7147</v>
      </c>
      <c r="D681" s="55" t="s">
        <v>3322</v>
      </c>
      <c r="E681" s="55" t="s">
        <v>3324</v>
      </c>
      <c r="F681" s="55" t="s">
        <v>5743</v>
      </c>
      <c r="G681" s="55" t="s">
        <v>3323</v>
      </c>
      <c r="H681" s="56" t="s">
        <v>128</v>
      </c>
      <c r="I681" s="56" t="s">
        <v>102</v>
      </c>
      <c r="J681" s="56" t="s">
        <v>103</v>
      </c>
      <c r="K681" s="55">
        <v>120</v>
      </c>
      <c r="L681" s="57">
        <v>0</v>
      </c>
      <c r="M681" s="57">
        <v>120</v>
      </c>
      <c r="N681" s="57">
        <v>0</v>
      </c>
      <c r="O681" s="57">
        <v>0</v>
      </c>
      <c r="P681" s="56" t="s">
        <v>3325</v>
      </c>
      <c r="Q681" s="56" t="s">
        <v>5744</v>
      </c>
      <c r="R681" s="56" t="s">
        <v>7148</v>
      </c>
      <c r="S681" s="56" t="s">
        <v>98</v>
      </c>
      <c r="T681" s="58">
        <v>43646</v>
      </c>
      <c r="U681" s="58">
        <v>45472</v>
      </c>
      <c r="V681" s="59">
        <v>0</v>
      </c>
      <c r="W681" s="59">
        <v>0</v>
      </c>
      <c r="X681" s="59">
        <v>40922.32</v>
      </c>
      <c r="Y681" s="59">
        <v>40922.32</v>
      </c>
      <c r="Z681" s="59">
        <v>0</v>
      </c>
      <c r="AA681" s="59">
        <v>40922.32</v>
      </c>
      <c r="AB681" s="55" t="s">
        <v>105</v>
      </c>
    </row>
    <row r="682" spans="1:28" s="55" customFormat="1" ht="67.5" x14ac:dyDescent="0.25">
      <c r="A682" s="55" t="s">
        <v>5753</v>
      </c>
      <c r="B682" s="55" t="s">
        <v>98</v>
      </c>
      <c r="C682" s="55">
        <v>0</v>
      </c>
      <c r="D682" s="55" t="s">
        <v>210</v>
      </c>
      <c r="E682" s="55" t="s">
        <v>3327</v>
      </c>
      <c r="F682" s="55" t="s">
        <v>210</v>
      </c>
      <c r="G682" s="55" t="s">
        <v>3326</v>
      </c>
      <c r="H682" s="56" t="s">
        <v>3328</v>
      </c>
      <c r="I682" s="56" t="s">
        <v>3330</v>
      </c>
      <c r="J682" s="56" t="s">
        <v>131</v>
      </c>
      <c r="K682" s="55">
        <v>1400</v>
      </c>
      <c r="L682" s="57">
        <v>0</v>
      </c>
      <c r="M682" s="57">
        <v>1400</v>
      </c>
      <c r="N682" s="57">
        <v>250</v>
      </c>
      <c r="O682" s="57">
        <v>1150</v>
      </c>
      <c r="P682" s="56" t="s">
        <v>3331</v>
      </c>
      <c r="Q682" s="56" t="s">
        <v>5744</v>
      </c>
      <c r="R682" s="56" t="s">
        <v>7149</v>
      </c>
      <c r="S682" s="56" t="s">
        <v>98</v>
      </c>
      <c r="T682" s="58">
        <v>43466</v>
      </c>
      <c r="U682" s="58">
        <v>45291</v>
      </c>
      <c r="V682" s="59">
        <v>0</v>
      </c>
      <c r="W682" s="59">
        <v>0</v>
      </c>
      <c r="X682" s="59">
        <v>815111.97</v>
      </c>
      <c r="Y682" s="59">
        <v>815111.97</v>
      </c>
      <c r="Z682" s="59">
        <v>0</v>
      </c>
      <c r="AA682" s="59">
        <v>815111.97</v>
      </c>
      <c r="AB682" s="55" t="s">
        <v>3332</v>
      </c>
    </row>
    <row r="683" spans="1:28" s="55" customFormat="1" ht="78.75" x14ac:dyDescent="0.25">
      <c r="A683" s="55" t="s">
        <v>5741</v>
      </c>
      <c r="B683" s="55" t="s">
        <v>709</v>
      </c>
      <c r="C683" s="55" t="s">
        <v>7150</v>
      </c>
      <c r="D683" s="55" t="s">
        <v>3333</v>
      </c>
      <c r="E683" s="55" t="s">
        <v>3335</v>
      </c>
      <c r="F683" s="55" t="s">
        <v>5743</v>
      </c>
      <c r="G683" s="55" t="s">
        <v>3334</v>
      </c>
      <c r="H683" s="56" t="s">
        <v>3336</v>
      </c>
      <c r="I683" s="56" t="s">
        <v>102</v>
      </c>
      <c r="J683" s="56" t="s">
        <v>103</v>
      </c>
      <c r="K683" s="55">
        <v>120</v>
      </c>
      <c r="L683" s="57">
        <v>0</v>
      </c>
      <c r="M683" s="57">
        <v>120</v>
      </c>
      <c r="N683" s="57">
        <v>0</v>
      </c>
      <c r="O683" s="57">
        <v>0</v>
      </c>
      <c r="P683" s="56" t="s">
        <v>3338</v>
      </c>
      <c r="Q683" s="56" t="s">
        <v>5772</v>
      </c>
      <c r="R683" s="56" t="s">
        <v>7151</v>
      </c>
      <c r="S683" s="56" t="s">
        <v>7152</v>
      </c>
      <c r="T683" s="58">
        <v>44032</v>
      </c>
      <c r="U683" s="58">
        <v>45857</v>
      </c>
      <c r="V683" s="59">
        <v>6244.41</v>
      </c>
      <c r="W683" s="59">
        <v>1796.61</v>
      </c>
      <c r="X683" s="59">
        <v>40783.599999999999</v>
      </c>
      <c r="Y683" s="59">
        <v>48824.619999999995</v>
      </c>
      <c r="Z683" s="59">
        <v>0</v>
      </c>
      <c r="AA683" s="59">
        <v>48824.619999999995</v>
      </c>
      <c r="AB683" s="55" t="s">
        <v>105</v>
      </c>
    </row>
    <row r="684" spans="1:28" s="55" customFormat="1" ht="67.5" x14ac:dyDescent="0.25">
      <c r="A684" s="55" t="s">
        <v>5741</v>
      </c>
      <c r="B684" s="55" t="s">
        <v>709</v>
      </c>
      <c r="C684" s="55" t="s">
        <v>7153</v>
      </c>
      <c r="D684" s="55" t="s">
        <v>3339</v>
      </c>
      <c r="E684" s="55" t="s">
        <v>3341</v>
      </c>
      <c r="F684" s="55" t="s">
        <v>5743</v>
      </c>
      <c r="G684" s="55" t="s">
        <v>3340</v>
      </c>
      <c r="H684" s="56" t="s">
        <v>947</v>
      </c>
      <c r="I684" s="56" t="s">
        <v>102</v>
      </c>
      <c r="J684" s="56" t="s">
        <v>103</v>
      </c>
      <c r="K684" s="55">
        <v>180</v>
      </c>
      <c r="L684" s="57">
        <v>0</v>
      </c>
      <c r="M684" s="57">
        <v>180</v>
      </c>
      <c r="N684" s="57">
        <v>0</v>
      </c>
      <c r="O684" s="57">
        <v>0</v>
      </c>
      <c r="P684" s="56" t="s">
        <v>3342</v>
      </c>
      <c r="Q684" s="56" t="s">
        <v>5772</v>
      </c>
      <c r="R684" s="56" t="s">
        <v>7154</v>
      </c>
      <c r="S684" s="56" t="s">
        <v>7152</v>
      </c>
      <c r="T684" s="58">
        <v>43766</v>
      </c>
      <c r="U684" s="58">
        <v>45592</v>
      </c>
      <c r="V684" s="59">
        <v>5985.13</v>
      </c>
      <c r="W684" s="59">
        <v>2014.87</v>
      </c>
      <c r="X684" s="59">
        <v>59800.79</v>
      </c>
      <c r="Y684" s="59">
        <v>67800.789999999994</v>
      </c>
      <c r="Z684" s="59">
        <v>0</v>
      </c>
      <c r="AA684" s="59">
        <v>67800.789999999994</v>
      </c>
      <c r="AB684" s="55" t="s">
        <v>105</v>
      </c>
    </row>
    <row r="685" spans="1:28" s="55" customFormat="1" ht="67.5" x14ac:dyDescent="0.25">
      <c r="A685" s="55" t="s">
        <v>5741</v>
      </c>
      <c r="B685" s="55" t="s">
        <v>709</v>
      </c>
      <c r="C685" s="55" t="s">
        <v>7155</v>
      </c>
      <c r="D685" s="55" t="s">
        <v>3343</v>
      </c>
      <c r="E685" s="55" t="s">
        <v>3345</v>
      </c>
      <c r="F685" s="55" t="s">
        <v>5743</v>
      </c>
      <c r="G685" s="55" t="s">
        <v>3344</v>
      </c>
      <c r="H685" s="56" t="s">
        <v>3346</v>
      </c>
      <c r="I685" s="56" t="s">
        <v>102</v>
      </c>
      <c r="J685" s="56" t="s">
        <v>103</v>
      </c>
      <c r="K685" s="55">
        <v>120</v>
      </c>
      <c r="L685" s="57">
        <v>0</v>
      </c>
      <c r="M685" s="57">
        <v>120</v>
      </c>
      <c r="N685" s="57">
        <v>0</v>
      </c>
      <c r="O685" s="57">
        <v>0</v>
      </c>
      <c r="P685" s="56" t="s">
        <v>3348</v>
      </c>
      <c r="Q685" s="56" t="s">
        <v>5744</v>
      </c>
      <c r="R685" s="56" t="s">
        <v>7156</v>
      </c>
      <c r="S685" s="56" t="s">
        <v>7152</v>
      </c>
      <c r="T685" s="58">
        <v>42401</v>
      </c>
      <c r="U685" s="58">
        <v>44227</v>
      </c>
      <c r="V685" s="59">
        <v>0</v>
      </c>
      <c r="W685" s="59">
        <v>0</v>
      </c>
      <c r="X685" s="59">
        <v>40922.32</v>
      </c>
      <c r="Y685" s="59">
        <v>40922.32</v>
      </c>
      <c r="Z685" s="59">
        <v>0</v>
      </c>
      <c r="AA685" s="59">
        <v>40922.32</v>
      </c>
      <c r="AB685" s="55" t="s">
        <v>105</v>
      </c>
    </row>
    <row r="686" spans="1:28" s="55" customFormat="1" ht="78.75" x14ac:dyDescent="0.25">
      <c r="A686" s="55" t="s">
        <v>5741</v>
      </c>
      <c r="B686" s="55" t="s">
        <v>709</v>
      </c>
      <c r="C686" s="55" t="s">
        <v>7157</v>
      </c>
      <c r="D686" s="55" t="s">
        <v>3349</v>
      </c>
      <c r="E686" s="55" t="s">
        <v>3351</v>
      </c>
      <c r="F686" s="55" t="s">
        <v>5743</v>
      </c>
      <c r="G686" s="55" t="s">
        <v>3350</v>
      </c>
      <c r="H686" s="56" t="s">
        <v>3352</v>
      </c>
      <c r="I686" s="56" t="s">
        <v>102</v>
      </c>
      <c r="J686" s="56" t="s">
        <v>103</v>
      </c>
      <c r="K686" s="55">
        <v>180</v>
      </c>
      <c r="L686" s="57">
        <v>0</v>
      </c>
      <c r="M686" s="57">
        <v>180</v>
      </c>
      <c r="N686" s="57">
        <v>0</v>
      </c>
      <c r="O686" s="57">
        <v>0</v>
      </c>
      <c r="P686" s="56" t="s">
        <v>3354</v>
      </c>
      <c r="Q686" s="56" t="s">
        <v>5744</v>
      </c>
      <c r="R686" s="56" t="s">
        <v>7158</v>
      </c>
      <c r="S686" s="56" t="s">
        <v>7152</v>
      </c>
      <c r="T686" s="58">
        <v>44042</v>
      </c>
      <c r="U686" s="58">
        <v>45867</v>
      </c>
      <c r="V686" s="59">
        <v>0</v>
      </c>
      <c r="W686" s="59">
        <v>0</v>
      </c>
      <c r="X686" s="59">
        <v>59800.79</v>
      </c>
      <c r="Y686" s="59">
        <v>59800.79</v>
      </c>
      <c r="Z686" s="59">
        <v>0</v>
      </c>
      <c r="AA686" s="59">
        <v>59800.79</v>
      </c>
      <c r="AB686" s="55" t="s">
        <v>105</v>
      </c>
    </row>
    <row r="687" spans="1:28" s="55" customFormat="1" ht="67.5" x14ac:dyDescent="0.25">
      <c r="A687" s="55" t="s">
        <v>5741</v>
      </c>
      <c r="B687" s="55" t="s">
        <v>709</v>
      </c>
      <c r="C687" s="55" t="s">
        <v>7159</v>
      </c>
      <c r="D687" s="55" t="s">
        <v>2660</v>
      </c>
      <c r="E687" s="55" t="s">
        <v>3356</v>
      </c>
      <c r="F687" s="55" t="s">
        <v>5743</v>
      </c>
      <c r="G687" s="55" t="s">
        <v>3355</v>
      </c>
      <c r="H687" s="56" t="s">
        <v>720</v>
      </c>
      <c r="I687" s="56" t="s">
        <v>102</v>
      </c>
      <c r="J687" s="56" t="s">
        <v>103</v>
      </c>
      <c r="K687" s="55">
        <v>120</v>
      </c>
      <c r="L687" s="57">
        <v>0</v>
      </c>
      <c r="M687" s="57">
        <v>120</v>
      </c>
      <c r="N687" s="57">
        <v>0</v>
      </c>
      <c r="O687" s="57">
        <v>0</v>
      </c>
      <c r="P687" s="56" t="s">
        <v>3357</v>
      </c>
      <c r="Q687" s="56" t="s">
        <v>5744</v>
      </c>
      <c r="R687" s="56" t="s">
        <v>7160</v>
      </c>
      <c r="S687" s="56" t="s">
        <v>7152</v>
      </c>
      <c r="T687" s="58">
        <v>43497</v>
      </c>
      <c r="U687" s="58">
        <v>45322</v>
      </c>
      <c r="V687" s="59">
        <v>0</v>
      </c>
      <c r="W687" s="59">
        <v>0</v>
      </c>
      <c r="X687" s="59">
        <v>40922.32</v>
      </c>
      <c r="Y687" s="59">
        <v>40922.32</v>
      </c>
      <c r="Z687" s="59">
        <v>0</v>
      </c>
      <c r="AA687" s="59">
        <v>40922.32</v>
      </c>
      <c r="AB687" s="55" t="s">
        <v>105</v>
      </c>
    </row>
    <row r="688" spans="1:28" s="55" customFormat="1" ht="67.5" x14ac:dyDescent="0.25">
      <c r="A688" s="55" t="s">
        <v>5741</v>
      </c>
      <c r="B688" s="55" t="s">
        <v>3280</v>
      </c>
      <c r="C688" s="55" t="s">
        <v>7161</v>
      </c>
      <c r="D688" s="55" t="s">
        <v>3358</v>
      </c>
      <c r="E688" s="55" t="s">
        <v>3360</v>
      </c>
      <c r="F688" s="55" t="s">
        <v>5743</v>
      </c>
      <c r="G688" s="55" t="s">
        <v>3359</v>
      </c>
      <c r="H688" s="56" t="s">
        <v>907</v>
      </c>
      <c r="I688" s="56" t="s">
        <v>102</v>
      </c>
      <c r="J688" s="56" t="s">
        <v>103</v>
      </c>
      <c r="K688" s="55">
        <v>120</v>
      </c>
      <c r="L688" s="57">
        <v>0</v>
      </c>
      <c r="M688" s="57">
        <v>120</v>
      </c>
      <c r="N688" s="57">
        <v>0</v>
      </c>
      <c r="O688" s="57">
        <v>0</v>
      </c>
      <c r="P688" s="56" t="s">
        <v>3361</v>
      </c>
      <c r="Q688" s="56" t="s">
        <v>5772</v>
      </c>
      <c r="R688" s="56" t="s">
        <v>7162</v>
      </c>
      <c r="S688" s="56" t="s">
        <v>3280</v>
      </c>
      <c r="T688" s="58">
        <v>43344</v>
      </c>
      <c r="U688" s="58">
        <v>45169</v>
      </c>
      <c r="V688" s="59">
        <v>5000</v>
      </c>
      <c r="W688" s="59">
        <v>0</v>
      </c>
      <c r="X688" s="59">
        <v>40783.599999999999</v>
      </c>
      <c r="Y688" s="59">
        <v>45783.6</v>
      </c>
      <c r="Z688" s="59">
        <v>0</v>
      </c>
      <c r="AA688" s="59">
        <v>45783.6</v>
      </c>
      <c r="AB688" s="55" t="s">
        <v>105</v>
      </c>
    </row>
    <row r="689" spans="1:28" s="55" customFormat="1" ht="67.5" x14ac:dyDescent="0.25">
      <c r="A689" s="55" t="s">
        <v>5741</v>
      </c>
      <c r="B689" s="55" t="s">
        <v>3280</v>
      </c>
      <c r="C689" s="55" t="s">
        <v>7163</v>
      </c>
      <c r="D689" s="55" t="s">
        <v>3362</v>
      </c>
      <c r="E689" s="55" t="s">
        <v>3364</v>
      </c>
      <c r="F689" s="55" t="s">
        <v>5743</v>
      </c>
      <c r="G689" s="55" t="s">
        <v>3363</v>
      </c>
      <c r="H689" s="56" t="s">
        <v>3365</v>
      </c>
      <c r="I689" s="56" t="s">
        <v>102</v>
      </c>
      <c r="J689" s="56" t="s">
        <v>103</v>
      </c>
      <c r="K689" s="55">
        <v>150</v>
      </c>
      <c r="L689" s="57">
        <v>0</v>
      </c>
      <c r="M689" s="57">
        <v>150</v>
      </c>
      <c r="N689" s="57">
        <v>0</v>
      </c>
      <c r="O689" s="57">
        <v>0</v>
      </c>
      <c r="P689" s="56" t="s">
        <v>3367</v>
      </c>
      <c r="Q689" s="56" t="s">
        <v>5772</v>
      </c>
      <c r="R689" s="56" t="s">
        <v>7164</v>
      </c>
      <c r="S689" s="56" t="s">
        <v>3280</v>
      </c>
      <c r="T689" s="58">
        <v>43252</v>
      </c>
      <c r="U689" s="58">
        <v>45077</v>
      </c>
      <c r="V689" s="59">
        <v>5000</v>
      </c>
      <c r="W689" s="59">
        <v>0</v>
      </c>
      <c r="X689" s="59">
        <v>53448.37</v>
      </c>
      <c r="Y689" s="59">
        <v>58448.37</v>
      </c>
      <c r="Z689" s="59">
        <v>0</v>
      </c>
      <c r="AA689" s="59">
        <v>58448.37</v>
      </c>
      <c r="AB689" s="55" t="s">
        <v>105</v>
      </c>
    </row>
    <row r="690" spans="1:28" s="55" customFormat="1" ht="67.5" x14ac:dyDescent="0.25">
      <c r="A690" s="55" t="s">
        <v>5741</v>
      </c>
      <c r="B690" s="55" t="s">
        <v>3280</v>
      </c>
      <c r="C690" s="55" t="s">
        <v>7165</v>
      </c>
      <c r="D690" s="55" t="s">
        <v>3368</v>
      </c>
      <c r="E690" s="55" t="s">
        <v>3370</v>
      </c>
      <c r="F690" s="55" t="s">
        <v>5743</v>
      </c>
      <c r="G690" s="55" t="s">
        <v>3369</v>
      </c>
      <c r="H690" s="56" t="s">
        <v>3365</v>
      </c>
      <c r="I690" s="56" t="s">
        <v>102</v>
      </c>
      <c r="J690" s="56" t="s">
        <v>103</v>
      </c>
      <c r="K690" s="55">
        <v>120</v>
      </c>
      <c r="L690" s="57">
        <v>0</v>
      </c>
      <c r="M690" s="57">
        <v>120</v>
      </c>
      <c r="N690" s="57">
        <v>0</v>
      </c>
      <c r="O690" s="57">
        <v>0</v>
      </c>
      <c r="P690" s="56" t="s">
        <v>3371</v>
      </c>
      <c r="Q690" s="56" t="s">
        <v>5772</v>
      </c>
      <c r="R690" s="56" t="s">
        <v>7166</v>
      </c>
      <c r="S690" s="56" t="s">
        <v>3280</v>
      </c>
      <c r="T690" s="58">
        <v>43191</v>
      </c>
      <c r="U690" s="58">
        <v>45016</v>
      </c>
      <c r="V690" s="59">
        <v>5000</v>
      </c>
      <c r="W690" s="59">
        <v>0</v>
      </c>
      <c r="X690" s="59">
        <v>44639.98</v>
      </c>
      <c r="Y690" s="59">
        <v>49639.98</v>
      </c>
      <c r="Z690" s="59">
        <v>0</v>
      </c>
      <c r="AA690" s="59">
        <v>49639.98</v>
      </c>
      <c r="AB690" s="55" t="s">
        <v>105</v>
      </c>
    </row>
    <row r="691" spans="1:28" s="55" customFormat="1" ht="67.5" x14ac:dyDescent="0.25">
      <c r="A691" s="55" t="s">
        <v>5741</v>
      </c>
      <c r="B691" s="55" t="s">
        <v>3280</v>
      </c>
      <c r="C691" s="55" t="s">
        <v>7167</v>
      </c>
      <c r="D691" s="55" t="s">
        <v>210</v>
      </c>
      <c r="E691" s="55" t="s">
        <v>3373</v>
      </c>
      <c r="F691" s="55" t="s">
        <v>210</v>
      </c>
      <c r="G691" s="55" t="s">
        <v>3372</v>
      </c>
      <c r="H691" s="56" t="s">
        <v>3365</v>
      </c>
      <c r="I691" s="56" t="s">
        <v>102</v>
      </c>
      <c r="J691" s="56" t="s">
        <v>103</v>
      </c>
      <c r="K691" s="55">
        <v>120</v>
      </c>
      <c r="L691" s="57">
        <v>0</v>
      </c>
      <c r="M691" s="57">
        <v>120</v>
      </c>
      <c r="N691" s="57">
        <v>0</v>
      </c>
      <c r="O691" s="57">
        <v>0</v>
      </c>
      <c r="P691" s="56" t="s">
        <v>3374</v>
      </c>
      <c r="Q691" s="56" t="s">
        <v>5772</v>
      </c>
      <c r="R691" s="56" t="s">
        <v>7168</v>
      </c>
      <c r="S691" s="56" t="s">
        <v>3280</v>
      </c>
      <c r="T691" s="58">
        <v>44166</v>
      </c>
      <c r="U691" s="58">
        <v>45991</v>
      </c>
      <c r="V691" s="59">
        <v>5000</v>
      </c>
      <c r="W691" s="59">
        <v>0</v>
      </c>
      <c r="X691" s="59">
        <v>44639.98</v>
      </c>
      <c r="Y691" s="59">
        <v>49639.98</v>
      </c>
      <c r="Z691" s="59">
        <v>0</v>
      </c>
      <c r="AA691" s="59">
        <v>49639.98</v>
      </c>
      <c r="AB691" s="55" t="s">
        <v>105</v>
      </c>
    </row>
    <row r="692" spans="1:28" s="55" customFormat="1" ht="67.5" x14ac:dyDescent="0.25">
      <c r="A692" s="55" t="s">
        <v>5741</v>
      </c>
      <c r="B692" s="55" t="s">
        <v>3280</v>
      </c>
      <c r="C692" s="55" t="s">
        <v>7169</v>
      </c>
      <c r="D692" s="55" t="s">
        <v>210</v>
      </c>
      <c r="E692" s="55" t="s">
        <v>3376</v>
      </c>
      <c r="F692" s="55" t="s">
        <v>210</v>
      </c>
      <c r="G692" s="55" t="s">
        <v>3375</v>
      </c>
      <c r="H692" s="56" t="s">
        <v>3377</v>
      </c>
      <c r="I692" s="56" t="s">
        <v>102</v>
      </c>
      <c r="J692" s="56" t="s">
        <v>103</v>
      </c>
      <c r="K692" s="55">
        <v>120</v>
      </c>
      <c r="L692" s="57">
        <v>0</v>
      </c>
      <c r="M692" s="57">
        <v>120</v>
      </c>
      <c r="N692" s="57">
        <v>0</v>
      </c>
      <c r="O692" s="57">
        <v>0</v>
      </c>
      <c r="P692" s="56" t="s">
        <v>3378</v>
      </c>
      <c r="Q692" s="56" t="s">
        <v>5772</v>
      </c>
      <c r="R692" s="56" t="s">
        <v>7170</v>
      </c>
      <c r="S692" s="56" t="s">
        <v>3280</v>
      </c>
      <c r="T692" s="58">
        <v>44140</v>
      </c>
      <c r="U692" s="58">
        <v>45965</v>
      </c>
      <c r="V692" s="59">
        <v>5104.59</v>
      </c>
      <c r="W692" s="59">
        <v>0</v>
      </c>
      <c r="X692" s="59">
        <v>40783.599999999999</v>
      </c>
      <c r="Y692" s="59">
        <v>45888.19</v>
      </c>
      <c r="Z692" s="59">
        <v>0</v>
      </c>
      <c r="AA692" s="59">
        <v>45888.19</v>
      </c>
      <c r="AB692" s="55" t="s">
        <v>105</v>
      </c>
    </row>
    <row r="693" spans="1:28" s="55" customFormat="1" ht="67.5" x14ac:dyDescent="0.25">
      <c r="A693" s="55" t="s">
        <v>5741</v>
      </c>
      <c r="B693" s="55" t="s">
        <v>3280</v>
      </c>
      <c r="C693" s="55" t="s">
        <v>7171</v>
      </c>
      <c r="D693" s="55" t="s">
        <v>3379</v>
      </c>
      <c r="E693" s="55" t="s">
        <v>3381</v>
      </c>
      <c r="F693" s="55" t="s">
        <v>5743</v>
      </c>
      <c r="G693" s="55" t="s">
        <v>3380</v>
      </c>
      <c r="H693" s="56" t="s">
        <v>907</v>
      </c>
      <c r="I693" s="56" t="s">
        <v>102</v>
      </c>
      <c r="J693" s="56" t="s">
        <v>103</v>
      </c>
      <c r="K693" s="55">
        <v>120</v>
      </c>
      <c r="L693" s="57">
        <v>0</v>
      </c>
      <c r="M693" s="57">
        <v>120</v>
      </c>
      <c r="N693" s="57">
        <v>0</v>
      </c>
      <c r="O693" s="57">
        <v>0</v>
      </c>
      <c r="P693" s="56" t="s">
        <v>3382</v>
      </c>
      <c r="Q693" s="56" t="s">
        <v>5772</v>
      </c>
      <c r="R693" s="56" t="s">
        <v>7172</v>
      </c>
      <c r="S693" s="56" t="s">
        <v>3280</v>
      </c>
      <c r="T693" s="58">
        <v>43221</v>
      </c>
      <c r="U693" s="58">
        <v>45046</v>
      </c>
      <c r="V693" s="59">
        <v>4581.04</v>
      </c>
      <c r="W693" s="59">
        <v>253.57</v>
      </c>
      <c r="X693" s="59">
        <v>40783.599999999999</v>
      </c>
      <c r="Y693" s="59">
        <v>45618.21</v>
      </c>
      <c r="Z693" s="59">
        <v>0</v>
      </c>
      <c r="AA693" s="59">
        <v>45618.21</v>
      </c>
      <c r="AB693" s="55" t="s">
        <v>105</v>
      </c>
    </row>
    <row r="694" spans="1:28" s="55" customFormat="1" ht="67.5" x14ac:dyDescent="0.25">
      <c r="A694" s="55" t="s">
        <v>5741</v>
      </c>
      <c r="B694" s="55" t="s">
        <v>3280</v>
      </c>
      <c r="C694" s="55" t="s">
        <v>7173</v>
      </c>
      <c r="D694" s="55" t="s">
        <v>3383</v>
      </c>
      <c r="E694" s="55" t="s">
        <v>3385</v>
      </c>
      <c r="F694" s="55" t="s">
        <v>5743</v>
      </c>
      <c r="G694" s="55" t="s">
        <v>3384</v>
      </c>
      <c r="H694" s="56" t="s">
        <v>1853</v>
      </c>
      <c r="I694" s="56" t="s">
        <v>102</v>
      </c>
      <c r="J694" s="56" t="s">
        <v>103</v>
      </c>
      <c r="K694" s="55">
        <v>120</v>
      </c>
      <c r="L694" s="57">
        <v>0</v>
      </c>
      <c r="M694" s="57">
        <v>120</v>
      </c>
      <c r="N694" s="57">
        <v>0</v>
      </c>
      <c r="O694" s="57">
        <v>0</v>
      </c>
      <c r="P694" s="56" t="s">
        <v>3386</v>
      </c>
      <c r="Q694" s="56" t="s">
        <v>5772</v>
      </c>
      <c r="R694" s="56" t="s">
        <v>7174</v>
      </c>
      <c r="S694" s="56" t="s">
        <v>3280</v>
      </c>
      <c r="T694" s="58">
        <v>42767</v>
      </c>
      <c r="U694" s="58">
        <v>44592</v>
      </c>
      <c r="V694" s="59">
        <v>4232.45</v>
      </c>
      <c r="W694" s="59">
        <v>0</v>
      </c>
      <c r="X694" s="59">
        <v>40783.599999999999</v>
      </c>
      <c r="Y694" s="59">
        <v>45016.049999999996</v>
      </c>
      <c r="Z694" s="59">
        <v>0</v>
      </c>
      <c r="AA694" s="59">
        <v>45016.049999999996</v>
      </c>
      <c r="AB694" s="55" t="s">
        <v>105</v>
      </c>
    </row>
    <row r="695" spans="1:28" s="55" customFormat="1" ht="67.5" x14ac:dyDescent="0.25">
      <c r="A695" s="55" t="s">
        <v>5741</v>
      </c>
      <c r="B695" s="55" t="s">
        <v>3280</v>
      </c>
      <c r="C695" s="55" t="s">
        <v>7175</v>
      </c>
      <c r="D695" s="55" t="s">
        <v>3387</v>
      </c>
      <c r="E695" s="55" t="s">
        <v>3389</v>
      </c>
      <c r="F695" s="55" t="s">
        <v>5743</v>
      </c>
      <c r="G695" s="55" t="s">
        <v>3388</v>
      </c>
      <c r="H695" s="56" t="s">
        <v>1853</v>
      </c>
      <c r="I695" s="56" t="s">
        <v>102</v>
      </c>
      <c r="J695" s="56" t="s">
        <v>187</v>
      </c>
      <c r="K695" s="55">
        <v>60</v>
      </c>
      <c r="L695" s="57">
        <v>0</v>
      </c>
      <c r="M695" s="57">
        <v>60</v>
      </c>
      <c r="N695" s="57">
        <v>0</v>
      </c>
      <c r="O695" s="57">
        <v>0</v>
      </c>
      <c r="P695" s="56" t="s">
        <v>3390</v>
      </c>
      <c r="Q695" s="56" t="s">
        <v>5772</v>
      </c>
      <c r="R695" s="56" t="s">
        <v>7176</v>
      </c>
      <c r="S695" s="56" t="s">
        <v>3280</v>
      </c>
      <c r="T695" s="58">
        <v>43525</v>
      </c>
      <c r="U695" s="58">
        <v>45351</v>
      </c>
      <c r="V695" s="59">
        <v>4919.09</v>
      </c>
      <c r="W695" s="59">
        <v>0</v>
      </c>
      <c r="X695" s="59">
        <v>31261.1</v>
      </c>
      <c r="Y695" s="59">
        <v>36180.19</v>
      </c>
      <c r="Z695" s="59">
        <v>0</v>
      </c>
      <c r="AA695" s="59">
        <v>36180.19</v>
      </c>
      <c r="AB695" s="55" t="s">
        <v>105</v>
      </c>
    </row>
    <row r="696" spans="1:28" s="55" customFormat="1" ht="56.25" x14ac:dyDescent="0.25">
      <c r="A696" s="55" t="s">
        <v>5777</v>
      </c>
      <c r="B696" s="55" t="s">
        <v>3280</v>
      </c>
      <c r="C696" s="55" t="s">
        <v>7177</v>
      </c>
      <c r="D696" s="55" t="s">
        <v>3391</v>
      </c>
      <c r="E696" s="55" t="s">
        <v>3393</v>
      </c>
      <c r="F696" s="55" t="s">
        <v>5743</v>
      </c>
      <c r="G696" s="55" t="s">
        <v>3392</v>
      </c>
      <c r="H696" s="56" t="s">
        <v>1226</v>
      </c>
      <c r="I696" s="56" t="s">
        <v>2021</v>
      </c>
      <c r="J696" s="56" t="s">
        <v>861</v>
      </c>
      <c r="K696" s="55">
        <v>60</v>
      </c>
      <c r="L696" s="57">
        <v>0</v>
      </c>
      <c r="M696" s="57">
        <v>60</v>
      </c>
      <c r="N696" s="57">
        <v>0</v>
      </c>
      <c r="O696" s="57">
        <v>0</v>
      </c>
      <c r="P696" s="56" t="s">
        <v>3394</v>
      </c>
      <c r="Q696" s="56" t="s">
        <v>5772</v>
      </c>
      <c r="R696" s="56" t="s">
        <v>7178</v>
      </c>
      <c r="S696" s="56" t="s">
        <v>3280</v>
      </c>
      <c r="T696" s="58">
        <v>43617</v>
      </c>
      <c r="U696" s="58">
        <v>45443</v>
      </c>
      <c r="V696" s="59">
        <v>2979</v>
      </c>
      <c r="W696" s="59">
        <v>0</v>
      </c>
      <c r="X696" s="59">
        <v>40031.730000000003</v>
      </c>
      <c r="Y696" s="59">
        <v>43010.73</v>
      </c>
      <c r="Z696" s="59">
        <v>0</v>
      </c>
      <c r="AA696" s="59">
        <v>43010.73</v>
      </c>
      <c r="AB696" s="55" t="s">
        <v>197</v>
      </c>
    </row>
    <row r="697" spans="1:28" s="55" customFormat="1" ht="90" x14ac:dyDescent="0.25">
      <c r="A697" s="55" t="s">
        <v>5777</v>
      </c>
      <c r="B697" s="55" t="s">
        <v>3280</v>
      </c>
      <c r="C697" s="55" t="s">
        <v>7179</v>
      </c>
      <c r="D697" s="55" t="s">
        <v>3395</v>
      </c>
      <c r="E697" s="55" t="s">
        <v>3397</v>
      </c>
      <c r="F697" s="55" t="s">
        <v>5743</v>
      </c>
      <c r="G697" s="55" t="s">
        <v>3396</v>
      </c>
      <c r="H697" s="56" t="s">
        <v>1853</v>
      </c>
      <c r="I697" s="56" t="s">
        <v>235</v>
      </c>
      <c r="J697" s="56" t="s">
        <v>131</v>
      </c>
      <c r="K697" s="55">
        <v>60</v>
      </c>
      <c r="L697" s="57">
        <v>0</v>
      </c>
      <c r="M697" s="57">
        <v>60</v>
      </c>
      <c r="N697" s="57">
        <v>0</v>
      </c>
      <c r="O697" s="57">
        <v>0</v>
      </c>
      <c r="P697" s="56" t="s">
        <v>3398</v>
      </c>
      <c r="Q697" s="56" t="s">
        <v>5772</v>
      </c>
      <c r="R697" s="56" t="s">
        <v>7180</v>
      </c>
      <c r="S697" s="56" t="s">
        <v>3280</v>
      </c>
      <c r="T697" s="58">
        <v>43983</v>
      </c>
      <c r="U697" s="58">
        <v>45808</v>
      </c>
      <c r="V697" s="59">
        <v>4379.9399999999996</v>
      </c>
      <c r="W697" s="59">
        <v>362.94</v>
      </c>
      <c r="X697" s="59">
        <v>35059.919999999998</v>
      </c>
      <c r="Y697" s="59">
        <v>39802.800000000003</v>
      </c>
      <c r="Z697" s="59">
        <v>0</v>
      </c>
      <c r="AA697" s="59">
        <v>39802.800000000003</v>
      </c>
      <c r="AB697" s="55" t="s">
        <v>237</v>
      </c>
    </row>
    <row r="698" spans="1:28" s="55" customFormat="1" ht="67.5" x14ac:dyDescent="0.25">
      <c r="A698" s="55" t="s">
        <v>5741</v>
      </c>
      <c r="B698" s="55" t="s">
        <v>3280</v>
      </c>
      <c r="C698" s="55" t="s">
        <v>7181</v>
      </c>
      <c r="D698" s="55" t="s">
        <v>210</v>
      </c>
      <c r="E698" s="55" t="s">
        <v>3400</v>
      </c>
      <c r="F698" s="55" t="s">
        <v>210</v>
      </c>
      <c r="G698" s="55" t="s">
        <v>3399</v>
      </c>
      <c r="H698" s="56" t="s">
        <v>3365</v>
      </c>
      <c r="I698" s="56" t="s">
        <v>102</v>
      </c>
      <c r="J698" s="56" t="s">
        <v>103</v>
      </c>
      <c r="K698" s="55">
        <v>180</v>
      </c>
      <c r="L698" s="57">
        <v>0</v>
      </c>
      <c r="M698" s="57">
        <v>180</v>
      </c>
      <c r="N698" s="57">
        <v>0</v>
      </c>
      <c r="O698" s="57">
        <v>0</v>
      </c>
      <c r="P698" s="56" t="s">
        <v>3401</v>
      </c>
      <c r="Q698" s="56" t="s">
        <v>5772</v>
      </c>
      <c r="R698" s="56" t="s">
        <v>7182</v>
      </c>
      <c r="S698" s="56" t="s">
        <v>3280</v>
      </c>
      <c r="T698" s="58">
        <v>44153</v>
      </c>
      <c r="U698" s="58">
        <v>45978</v>
      </c>
      <c r="V698" s="59">
        <v>4432.16</v>
      </c>
      <c r="W698" s="59">
        <v>367.42</v>
      </c>
      <c r="X698" s="59">
        <v>65057.59</v>
      </c>
      <c r="Y698" s="59">
        <v>69857.17</v>
      </c>
      <c r="Z698" s="59">
        <v>0</v>
      </c>
      <c r="AA698" s="59">
        <v>69857.17</v>
      </c>
      <c r="AB698" s="55" t="s">
        <v>105</v>
      </c>
    </row>
    <row r="699" spans="1:28" s="55" customFormat="1" ht="67.5" x14ac:dyDescent="0.25">
      <c r="A699" s="55" t="s">
        <v>5741</v>
      </c>
      <c r="B699" s="55" t="s">
        <v>3280</v>
      </c>
      <c r="C699" s="55" t="s">
        <v>7183</v>
      </c>
      <c r="D699" s="55" t="s">
        <v>3402</v>
      </c>
      <c r="E699" s="55" t="s">
        <v>3404</v>
      </c>
      <c r="F699" s="55" t="s">
        <v>5743</v>
      </c>
      <c r="G699" s="55" t="s">
        <v>3403</v>
      </c>
      <c r="H699" s="56" t="s">
        <v>1853</v>
      </c>
      <c r="I699" s="56" t="s">
        <v>102</v>
      </c>
      <c r="J699" s="56" t="s">
        <v>103</v>
      </c>
      <c r="K699" s="55">
        <v>120</v>
      </c>
      <c r="L699" s="57">
        <v>0</v>
      </c>
      <c r="M699" s="57">
        <v>120</v>
      </c>
      <c r="N699" s="57">
        <v>0</v>
      </c>
      <c r="O699" s="57">
        <v>0</v>
      </c>
      <c r="P699" s="56" t="s">
        <v>3405</v>
      </c>
      <c r="Q699" s="56" t="s">
        <v>5772</v>
      </c>
      <c r="R699" s="56" t="s">
        <v>7184</v>
      </c>
      <c r="S699" s="56" t="s">
        <v>3280</v>
      </c>
      <c r="T699" s="58">
        <v>42767</v>
      </c>
      <c r="U699" s="58">
        <v>44592</v>
      </c>
      <c r="V699" s="59">
        <v>3419.86</v>
      </c>
      <c r="W699" s="59">
        <v>248.38</v>
      </c>
      <c r="X699" s="59">
        <v>40783.599999999999</v>
      </c>
      <c r="Y699" s="59">
        <v>44451.839999999997</v>
      </c>
      <c r="Z699" s="59">
        <v>0</v>
      </c>
      <c r="AA699" s="59">
        <v>44451.839999999997</v>
      </c>
      <c r="AB699" s="55" t="s">
        <v>105</v>
      </c>
    </row>
    <row r="700" spans="1:28" s="55" customFormat="1" ht="67.5" x14ac:dyDescent="0.25">
      <c r="A700" s="55" t="s">
        <v>5753</v>
      </c>
      <c r="B700" s="55" t="s">
        <v>3280</v>
      </c>
      <c r="C700" s="55" t="s">
        <v>7185</v>
      </c>
      <c r="D700" s="55" t="s">
        <v>210</v>
      </c>
      <c r="E700" s="55" t="s">
        <v>3407</v>
      </c>
      <c r="F700" s="55" t="s">
        <v>210</v>
      </c>
      <c r="G700" s="55" t="s">
        <v>3406</v>
      </c>
      <c r="H700" s="56" t="s">
        <v>3365</v>
      </c>
      <c r="I700" s="56" t="s">
        <v>130</v>
      </c>
      <c r="J700" s="56" t="s">
        <v>131</v>
      </c>
      <c r="K700" s="55">
        <v>15</v>
      </c>
      <c r="L700" s="57">
        <v>0</v>
      </c>
      <c r="M700" s="57">
        <v>15</v>
      </c>
      <c r="N700" s="57">
        <v>0</v>
      </c>
      <c r="O700" s="57">
        <v>0</v>
      </c>
      <c r="P700" s="56" t="s">
        <v>3408</v>
      </c>
      <c r="Q700" s="56" t="s">
        <v>5772</v>
      </c>
      <c r="R700" s="56" t="s">
        <v>7186</v>
      </c>
      <c r="S700" s="56" t="s">
        <v>3280</v>
      </c>
      <c r="T700" s="58">
        <v>44117</v>
      </c>
      <c r="U700" s="58">
        <v>45942</v>
      </c>
      <c r="V700" s="59">
        <v>4541.96</v>
      </c>
      <c r="W700" s="59">
        <v>0</v>
      </c>
      <c r="X700" s="59">
        <v>95328.76</v>
      </c>
      <c r="Y700" s="59">
        <v>99870.720000000001</v>
      </c>
      <c r="Z700" s="59">
        <v>0</v>
      </c>
      <c r="AA700" s="59">
        <v>99870.720000000001</v>
      </c>
      <c r="AB700" s="55" t="s">
        <v>133</v>
      </c>
    </row>
    <row r="701" spans="1:28" s="55" customFormat="1" ht="67.5" x14ac:dyDescent="0.25">
      <c r="A701" s="55" t="s">
        <v>5741</v>
      </c>
      <c r="B701" s="55" t="s">
        <v>3280</v>
      </c>
      <c r="C701" s="55" t="s">
        <v>7187</v>
      </c>
      <c r="D701" s="55" t="s">
        <v>3409</v>
      </c>
      <c r="E701" s="55" t="s">
        <v>3411</v>
      </c>
      <c r="F701" s="55" t="s">
        <v>5743</v>
      </c>
      <c r="G701" s="55" t="s">
        <v>3410</v>
      </c>
      <c r="H701" s="56" t="s">
        <v>907</v>
      </c>
      <c r="I701" s="56" t="s">
        <v>102</v>
      </c>
      <c r="J701" s="56" t="s">
        <v>103</v>
      </c>
      <c r="K701" s="55">
        <v>120</v>
      </c>
      <c r="L701" s="57">
        <v>0</v>
      </c>
      <c r="M701" s="57">
        <v>120</v>
      </c>
      <c r="N701" s="57">
        <v>0</v>
      </c>
      <c r="O701" s="57">
        <v>0</v>
      </c>
      <c r="P701" s="56" t="s">
        <v>3412</v>
      </c>
      <c r="Q701" s="56" t="s">
        <v>5772</v>
      </c>
      <c r="R701" s="56" t="s">
        <v>7188</v>
      </c>
      <c r="S701" s="56" t="s">
        <v>3280</v>
      </c>
      <c r="T701" s="58">
        <v>43617</v>
      </c>
      <c r="U701" s="58">
        <v>45443</v>
      </c>
      <c r="V701" s="59">
        <v>2944.36</v>
      </c>
      <c r="W701" s="59">
        <v>75.8</v>
      </c>
      <c r="X701" s="59">
        <v>40783.599999999999</v>
      </c>
      <c r="Y701" s="59">
        <v>43803.76</v>
      </c>
      <c r="Z701" s="59">
        <v>0</v>
      </c>
      <c r="AA701" s="59">
        <v>43803.76</v>
      </c>
      <c r="AB701" s="55" t="s">
        <v>105</v>
      </c>
    </row>
    <row r="702" spans="1:28" s="55" customFormat="1" ht="67.5" x14ac:dyDescent="0.25">
      <c r="A702" s="55" t="s">
        <v>5777</v>
      </c>
      <c r="B702" s="55" t="s">
        <v>3280</v>
      </c>
      <c r="C702" s="55" t="s">
        <v>7189</v>
      </c>
      <c r="D702" s="55" t="s">
        <v>3413</v>
      </c>
      <c r="E702" s="55" t="s">
        <v>3415</v>
      </c>
      <c r="F702" s="55" t="s">
        <v>5743</v>
      </c>
      <c r="G702" s="55" t="s">
        <v>3414</v>
      </c>
      <c r="H702" s="56" t="s">
        <v>1503</v>
      </c>
      <c r="I702" s="56" t="s">
        <v>327</v>
      </c>
      <c r="J702" s="56" t="s">
        <v>131</v>
      </c>
      <c r="K702" s="55">
        <v>60</v>
      </c>
      <c r="L702" s="57">
        <v>0</v>
      </c>
      <c r="M702" s="57">
        <v>60</v>
      </c>
      <c r="N702" s="57">
        <v>0</v>
      </c>
      <c r="O702" s="57">
        <v>0</v>
      </c>
      <c r="P702" s="56" t="s">
        <v>3416</v>
      </c>
      <c r="Q702" s="56" t="s">
        <v>5772</v>
      </c>
      <c r="R702" s="56" t="s">
        <v>7190</v>
      </c>
      <c r="S702" s="56" t="s">
        <v>3280</v>
      </c>
      <c r="T702" s="58">
        <v>43346</v>
      </c>
      <c r="U702" s="58">
        <v>45171</v>
      </c>
      <c r="V702" s="59">
        <v>2592.8000000000002</v>
      </c>
      <c r="W702" s="59">
        <v>0</v>
      </c>
      <c r="X702" s="59">
        <v>39265.58</v>
      </c>
      <c r="Y702" s="59">
        <v>41858.380000000005</v>
      </c>
      <c r="Z702" s="59">
        <v>0</v>
      </c>
      <c r="AA702" s="59">
        <v>41858.380000000005</v>
      </c>
      <c r="AB702" s="55" t="s">
        <v>329</v>
      </c>
    </row>
    <row r="703" spans="1:28" s="55" customFormat="1" ht="67.5" x14ac:dyDescent="0.25">
      <c r="A703" s="55" t="s">
        <v>5741</v>
      </c>
      <c r="B703" s="55" t="s">
        <v>3280</v>
      </c>
      <c r="C703" s="55" t="s">
        <v>7191</v>
      </c>
      <c r="D703" s="55" t="s">
        <v>210</v>
      </c>
      <c r="E703" s="55" t="s">
        <v>3418</v>
      </c>
      <c r="F703" s="55" t="s">
        <v>210</v>
      </c>
      <c r="G703" s="55" t="s">
        <v>3417</v>
      </c>
      <c r="H703" s="56" t="s">
        <v>1853</v>
      </c>
      <c r="I703" s="56" t="s">
        <v>102</v>
      </c>
      <c r="J703" s="56" t="s">
        <v>187</v>
      </c>
      <c r="K703" s="55">
        <v>60</v>
      </c>
      <c r="L703" s="57">
        <v>0</v>
      </c>
      <c r="M703" s="57">
        <v>60</v>
      </c>
      <c r="N703" s="57">
        <v>0</v>
      </c>
      <c r="O703" s="57">
        <v>0</v>
      </c>
      <c r="P703" s="56" t="s">
        <v>3419</v>
      </c>
      <c r="Q703" s="56" t="s">
        <v>5772</v>
      </c>
      <c r="R703" s="56" t="s">
        <v>7192</v>
      </c>
      <c r="S703" s="56" t="s">
        <v>3280</v>
      </c>
      <c r="T703" s="58">
        <v>44197</v>
      </c>
      <c r="U703" s="58">
        <v>46022</v>
      </c>
      <c r="V703" s="59">
        <v>2470.3000000000002</v>
      </c>
      <c r="W703" s="59">
        <v>196.74</v>
      </c>
      <c r="X703" s="59">
        <v>31261.1</v>
      </c>
      <c r="Y703" s="59">
        <v>33928.14</v>
      </c>
      <c r="Z703" s="59">
        <v>0</v>
      </c>
      <c r="AA703" s="59">
        <v>33928.14</v>
      </c>
      <c r="AB703" s="55" t="s">
        <v>105</v>
      </c>
    </row>
    <row r="704" spans="1:28" s="55" customFormat="1" ht="56.25" x14ac:dyDescent="0.25">
      <c r="A704" s="55" t="s">
        <v>5741</v>
      </c>
      <c r="B704" s="55" t="s">
        <v>3280</v>
      </c>
      <c r="C704" s="55" t="s">
        <v>7193</v>
      </c>
      <c r="D704" s="55" t="s">
        <v>3420</v>
      </c>
      <c r="E704" s="55" t="s">
        <v>3422</v>
      </c>
      <c r="F704" s="55" t="s">
        <v>5743</v>
      </c>
      <c r="G704" s="55" t="s">
        <v>3421</v>
      </c>
      <c r="H704" s="56" t="s">
        <v>3423</v>
      </c>
      <c r="I704" s="56" t="s">
        <v>102</v>
      </c>
      <c r="J704" s="56" t="s">
        <v>122</v>
      </c>
      <c r="K704" s="55">
        <v>100</v>
      </c>
      <c r="L704" s="57">
        <v>0</v>
      </c>
      <c r="M704" s="57">
        <v>100</v>
      </c>
      <c r="N704" s="57">
        <v>0</v>
      </c>
      <c r="O704" s="57">
        <v>0</v>
      </c>
      <c r="P704" s="56" t="s">
        <v>3425</v>
      </c>
      <c r="Q704" s="56" t="s">
        <v>5744</v>
      </c>
      <c r="R704" s="56" t="s">
        <v>7194</v>
      </c>
      <c r="S704" s="56" t="s">
        <v>3280</v>
      </c>
      <c r="T704" s="58">
        <v>43374</v>
      </c>
      <c r="U704" s="58">
        <v>45199</v>
      </c>
      <c r="V704" s="59">
        <v>0</v>
      </c>
      <c r="W704" s="59">
        <v>0</v>
      </c>
      <c r="X704" s="59">
        <v>19938.3</v>
      </c>
      <c r="Y704" s="59">
        <v>19938.3</v>
      </c>
      <c r="Z704" s="59">
        <v>0</v>
      </c>
      <c r="AA704" s="59">
        <v>19938.3</v>
      </c>
      <c r="AB704" s="55" t="s">
        <v>124</v>
      </c>
    </row>
    <row r="705" spans="1:28" s="55" customFormat="1" ht="67.5" x14ac:dyDescent="0.25">
      <c r="A705" s="55" t="s">
        <v>5741</v>
      </c>
      <c r="B705" s="55" t="s">
        <v>3280</v>
      </c>
      <c r="C705" s="55" t="s">
        <v>7195</v>
      </c>
      <c r="D705" s="55" t="s">
        <v>3426</v>
      </c>
      <c r="E705" s="55" t="s">
        <v>3428</v>
      </c>
      <c r="F705" s="55" t="s">
        <v>5743</v>
      </c>
      <c r="G705" s="55" t="s">
        <v>3427</v>
      </c>
      <c r="H705" s="56" t="s">
        <v>1439</v>
      </c>
      <c r="I705" s="56" t="s">
        <v>102</v>
      </c>
      <c r="J705" s="56" t="s">
        <v>103</v>
      </c>
      <c r="K705" s="55">
        <v>120</v>
      </c>
      <c r="L705" s="57">
        <v>0</v>
      </c>
      <c r="M705" s="57">
        <v>120</v>
      </c>
      <c r="N705" s="57">
        <v>0</v>
      </c>
      <c r="O705" s="57">
        <v>0</v>
      </c>
      <c r="P705" s="56" t="s">
        <v>3429</v>
      </c>
      <c r="Q705" s="56" t="s">
        <v>5744</v>
      </c>
      <c r="R705" s="56" t="s">
        <v>7196</v>
      </c>
      <c r="S705" s="56" t="s">
        <v>3280</v>
      </c>
      <c r="T705" s="58">
        <v>43313</v>
      </c>
      <c r="U705" s="58">
        <v>45138</v>
      </c>
      <c r="V705" s="59">
        <v>0</v>
      </c>
      <c r="W705" s="59">
        <v>0</v>
      </c>
      <c r="X705" s="59">
        <v>40922.32</v>
      </c>
      <c r="Y705" s="59">
        <v>40922.32</v>
      </c>
      <c r="Z705" s="59">
        <v>0</v>
      </c>
      <c r="AA705" s="59">
        <v>40922.32</v>
      </c>
      <c r="AB705" s="55" t="s">
        <v>105</v>
      </c>
    </row>
    <row r="706" spans="1:28" s="55" customFormat="1" ht="67.5" x14ac:dyDescent="0.25">
      <c r="A706" s="55" t="s">
        <v>5741</v>
      </c>
      <c r="B706" s="55" t="s">
        <v>3280</v>
      </c>
      <c r="C706" s="55" t="s">
        <v>7197</v>
      </c>
      <c r="D706" s="55" t="s">
        <v>3430</v>
      </c>
      <c r="E706" s="55" t="s">
        <v>3432</v>
      </c>
      <c r="F706" s="55" t="s">
        <v>5743</v>
      </c>
      <c r="G706" s="55" t="s">
        <v>3431</v>
      </c>
      <c r="H706" s="56" t="s">
        <v>1853</v>
      </c>
      <c r="I706" s="56" t="s">
        <v>102</v>
      </c>
      <c r="J706" s="56" t="s">
        <v>103</v>
      </c>
      <c r="K706" s="55">
        <v>180</v>
      </c>
      <c r="L706" s="57">
        <v>0</v>
      </c>
      <c r="M706" s="57">
        <v>180</v>
      </c>
      <c r="N706" s="57">
        <v>0</v>
      </c>
      <c r="O706" s="57">
        <v>0</v>
      </c>
      <c r="P706" s="56" t="s">
        <v>3433</v>
      </c>
      <c r="Q706" s="56" t="s">
        <v>5744</v>
      </c>
      <c r="R706" s="56" t="s">
        <v>7198</v>
      </c>
      <c r="S706" s="56" t="s">
        <v>3280</v>
      </c>
      <c r="T706" s="58">
        <v>43206</v>
      </c>
      <c r="U706" s="58">
        <v>45031</v>
      </c>
      <c r="V706" s="59">
        <v>0</v>
      </c>
      <c r="W706" s="59">
        <v>0</v>
      </c>
      <c r="X706" s="59">
        <v>59604.65</v>
      </c>
      <c r="Y706" s="59">
        <v>59604.65</v>
      </c>
      <c r="Z706" s="59">
        <v>0</v>
      </c>
      <c r="AA706" s="59">
        <v>59604.65</v>
      </c>
      <c r="AB706" s="55" t="s">
        <v>105</v>
      </c>
    </row>
    <row r="707" spans="1:28" s="55" customFormat="1" ht="67.5" x14ac:dyDescent="0.25">
      <c r="A707" s="55" t="s">
        <v>5741</v>
      </c>
      <c r="B707" s="55" t="s">
        <v>3280</v>
      </c>
      <c r="C707" s="55" t="s">
        <v>7199</v>
      </c>
      <c r="D707" s="55" t="s">
        <v>3434</v>
      </c>
      <c r="E707" s="55" t="s">
        <v>3436</v>
      </c>
      <c r="F707" s="55" t="s">
        <v>5743</v>
      </c>
      <c r="G707" s="55" t="s">
        <v>3435</v>
      </c>
      <c r="H707" s="56" t="s">
        <v>3437</v>
      </c>
      <c r="I707" s="56" t="s">
        <v>102</v>
      </c>
      <c r="J707" s="56" t="s">
        <v>103</v>
      </c>
      <c r="K707" s="55">
        <v>180</v>
      </c>
      <c r="L707" s="57">
        <v>0</v>
      </c>
      <c r="M707" s="57">
        <v>180</v>
      </c>
      <c r="N707" s="57">
        <v>0</v>
      </c>
      <c r="O707" s="57">
        <v>0</v>
      </c>
      <c r="P707" s="56" t="s">
        <v>3439</v>
      </c>
      <c r="Q707" s="56" t="s">
        <v>5744</v>
      </c>
      <c r="R707" s="56" t="s">
        <v>7200</v>
      </c>
      <c r="S707" s="56" t="s">
        <v>3280</v>
      </c>
      <c r="T707" s="58">
        <v>42683</v>
      </c>
      <c r="U707" s="58">
        <v>44508</v>
      </c>
      <c r="V707" s="59">
        <v>0</v>
      </c>
      <c r="W707" s="59">
        <v>0</v>
      </c>
      <c r="X707" s="59">
        <v>59604.65</v>
      </c>
      <c r="Y707" s="59">
        <v>59604.65</v>
      </c>
      <c r="Z707" s="59">
        <v>0</v>
      </c>
      <c r="AA707" s="59">
        <v>59604.65</v>
      </c>
      <c r="AB707" s="55" t="s">
        <v>105</v>
      </c>
    </row>
    <row r="708" spans="1:28" s="55" customFormat="1" ht="56.25" x14ac:dyDescent="0.25">
      <c r="A708" s="55" t="s">
        <v>5741</v>
      </c>
      <c r="B708" s="55" t="s">
        <v>3280</v>
      </c>
      <c r="C708" s="55" t="s">
        <v>7201</v>
      </c>
      <c r="D708" s="55" t="s">
        <v>3440</v>
      </c>
      <c r="E708" s="55" t="s">
        <v>3442</v>
      </c>
      <c r="F708" s="55" t="s">
        <v>5743</v>
      </c>
      <c r="G708" s="55" t="s">
        <v>3441</v>
      </c>
      <c r="H708" s="56" t="s">
        <v>3437</v>
      </c>
      <c r="I708" s="56" t="s">
        <v>229</v>
      </c>
      <c r="J708" s="56" t="s">
        <v>131</v>
      </c>
      <c r="K708" s="55">
        <v>1000</v>
      </c>
      <c r="L708" s="57">
        <v>0</v>
      </c>
      <c r="M708" s="57">
        <v>1000</v>
      </c>
      <c r="N708" s="57">
        <v>0</v>
      </c>
      <c r="O708" s="57">
        <v>0</v>
      </c>
      <c r="P708" s="56" t="s">
        <v>3443</v>
      </c>
      <c r="Q708" s="56" t="s">
        <v>5744</v>
      </c>
      <c r="R708" s="56" t="s">
        <v>7200</v>
      </c>
      <c r="S708" s="56" t="s">
        <v>3280</v>
      </c>
      <c r="T708" s="58">
        <v>42491</v>
      </c>
      <c r="U708" s="58">
        <v>44316</v>
      </c>
      <c r="V708" s="59">
        <v>0</v>
      </c>
      <c r="W708" s="59">
        <v>0</v>
      </c>
      <c r="X708" s="59">
        <v>60042.05</v>
      </c>
      <c r="Y708" s="59">
        <v>60042.05</v>
      </c>
      <c r="Z708" s="59">
        <v>0</v>
      </c>
      <c r="AA708" s="59">
        <v>60042.05</v>
      </c>
      <c r="AB708" s="55" t="s">
        <v>231</v>
      </c>
    </row>
    <row r="709" spans="1:28" s="55" customFormat="1" ht="56.25" x14ac:dyDescent="0.25">
      <c r="A709" s="55" t="s">
        <v>5741</v>
      </c>
      <c r="B709" s="55" t="s">
        <v>3280</v>
      </c>
      <c r="C709" s="55" t="s">
        <v>7202</v>
      </c>
      <c r="D709" s="55" t="s">
        <v>3444</v>
      </c>
      <c r="E709" s="55" t="s">
        <v>3446</v>
      </c>
      <c r="F709" s="55" t="s">
        <v>5743</v>
      </c>
      <c r="G709" s="55" t="s">
        <v>3445</v>
      </c>
      <c r="H709" s="56" t="s">
        <v>907</v>
      </c>
      <c r="I709" s="56" t="s">
        <v>229</v>
      </c>
      <c r="J709" s="56" t="s">
        <v>131</v>
      </c>
      <c r="K709" s="55">
        <v>1000</v>
      </c>
      <c r="L709" s="57">
        <v>0</v>
      </c>
      <c r="M709" s="57">
        <v>1000</v>
      </c>
      <c r="N709" s="57">
        <v>0</v>
      </c>
      <c r="O709" s="57">
        <v>0</v>
      </c>
      <c r="P709" s="56" t="s">
        <v>3447</v>
      </c>
      <c r="Q709" s="56" t="s">
        <v>5744</v>
      </c>
      <c r="R709" s="56" t="s">
        <v>7203</v>
      </c>
      <c r="S709" s="56" t="s">
        <v>3280</v>
      </c>
      <c r="T709" s="58">
        <v>42491</v>
      </c>
      <c r="U709" s="58">
        <v>44316</v>
      </c>
      <c r="V709" s="59">
        <v>0</v>
      </c>
      <c r="W709" s="59">
        <v>0</v>
      </c>
      <c r="X709" s="59">
        <v>60042.05</v>
      </c>
      <c r="Y709" s="59">
        <v>60042.05</v>
      </c>
      <c r="Z709" s="59">
        <v>0</v>
      </c>
      <c r="AA709" s="59">
        <v>60042.05</v>
      </c>
      <c r="AB709" s="55" t="s">
        <v>231</v>
      </c>
    </row>
    <row r="710" spans="1:28" s="55" customFormat="1" ht="56.25" x14ac:dyDescent="0.25">
      <c r="A710" s="55" t="s">
        <v>5741</v>
      </c>
      <c r="B710" s="55" t="s">
        <v>3280</v>
      </c>
      <c r="C710" s="55" t="s">
        <v>7204</v>
      </c>
      <c r="D710" s="55" t="s">
        <v>3448</v>
      </c>
      <c r="E710" s="55" t="s">
        <v>3450</v>
      </c>
      <c r="F710" s="55" t="s">
        <v>5743</v>
      </c>
      <c r="G710" s="55" t="s">
        <v>3449</v>
      </c>
      <c r="H710" s="56" t="s">
        <v>1853</v>
      </c>
      <c r="I710" s="56" t="s">
        <v>229</v>
      </c>
      <c r="J710" s="56" t="s">
        <v>131</v>
      </c>
      <c r="K710" s="55">
        <v>1000</v>
      </c>
      <c r="L710" s="57">
        <v>0</v>
      </c>
      <c r="M710" s="57">
        <v>1000</v>
      </c>
      <c r="N710" s="57">
        <v>0</v>
      </c>
      <c r="O710" s="57">
        <v>0</v>
      </c>
      <c r="P710" s="56" t="s">
        <v>3451</v>
      </c>
      <c r="Q710" s="56" t="s">
        <v>5744</v>
      </c>
      <c r="R710" s="56" t="s">
        <v>7205</v>
      </c>
      <c r="S710" s="56" t="s">
        <v>3280</v>
      </c>
      <c r="T710" s="58">
        <v>42491</v>
      </c>
      <c r="U710" s="58">
        <v>44316</v>
      </c>
      <c r="V710" s="59">
        <v>0</v>
      </c>
      <c r="W710" s="59">
        <v>0</v>
      </c>
      <c r="X710" s="59">
        <v>60042.05</v>
      </c>
      <c r="Y710" s="59">
        <v>60042.05</v>
      </c>
      <c r="Z710" s="59">
        <v>0</v>
      </c>
      <c r="AA710" s="59">
        <v>60042.05</v>
      </c>
      <c r="AB710" s="55" t="s">
        <v>231</v>
      </c>
    </row>
    <row r="711" spans="1:28" s="55" customFormat="1" ht="90" x14ac:dyDescent="0.25">
      <c r="A711" s="55" t="s">
        <v>5741</v>
      </c>
      <c r="B711" s="55" t="s">
        <v>3280</v>
      </c>
      <c r="C711" s="55" t="s">
        <v>7206</v>
      </c>
      <c r="D711" s="55" t="s">
        <v>3452</v>
      </c>
      <c r="E711" s="55" t="s">
        <v>3454</v>
      </c>
      <c r="F711" s="55" t="s">
        <v>5743</v>
      </c>
      <c r="G711" s="55" t="s">
        <v>3453</v>
      </c>
      <c r="H711" s="56" t="s">
        <v>3437</v>
      </c>
      <c r="I711" s="56" t="s">
        <v>102</v>
      </c>
      <c r="J711" s="56" t="s">
        <v>172</v>
      </c>
      <c r="K711" s="55">
        <v>160</v>
      </c>
      <c r="L711" s="57">
        <v>0</v>
      </c>
      <c r="M711" s="57">
        <v>160</v>
      </c>
      <c r="N711" s="57">
        <v>0</v>
      </c>
      <c r="O711" s="57">
        <v>0</v>
      </c>
      <c r="P711" s="56" t="s">
        <v>3455</v>
      </c>
      <c r="Q711" s="56" t="s">
        <v>5744</v>
      </c>
      <c r="R711" s="56" t="s">
        <v>7200</v>
      </c>
      <c r="S711" s="56" t="s">
        <v>3280</v>
      </c>
      <c r="T711" s="58">
        <v>44013</v>
      </c>
      <c r="U711" s="58">
        <v>45838</v>
      </c>
      <c r="V711" s="59">
        <v>0</v>
      </c>
      <c r="W711" s="59">
        <v>0</v>
      </c>
      <c r="X711" s="59">
        <v>87446.38</v>
      </c>
      <c r="Y711" s="59">
        <v>87446.38</v>
      </c>
      <c r="Z711" s="59">
        <v>0</v>
      </c>
      <c r="AA711" s="59">
        <v>87446.38</v>
      </c>
      <c r="AB711" s="55" t="s">
        <v>174</v>
      </c>
    </row>
    <row r="712" spans="1:28" s="55" customFormat="1" ht="135" x14ac:dyDescent="0.25">
      <c r="A712" s="55" t="s">
        <v>5741</v>
      </c>
      <c r="B712" s="55" t="s">
        <v>3280</v>
      </c>
      <c r="C712" s="55" t="s">
        <v>7207</v>
      </c>
      <c r="D712" s="55" t="s">
        <v>3456</v>
      </c>
      <c r="E712" s="55" t="s">
        <v>3458</v>
      </c>
      <c r="F712" s="55" t="s">
        <v>5743</v>
      </c>
      <c r="G712" s="55" t="s">
        <v>3457</v>
      </c>
      <c r="H712" s="56" t="s">
        <v>1439</v>
      </c>
      <c r="I712" s="56" t="s">
        <v>102</v>
      </c>
      <c r="J712" s="56" t="s">
        <v>172</v>
      </c>
      <c r="K712" s="55">
        <v>320</v>
      </c>
      <c r="L712" s="57">
        <v>0</v>
      </c>
      <c r="M712" s="57">
        <v>320</v>
      </c>
      <c r="N712" s="57">
        <v>0</v>
      </c>
      <c r="O712" s="57">
        <v>0</v>
      </c>
      <c r="P712" s="56" t="s">
        <v>3459</v>
      </c>
      <c r="Q712" s="56" t="s">
        <v>5744</v>
      </c>
      <c r="R712" s="56" t="s">
        <v>7208</v>
      </c>
      <c r="S712" s="56" t="s">
        <v>3280</v>
      </c>
      <c r="T712" s="58">
        <v>43891</v>
      </c>
      <c r="U712" s="58">
        <v>45716</v>
      </c>
      <c r="V712" s="59">
        <v>0</v>
      </c>
      <c r="W712" s="59">
        <v>0</v>
      </c>
      <c r="X712" s="59">
        <v>163242.42000000001</v>
      </c>
      <c r="Y712" s="59">
        <v>163242.42000000001</v>
      </c>
      <c r="Z712" s="59">
        <v>0</v>
      </c>
      <c r="AA712" s="59">
        <v>163242.42000000001</v>
      </c>
      <c r="AB712" s="55" t="s">
        <v>174</v>
      </c>
    </row>
    <row r="713" spans="1:28" s="55" customFormat="1" ht="67.5" x14ac:dyDescent="0.25">
      <c r="A713" s="55" t="s">
        <v>5741</v>
      </c>
      <c r="B713" s="55" t="s">
        <v>3280</v>
      </c>
      <c r="C713" s="55" t="s">
        <v>7209</v>
      </c>
      <c r="D713" s="55" t="s">
        <v>210</v>
      </c>
      <c r="E713" s="55" t="s">
        <v>3461</v>
      </c>
      <c r="F713" s="55" t="s">
        <v>210</v>
      </c>
      <c r="G713" s="55" t="s">
        <v>3460</v>
      </c>
      <c r="H713" s="56" t="s">
        <v>907</v>
      </c>
      <c r="I713" s="56" t="s">
        <v>102</v>
      </c>
      <c r="J713" s="56" t="s">
        <v>103</v>
      </c>
      <c r="K713" s="55">
        <v>120</v>
      </c>
      <c r="L713" s="57">
        <v>0</v>
      </c>
      <c r="M713" s="57">
        <v>120</v>
      </c>
      <c r="N713" s="57">
        <v>0</v>
      </c>
      <c r="O713" s="57">
        <v>0</v>
      </c>
      <c r="P713" s="56" t="s">
        <v>3462</v>
      </c>
      <c r="Q713" s="56" t="s">
        <v>5744</v>
      </c>
      <c r="R713" s="56" t="s">
        <v>7210</v>
      </c>
      <c r="S713" s="56" t="s">
        <v>3280</v>
      </c>
      <c r="T713" s="58">
        <v>44032</v>
      </c>
      <c r="U713" s="58">
        <v>45857</v>
      </c>
      <c r="V713" s="59">
        <v>0</v>
      </c>
      <c r="W713" s="59">
        <v>0</v>
      </c>
      <c r="X713" s="59">
        <v>40783.599999999999</v>
      </c>
      <c r="Y713" s="59">
        <v>40783.599999999999</v>
      </c>
      <c r="Z713" s="59">
        <v>0</v>
      </c>
      <c r="AA713" s="59">
        <v>40783.599999999999</v>
      </c>
      <c r="AB713" s="55" t="s">
        <v>105</v>
      </c>
    </row>
    <row r="714" spans="1:28" s="55" customFormat="1" ht="67.5" x14ac:dyDescent="0.25">
      <c r="A714" s="55" t="s">
        <v>5753</v>
      </c>
      <c r="B714" s="55" t="s">
        <v>3280</v>
      </c>
      <c r="C714" s="55" t="s">
        <v>7211</v>
      </c>
      <c r="D714" s="55" t="s">
        <v>3463</v>
      </c>
      <c r="E714" s="55" t="s">
        <v>3465</v>
      </c>
      <c r="F714" s="55" t="s">
        <v>5743</v>
      </c>
      <c r="G714" s="55" t="s">
        <v>3464</v>
      </c>
      <c r="H714" s="56" t="s">
        <v>1439</v>
      </c>
      <c r="I714" s="56" t="s">
        <v>130</v>
      </c>
      <c r="J714" s="56" t="s">
        <v>131</v>
      </c>
      <c r="K714" s="55">
        <v>15</v>
      </c>
      <c r="L714" s="57">
        <v>0</v>
      </c>
      <c r="M714" s="57">
        <v>15</v>
      </c>
      <c r="N714" s="57">
        <v>0</v>
      </c>
      <c r="O714" s="57">
        <v>0</v>
      </c>
      <c r="P714" s="56" t="s">
        <v>3466</v>
      </c>
      <c r="Q714" s="56" t="s">
        <v>5762</v>
      </c>
      <c r="R714" s="56" t="s">
        <v>7212</v>
      </c>
      <c r="S714" s="56" t="s">
        <v>3280</v>
      </c>
      <c r="T714" s="58">
        <v>43739</v>
      </c>
      <c r="U714" s="58">
        <v>45565</v>
      </c>
      <c r="V714" s="59">
        <v>0</v>
      </c>
      <c r="W714" s="59">
        <v>0</v>
      </c>
      <c r="X714" s="59">
        <v>80366.02</v>
      </c>
      <c r="Y714" s="59">
        <v>80366.02</v>
      </c>
      <c r="Z714" s="59">
        <v>0</v>
      </c>
      <c r="AA714" s="59">
        <v>80366.02</v>
      </c>
      <c r="AB714" s="55" t="s">
        <v>133</v>
      </c>
    </row>
    <row r="715" spans="1:28" s="55" customFormat="1" ht="56.25" x14ac:dyDescent="0.25">
      <c r="A715" s="55" t="s">
        <v>5753</v>
      </c>
      <c r="B715" s="55" t="s">
        <v>98</v>
      </c>
      <c r="C715" s="55" t="s">
        <v>7213</v>
      </c>
      <c r="D715" s="55" t="s">
        <v>3467</v>
      </c>
      <c r="E715" s="55" t="s">
        <v>3469</v>
      </c>
      <c r="F715" s="55" t="s">
        <v>5743</v>
      </c>
      <c r="G715" s="55" t="s">
        <v>3468</v>
      </c>
      <c r="H715" s="56" t="s">
        <v>363</v>
      </c>
      <c r="I715" s="56" t="s">
        <v>143</v>
      </c>
      <c r="J715" s="56" t="s">
        <v>144</v>
      </c>
      <c r="K715" s="55">
        <v>205</v>
      </c>
      <c r="L715" s="57">
        <v>95</v>
      </c>
      <c r="M715" s="57">
        <v>300</v>
      </c>
      <c r="N715" s="57">
        <v>150</v>
      </c>
      <c r="O715" s="57">
        <v>150</v>
      </c>
      <c r="P715" s="56" t="s">
        <v>3470</v>
      </c>
      <c r="Q715" s="56" t="s">
        <v>5768</v>
      </c>
      <c r="R715" s="56" t="s">
        <v>7214</v>
      </c>
      <c r="S715" s="56" t="s">
        <v>7215</v>
      </c>
      <c r="T715" s="58">
        <v>43374</v>
      </c>
      <c r="U715" s="58">
        <v>45199</v>
      </c>
      <c r="V715" s="59">
        <v>0</v>
      </c>
      <c r="W715" s="59">
        <v>0</v>
      </c>
      <c r="X715" s="59">
        <v>126223.91</v>
      </c>
      <c r="Y715" s="59">
        <v>126223.91</v>
      </c>
      <c r="Z715" s="59">
        <v>25602.73000000001</v>
      </c>
      <c r="AA715" s="59">
        <v>151826.64000000001</v>
      </c>
      <c r="AB715" s="55" t="s">
        <v>146</v>
      </c>
    </row>
    <row r="716" spans="1:28" s="55" customFormat="1" ht="56.25" x14ac:dyDescent="0.25">
      <c r="A716" s="55" t="s">
        <v>5753</v>
      </c>
      <c r="B716" s="55" t="s">
        <v>98</v>
      </c>
      <c r="C716" s="55" t="s">
        <v>7216</v>
      </c>
      <c r="D716" s="55" t="s">
        <v>3471</v>
      </c>
      <c r="E716" s="55" t="s">
        <v>3473</v>
      </c>
      <c r="F716" s="55" t="s">
        <v>5743</v>
      </c>
      <c r="G716" s="55" t="s">
        <v>3472</v>
      </c>
      <c r="H716" s="56" t="s">
        <v>363</v>
      </c>
      <c r="I716" s="56" t="s">
        <v>335</v>
      </c>
      <c r="J716" s="56" t="s">
        <v>572</v>
      </c>
      <c r="K716" s="55">
        <v>60</v>
      </c>
      <c r="L716" s="57">
        <v>0</v>
      </c>
      <c r="M716" s="57">
        <v>60</v>
      </c>
      <c r="N716" s="57">
        <v>0</v>
      </c>
      <c r="O716" s="57">
        <v>0</v>
      </c>
      <c r="P716" s="56" t="s">
        <v>3474</v>
      </c>
      <c r="Q716" s="56" t="s">
        <v>5768</v>
      </c>
      <c r="R716" s="56" t="s">
        <v>7217</v>
      </c>
      <c r="S716" s="56" t="s">
        <v>7215</v>
      </c>
      <c r="T716" s="58">
        <v>43374</v>
      </c>
      <c r="U716" s="58">
        <v>45199</v>
      </c>
      <c r="V716" s="59">
        <v>0</v>
      </c>
      <c r="W716" s="59">
        <v>0</v>
      </c>
      <c r="X716" s="59">
        <v>76161.42</v>
      </c>
      <c r="Y716" s="59">
        <v>76161.42</v>
      </c>
      <c r="Z716" s="59">
        <v>0</v>
      </c>
      <c r="AA716" s="59">
        <v>76161.42</v>
      </c>
      <c r="AB716" s="55" t="s">
        <v>338</v>
      </c>
    </row>
    <row r="717" spans="1:28" s="55" customFormat="1" ht="112.5" x14ac:dyDescent="0.25">
      <c r="A717" s="55" t="s">
        <v>5753</v>
      </c>
      <c r="B717" s="55" t="s">
        <v>98</v>
      </c>
      <c r="C717" s="55" t="s">
        <v>7218</v>
      </c>
      <c r="D717" s="55" t="s">
        <v>3475</v>
      </c>
      <c r="E717" s="55" t="s">
        <v>3477</v>
      </c>
      <c r="F717" s="55" t="s">
        <v>5743</v>
      </c>
      <c r="G717" s="55" t="s">
        <v>3476</v>
      </c>
      <c r="H717" s="56" t="s">
        <v>471</v>
      </c>
      <c r="I717" s="56" t="s">
        <v>335</v>
      </c>
      <c r="J717" s="56" t="s">
        <v>336</v>
      </c>
      <c r="K717" s="55">
        <v>204</v>
      </c>
      <c r="L717" s="57">
        <v>0</v>
      </c>
      <c r="M717" s="57">
        <v>204</v>
      </c>
      <c r="N717" s="57">
        <v>0</v>
      </c>
      <c r="O717" s="57">
        <v>0</v>
      </c>
      <c r="P717" s="56" t="s">
        <v>3478</v>
      </c>
      <c r="Q717" s="56" t="s">
        <v>5847</v>
      </c>
      <c r="R717" s="56" t="s">
        <v>7219</v>
      </c>
      <c r="S717" s="56" t="s">
        <v>7215</v>
      </c>
      <c r="T717" s="58">
        <v>43682</v>
      </c>
      <c r="U717" s="58">
        <v>45508</v>
      </c>
      <c r="V717" s="59">
        <v>0</v>
      </c>
      <c r="W717" s="59">
        <v>0</v>
      </c>
      <c r="X717" s="59">
        <v>295044.47999999998</v>
      </c>
      <c r="Y717" s="59">
        <v>295044.47999999998</v>
      </c>
      <c r="Z717" s="59">
        <v>0</v>
      </c>
      <c r="AA717" s="59">
        <v>295044.47999999998</v>
      </c>
      <c r="AB717" s="55" t="s">
        <v>338</v>
      </c>
    </row>
    <row r="718" spans="1:28" s="55" customFormat="1" ht="67.5" x14ac:dyDescent="0.25">
      <c r="A718" s="55" t="s">
        <v>5741</v>
      </c>
      <c r="B718" s="55" t="s">
        <v>98</v>
      </c>
      <c r="C718" s="55" t="s">
        <v>7220</v>
      </c>
      <c r="D718" s="55" t="s">
        <v>3479</v>
      </c>
      <c r="E718" s="55" t="s">
        <v>3481</v>
      </c>
      <c r="F718" s="55" t="s">
        <v>5743</v>
      </c>
      <c r="G718" s="55" t="s">
        <v>3480</v>
      </c>
      <c r="H718" s="56" t="s">
        <v>484</v>
      </c>
      <c r="I718" s="56" t="s">
        <v>102</v>
      </c>
      <c r="J718" s="56" t="s">
        <v>103</v>
      </c>
      <c r="K718" s="55">
        <v>570</v>
      </c>
      <c r="L718" s="57">
        <v>0</v>
      </c>
      <c r="M718" s="57">
        <v>570</v>
      </c>
      <c r="N718" s="57">
        <v>0</v>
      </c>
      <c r="O718" s="57">
        <v>0</v>
      </c>
      <c r="P718" s="56" t="s">
        <v>3482</v>
      </c>
      <c r="Q718" s="56" t="s">
        <v>5768</v>
      </c>
      <c r="R718" s="56" t="s">
        <v>7221</v>
      </c>
      <c r="S718" s="56" t="s">
        <v>7215</v>
      </c>
      <c r="T718" s="58">
        <v>43252</v>
      </c>
      <c r="U718" s="58">
        <v>45077</v>
      </c>
      <c r="V718" s="59">
        <v>0</v>
      </c>
      <c r="W718" s="59">
        <v>0</v>
      </c>
      <c r="X718" s="59">
        <v>146315.15</v>
      </c>
      <c r="Y718" s="59">
        <v>146315.15</v>
      </c>
      <c r="Z718" s="59">
        <v>0</v>
      </c>
      <c r="AA718" s="59">
        <v>146315.15</v>
      </c>
      <c r="AB718" s="55" t="s">
        <v>105</v>
      </c>
    </row>
    <row r="719" spans="1:28" s="55" customFormat="1" ht="56.25" x14ac:dyDescent="0.25">
      <c r="A719" s="55" t="s">
        <v>5753</v>
      </c>
      <c r="B719" s="55" t="s">
        <v>98</v>
      </c>
      <c r="C719" s="55" t="s">
        <v>7222</v>
      </c>
      <c r="D719" s="55" t="s">
        <v>3483</v>
      </c>
      <c r="E719" s="55" t="s">
        <v>3485</v>
      </c>
      <c r="F719" s="55" t="s">
        <v>5743</v>
      </c>
      <c r="G719" s="55" t="s">
        <v>3484</v>
      </c>
      <c r="H719" s="56" t="s">
        <v>363</v>
      </c>
      <c r="I719" s="56" t="s">
        <v>143</v>
      </c>
      <c r="J719" s="56" t="s">
        <v>144</v>
      </c>
      <c r="K719" s="55">
        <v>165</v>
      </c>
      <c r="L719" s="57">
        <v>55</v>
      </c>
      <c r="M719" s="57">
        <v>220</v>
      </c>
      <c r="N719" s="57">
        <v>110</v>
      </c>
      <c r="O719" s="57">
        <v>110</v>
      </c>
      <c r="P719" s="56" t="s">
        <v>3486</v>
      </c>
      <c r="Q719" s="56" t="s">
        <v>5768</v>
      </c>
      <c r="R719" s="56" t="s">
        <v>7223</v>
      </c>
      <c r="S719" s="56" t="s">
        <v>7215</v>
      </c>
      <c r="T719" s="58">
        <v>43221</v>
      </c>
      <c r="U719" s="58">
        <v>45046</v>
      </c>
      <c r="V719" s="59">
        <v>0</v>
      </c>
      <c r="W719" s="59">
        <v>0</v>
      </c>
      <c r="X719" s="59">
        <v>99518.43</v>
      </c>
      <c r="Y719" s="59">
        <v>99518.43</v>
      </c>
      <c r="Z719" s="59">
        <v>16282.68</v>
      </c>
      <c r="AA719" s="59">
        <v>115801.10999999999</v>
      </c>
      <c r="AB719" s="55" t="s">
        <v>146</v>
      </c>
    </row>
    <row r="720" spans="1:28" s="55" customFormat="1" ht="45" x14ac:dyDescent="0.25">
      <c r="A720" s="55" t="s">
        <v>5753</v>
      </c>
      <c r="B720" s="55" t="s">
        <v>98</v>
      </c>
      <c r="C720" s="55" t="s">
        <v>7224</v>
      </c>
      <c r="D720" s="55" t="s">
        <v>3487</v>
      </c>
      <c r="E720" s="55" t="s">
        <v>3489</v>
      </c>
      <c r="F720" s="55" t="s">
        <v>5743</v>
      </c>
      <c r="G720" s="55" t="s">
        <v>3488</v>
      </c>
      <c r="H720" s="56" t="s">
        <v>3490</v>
      </c>
      <c r="I720" s="56" t="s">
        <v>143</v>
      </c>
      <c r="J720" s="56" t="s">
        <v>144</v>
      </c>
      <c r="K720" s="55">
        <v>325</v>
      </c>
      <c r="L720" s="57">
        <v>75</v>
      </c>
      <c r="M720" s="57">
        <v>400</v>
      </c>
      <c r="N720" s="57">
        <v>200</v>
      </c>
      <c r="O720" s="57">
        <v>200</v>
      </c>
      <c r="P720" s="56" t="s">
        <v>3492</v>
      </c>
      <c r="Q720" s="56" t="s">
        <v>5744</v>
      </c>
      <c r="R720" s="56" t="s">
        <v>7225</v>
      </c>
      <c r="S720" s="56" t="s">
        <v>7215</v>
      </c>
      <c r="T720" s="58">
        <v>42736</v>
      </c>
      <c r="U720" s="58">
        <v>44561</v>
      </c>
      <c r="V720" s="59">
        <v>0</v>
      </c>
      <c r="W720" s="59">
        <v>0</v>
      </c>
      <c r="X720" s="59">
        <v>194662.96</v>
      </c>
      <c r="Y720" s="59">
        <v>194662.96</v>
      </c>
      <c r="Z720" s="59">
        <v>20180.48</v>
      </c>
      <c r="AA720" s="59">
        <v>214843.44</v>
      </c>
      <c r="AB720" s="55" t="s">
        <v>146</v>
      </c>
    </row>
    <row r="721" spans="1:28" s="55" customFormat="1" ht="56.25" x14ac:dyDescent="0.25">
      <c r="A721" s="55" t="s">
        <v>5753</v>
      </c>
      <c r="B721" s="55" t="s">
        <v>98</v>
      </c>
      <c r="C721" s="55" t="s">
        <v>7226</v>
      </c>
      <c r="D721" s="55" t="s">
        <v>3493</v>
      </c>
      <c r="E721" s="55" t="s">
        <v>3495</v>
      </c>
      <c r="F721" s="55" t="s">
        <v>5743</v>
      </c>
      <c r="G721" s="55" t="s">
        <v>3494</v>
      </c>
      <c r="H721" s="56" t="s">
        <v>363</v>
      </c>
      <c r="I721" s="56" t="s">
        <v>143</v>
      </c>
      <c r="J721" s="56" t="s">
        <v>1773</v>
      </c>
      <c r="K721" s="55">
        <v>134</v>
      </c>
      <c r="L721" s="57">
        <v>0</v>
      </c>
      <c r="M721" s="57">
        <v>134</v>
      </c>
      <c r="N721" s="57">
        <v>0</v>
      </c>
      <c r="O721" s="57">
        <v>0</v>
      </c>
      <c r="P721" s="56" t="s">
        <v>3496</v>
      </c>
      <c r="Q721" s="56" t="s">
        <v>5768</v>
      </c>
      <c r="R721" s="56" t="s">
        <v>7227</v>
      </c>
      <c r="S721" s="56" t="s">
        <v>7215</v>
      </c>
      <c r="T721" s="58">
        <v>42406</v>
      </c>
      <c r="U721" s="58">
        <v>44232</v>
      </c>
      <c r="V721" s="59">
        <v>0</v>
      </c>
      <c r="W721" s="59">
        <v>0</v>
      </c>
      <c r="X721" s="59">
        <v>159622.70000000001</v>
      </c>
      <c r="Y721" s="59">
        <v>159622.70000000001</v>
      </c>
      <c r="Z721" s="59">
        <v>0</v>
      </c>
      <c r="AA721" s="59">
        <v>159622.70000000001</v>
      </c>
      <c r="AB721" s="55" t="s">
        <v>338</v>
      </c>
    </row>
    <row r="722" spans="1:28" s="55" customFormat="1" ht="67.5" x14ac:dyDescent="0.25">
      <c r="A722" s="55" t="s">
        <v>5753</v>
      </c>
      <c r="B722" s="55" t="s">
        <v>98</v>
      </c>
      <c r="C722" s="55" t="s">
        <v>7228</v>
      </c>
      <c r="D722" s="55" t="s">
        <v>210</v>
      </c>
      <c r="E722" s="55" t="s">
        <v>3498</v>
      </c>
      <c r="F722" s="55" t="s">
        <v>210</v>
      </c>
      <c r="G722" s="55" t="s">
        <v>3497</v>
      </c>
      <c r="H722" s="56" t="s">
        <v>363</v>
      </c>
      <c r="I722" s="56" t="s">
        <v>728</v>
      </c>
      <c r="J722" s="56" t="s">
        <v>131</v>
      </c>
      <c r="K722" s="55">
        <v>60</v>
      </c>
      <c r="L722" s="57">
        <v>0</v>
      </c>
      <c r="M722" s="57">
        <v>60</v>
      </c>
      <c r="N722" s="57">
        <v>0</v>
      </c>
      <c r="O722" s="57">
        <v>0</v>
      </c>
      <c r="P722" s="56" t="s">
        <v>3499</v>
      </c>
      <c r="Q722" s="56" t="s">
        <v>5847</v>
      </c>
      <c r="R722" s="56" t="s">
        <v>7229</v>
      </c>
      <c r="S722" s="56" t="s">
        <v>7215</v>
      </c>
      <c r="T722" s="58">
        <v>44222</v>
      </c>
      <c r="U722" s="58">
        <v>46047</v>
      </c>
      <c r="V722" s="59">
        <v>0</v>
      </c>
      <c r="W722" s="59">
        <v>0</v>
      </c>
      <c r="X722" s="59">
        <v>149390.91</v>
      </c>
      <c r="Y722" s="59">
        <v>149390.91</v>
      </c>
      <c r="Z722" s="59">
        <v>0</v>
      </c>
      <c r="AA722" s="59">
        <v>149390.91</v>
      </c>
      <c r="AB722" s="55" t="s">
        <v>448</v>
      </c>
    </row>
    <row r="723" spans="1:28" s="55" customFormat="1" ht="157.5" x14ac:dyDescent="0.25">
      <c r="A723" s="55" t="s">
        <v>5753</v>
      </c>
      <c r="B723" s="55" t="s">
        <v>98</v>
      </c>
      <c r="C723" s="55" t="s">
        <v>7230</v>
      </c>
      <c r="D723" s="55" t="s">
        <v>3500</v>
      </c>
      <c r="E723" s="55" t="s">
        <v>3502</v>
      </c>
      <c r="F723" s="55" t="s">
        <v>5743</v>
      </c>
      <c r="G723" s="55" t="s">
        <v>3501</v>
      </c>
      <c r="H723" s="56" t="s">
        <v>363</v>
      </c>
      <c r="I723" s="56" t="s">
        <v>143</v>
      </c>
      <c r="J723" s="56" t="s">
        <v>144</v>
      </c>
      <c r="K723" s="55">
        <v>550</v>
      </c>
      <c r="L723" s="57">
        <v>350</v>
      </c>
      <c r="M723" s="57">
        <v>900</v>
      </c>
      <c r="N723" s="57">
        <v>450</v>
      </c>
      <c r="O723" s="57">
        <v>450</v>
      </c>
      <c r="P723" s="56" t="s">
        <v>3503</v>
      </c>
      <c r="Q723" s="56" t="s">
        <v>5847</v>
      </c>
      <c r="R723" s="56" t="s">
        <v>7231</v>
      </c>
      <c r="S723" s="56" t="s">
        <v>7215</v>
      </c>
      <c r="T723" s="58">
        <v>43788</v>
      </c>
      <c r="U723" s="58">
        <v>45614</v>
      </c>
      <c r="V723" s="59">
        <v>0</v>
      </c>
      <c r="W723" s="59">
        <v>0</v>
      </c>
      <c r="X723" s="59">
        <v>273176.63</v>
      </c>
      <c r="Y723" s="59">
        <v>273176.63</v>
      </c>
      <c r="Z723" s="59">
        <v>119703.85999999999</v>
      </c>
      <c r="AA723" s="59">
        <v>392880.49</v>
      </c>
      <c r="AB723" s="55" t="s">
        <v>146</v>
      </c>
    </row>
    <row r="724" spans="1:28" s="55" customFormat="1" ht="146.25" x14ac:dyDescent="0.25">
      <c r="A724" s="55" t="s">
        <v>5741</v>
      </c>
      <c r="B724" s="55" t="s">
        <v>98</v>
      </c>
      <c r="C724" s="55" t="s">
        <v>7232</v>
      </c>
      <c r="D724" s="55" t="s">
        <v>3504</v>
      </c>
      <c r="E724" s="55" t="s">
        <v>3506</v>
      </c>
      <c r="F724" s="55" t="s">
        <v>5743</v>
      </c>
      <c r="G724" s="55" t="s">
        <v>3505</v>
      </c>
      <c r="H724" s="56" t="s">
        <v>484</v>
      </c>
      <c r="I724" s="56" t="s">
        <v>102</v>
      </c>
      <c r="J724" s="56" t="s">
        <v>172</v>
      </c>
      <c r="K724" s="55">
        <v>160</v>
      </c>
      <c r="L724" s="57">
        <v>0</v>
      </c>
      <c r="M724" s="57">
        <v>160</v>
      </c>
      <c r="N724" s="57">
        <v>0</v>
      </c>
      <c r="O724" s="57">
        <v>0</v>
      </c>
      <c r="P724" s="56" t="s">
        <v>3507</v>
      </c>
      <c r="Q724" s="56" t="s">
        <v>5847</v>
      </c>
      <c r="R724" s="56" t="s">
        <v>7233</v>
      </c>
      <c r="S724" s="56" t="s">
        <v>7215</v>
      </c>
      <c r="T724" s="58">
        <v>43862</v>
      </c>
      <c r="U724" s="58">
        <v>45688</v>
      </c>
      <c r="V724" s="59">
        <v>0</v>
      </c>
      <c r="W724" s="59">
        <v>0</v>
      </c>
      <c r="X724" s="59">
        <v>80484.42</v>
      </c>
      <c r="Y724" s="59">
        <v>80484.42</v>
      </c>
      <c r="Z724" s="59">
        <v>0</v>
      </c>
      <c r="AA724" s="59">
        <v>80484.42</v>
      </c>
      <c r="AB724" s="55" t="s">
        <v>174</v>
      </c>
    </row>
    <row r="725" spans="1:28" s="55" customFormat="1" ht="67.5" x14ac:dyDescent="0.25">
      <c r="A725" s="55" t="s">
        <v>5741</v>
      </c>
      <c r="B725" s="55" t="s">
        <v>177</v>
      </c>
      <c r="C725" s="55" t="s">
        <v>7234</v>
      </c>
      <c r="D725" s="55" t="s">
        <v>3508</v>
      </c>
      <c r="E725" s="55" t="s">
        <v>3510</v>
      </c>
      <c r="F725" s="55" t="s">
        <v>5743</v>
      </c>
      <c r="G725" s="55" t="s">
        <v>3509</v>
      </c>
      <c r="H725" s="56" t="s">
        <v>192</v>
      </c>
      <c r="I725" s="56" t="s">
        <v>102</v>
      </c>
      <c r="J725" s="56" t="s">
        <v>103</v>
      </c>
      <c r="K725" s="55">
        <v>60</v>
      </c>
      <c r="L725" s="57">
        <v>0</v>
      </c>
      <c r="M725" s="57">
        <v>60</v>
      </c>
      <c r="N725" s="57">
        <v>0</v>
      </c>
      <c r="O725" s="57">
        <v>0</v>
      </c>
      <c r="P725" s="56" t="s">
        <v>3511</v>
      </c>
      <c r="Q725" s="56" t="s">
        <v>5744</v>
      </c>
      <c r="R725" s="56" t="s">
        <v>7235</v>
      </c>
      <c r="S725" s="56" t="s">
        <v>7236</v>
      </c>
      <c r="T725" s="58">
        <v>43191</v>
      </c>
      <c r="U725" s="58">
        <v>45016</v>
      </c>
      <c r="V725" s="59">
        <v>0</v>
      </c>
      <c r="W725" s="59">
        <v>0</v>
      </c>
      <c r="X725" s="59">
        <v>30641.7</v>
      </c>
      <c r="Y725" s="59">
        <v>30641.7</v>
      </c>
      <c r="Z725" s="59">
        <v>0</v>
      </c>
      <c r="AA725" s="59">
        <v>30641.7</v>
      </c>
      <c r="AB725" s="55" t="s">
        <v>105</v>
      </c>
    </row>
    <row r="726" spans="1:28" s="55" customFormat="1" ht="67.5" x14ac:dyDescent="0.25">
      <c r="A726" s="55" t="s">
        <v>5741</v>
      </c>
      <c r="B726" s="55" t="s">
        <v>177</v>
      </c>
      <c r="C726" s="55" t="s">
        <v>7237</v>
      </c>
      <c r="D726" s="55" t="s">
        <v>3512</v>
      </c>
      <c r="E726" s="55" t="s">
        <v>3514</v>
      </c>
      <c r="F726" s="55" t="s">
        <v>5743</v>
      </c>
      <c r="G726" s="55" t="s">
        <v>3513</v>
      </c>
      <c r="H726" s="56" t="s">
        <v>192</v>
      </c>
      <c r="I726" s="56" t="s">
        <v>102</v>
      </c>
      <c r="J726" s="56" t="s">
        <v>103</v>
      </c>
      <c r="K726" s="55">
        <v>120</v>
      </c>
      <c r="L726" s="57">
        <v>0</v>
      </c>
      <c r="M726" s="57">
        <v>120</v>
      </c>
      <c r="N726" s="57">
        <v>0</v>
      </c>
      <c r="O726" s="57">
        <v>0</v>
      </c>
      <c r="P726" s="56" t="s">
        <v>3515</v>
      </c>
      <c r="Q726" s="56" t="s">
        <v>5744</v>
      </c>
      <c r="R726" s="56" t="s">
        <v>7238</v>
      </c>
      <c r="S726" s="56" t="s">
        <v>7236</v>
      </c>
      <c r="T726" s="58">
        <v>43191</v>
      </c>
      <c r="U726" s="58">
        <v>45016</v>
      </c>
      <c r="V726" s="59">
        <v>0</v>
      </c>
      <c r="W726" s="59">
        <v>0</v>
      </c>
      <c r="X726" s="59">
        <v>44639.98</v>
      </c>
      <c r="Y726" s="59">
        <v>44639.98</v>
      </c>
      <c r="Z726" s="59">
        <v>0</v>
      </c>
      <c r="AA726" s="59">
        <v>44639.98</v>
      </c>
      <c r="AB726" s="55" t="s">
        <v>105</v>
      </c>
    </row>
    <row r="727" spans="1:28" s="55" customFormat="1" ht="67.5" x14ac:dyDescent="0.25">
      <c r="A727" s="55" t="s">
        <v>5741</v>
      </c>
      <c r="B727" s="55" t="s">
        <v>1272</v>
      </c>
      <c r="C727" s="55" t="s">
        <v>7239</v>
      </c>
      <c r="D727" s="55" t="s">
        <v>3516</v>
      </c>
      <c r="E727" s="55" t="s">
        <v>3518</v>
      </c>
      <c r="F727" s="55" t="s">
        <v>5743</v>
      </c>
      <c r="G727" s="55" t="s">
        <v>3517</v>
      </c>
      <c r="H727" s="56" t="s">
        <v>3519</v>
      </c>
      <c r="I727" s="56" t="s">
        <v>102</v>
      </c>
      <c r="J727" s="56" t="s">
        <v>103</v>
      </c>
      <c r="K727" s="55">
        <v>60</v>
      </c>
      <c r="L727" s="57">
        <v>0</v>
      </c>
      <c r="M727" s="57">
        <v>60</v>
      </c>
      <c r="N727" s="57">
        <v>0</v>
      </c>
      <c r="O727" s="57">
        <v>0</v>
      </c>
      <c r="P727" s="56" t="s">
        <v>3521</v>
      </c>
      <c r="Q727" s="56" t="s">
        <v>5772</v>
      </c>
      <c r="R727" s="56" t="s">
        <v>7240</v>
      </c>
      <c r="S727" s="56" t="s">
        <v>7241</v>
      </c>
      <c r="T727" s="58">
        <v>43739</v>
      </c>
      <c r="U727" s="58">
        <v>45565</v>
      </c>
      <c r="V727" s="59">
        <v>5576.44</v>
      </c>
      <c r="W727" s="59">
        <v>340.37</v>
      </c>
      <c r="X727" s="59">
        <v>27262.81</v>
      </c>
      <c r="Y727" s="59">
        <v>33179.620000000003</v>
      </c>
      <c r="Z727" s="59">
        <v>0</v>
      </c>
      <c r="AA727" s="59">
        <v>33179.620000000003</v>
      </c>
      <c r="AB727" s="55" t="s">
        <v>105</v>
      </c>
    </row>
    <row r="728" spans="1:28" s="55" customFormat="1" ht="56.25" x14ac:dyDescent="0.25">
      <c r="A728" s="55" t="s">
        <v>5741</v>
      </c>
      <c r="B728" s="55" t="s">
        <v>1272</v>
      </c>
      <c r="C728" s="55" t="s">
        <v>7242</v>
      </c>
      <c r="D728" s="55" t="s">
        <v>210</v>
      </c>
      <c r="E728" s="55" t="s">
        <v>3523</v>
      </c>
      <c r="F728" s="55" t="s">
        <v>210</v>
      </c>
      <c r="G728" s="55" t="s">
        <v>3522</v>
      </c>
      <c r="H728" s="56" t="s">
        <v>3519</v>
      </c>
      <c r="I728" s="56" t="s">
        <v>229</v>
      </c>
      <c r="J728" s="56" t="s">
        <v>131</v>
      </c>
      <c r="K728" s="55">
        <v>1000</v>
      </c>
      <c r="L728" s="57">
        <v>0</v>
      </c>
      <c r="M728" s="57">
        <v>1000</v>
      </c>
      <c r="N728" s="57">
        <v>0</v>
      </c>
      <c r="O728" s="57">
        <v>0</v>
      </c>
      <c r="P728" s="56" t="s">
        <v>3524</v>
      </c>
      <c r="Q728" s="56" t="s">
        <v>5772</v>
      </c>
      <c r="R728" s="56" t="s">
        <v>7243</v>
      </c>
      <c r="S728" s="56" t="s">
        <v>7241</v>
      </c>
      <c r="T728" s="58">
        <v>44197</v>
      </c>
      <c r="U728" s="58">
        <v>46022</v>
      </c>
      <c r="V728" s="59">
        <v>5101.4399999999996</v>
      </c>
      <c r="W728" s="59">
        <v>315.26</v>
      </c>
      <c r="X728" s="59">
        <v>56915.45</v>
      </c>
      <c r="Y728" s="59">
        <v>62332.15</v>
      </c>
      <c r="Z728" s="59">
        <v>0</v>
      </c>
      <c r="AA728" s="59">
        <v>62332.15</v>
      </c>
      <c r="AB728" s="55" t="s">
        <v>231</v>
      </c>
    </row>
    <row r="729" spans="1:28" s="55" customFormat="1" ht="67.5" x14ac:dyDescent="0.25">
      <c r="A729" s="55" t="s">
        <v>5753</v>
      </c>
      <c r="B729" s="55" t="s">
        <v>1272</v>
      </c>
      <c r="C729" s="55" t="s">
        <v>7244</v>
      </c>
      <c r="D729" s="55" t="s">
        <v>3525</v>
      </c>
      <c r="E729" s="55" t="s">
        <v>3527</v>
      </c>
      <c r="F729" s="55" t="s">
        <v>5743</v>
      </c>
      <c r="G729" s="55" t="s">
        <v>3526</v>
      </c>
      <c r="H729" s="56" t="s">
        <v>1993</v>
      </c>
      <c r="I729" s="56" t="s">
        <v>130</v>
      </c>
      <c r="J729" s="56" t="s">
        <v>131</v>
      </c>
      <c r="K729" s="55">
        <v>15</v>
      </c>
      <c r="L729" s="57">
        <v>0</v>
      </c>
      <c r="M729" s="57">
        <v>15</v>
      </c>
      <c r="N729" s="57">
        <v>0</v>
      </c>
      <c r="O729" s="57">
        <v>0</v>
      </c>
      <c r="P729" s="56" t="s">
        <v>3528</v>
      </c>
      <c r="Q729" s="56" t="s">
        <v>5762</v>
      </c>
      <c r="R729" s="56" t="s">
        <v>7245</v>
      </c>
      <c r="S729" s="56" t="s">
        <v>7241</v>
      </c>
      <c r="T729" s="58">
        <v>43250</v>
      </c>
      <c r="U729" s="58">
        <v>45075</v>
      </c>
      <c r="V729" s="59">
        <v>0</v>
      </c>
      <c r="W729" s="59">
        <v>0</v>
      </c>
      <c r="X729" s="59">
        <v>80366.02</v>
      </c>
      <c r="Y729" s="59">
        <v>80366.02</v>
      </c>
      <c r="Z729" s="59">
        <v>0</v>
      </c>
      <c r="AA729" s="59">
        <v>80366.02</v>
      </c>
      <c r="AB729" s="55" t="s">
        <v>133</v>
      </c>
    </row>
    <row r="730" spans="1:28" s="55" customFormat="1" ht="67.5" x14ac:dyDescent="0.25">
      <c r="A730" s="55" t="s">
        <v>5777</v>
      </c>
      <c r="B730" s="55" t="s">
        <v>1272</v>
      </c>
      <c r="C730" s="55" t="s">
        <v>7246</v>
      </c>
      <c r="D730" s="55" t="s">
        <v>3529</v>
      </c>
      <c r="E730" s="55" t="s">
        <v>3531</v>
      </c>
      <c r="F730" s="55" t="s">
        <v>5743</v>
      </c>
      <c r="G730" s="55" t="s">
        <v>3530</v>
      </c>
      <c r="H730" s="56" t="s">
        <v>214</v>
      </c>
      <c r="I730" s="56" t="s">
        <v>235</v>
      </c>
      <c r="J730" s="56" t="s">
        <v>131</v>
      </c>
      <c r="K730" s="55">
        <v>90</v>
      </c>
      <c r="L730" s="57">
        <v>0</v>
      </c>
      <c r="M730" s="57">
        <v>90</v>
      </c>
      <c r="N730" s="57">
        <v>0</v>
      </c>
      <c r="O730" s="57">
        <v>0</v>
      </c>
      <c r="P730" s="56" t="s">
        <v>3532</v>
      </c>
      <c r="Q730" s="56" t="s">
        <v>5772</v>
      </c>
      <c r="R730" s="56" t="s">
        <v>7247</v>
      </c>
      <c r="S730" s="56" t="s">
        <v>7241</v>
      </c>
      <c r="T730" s="58">
        <v>43709</v>
      </c>
      <c r="U730" s="58">
        <v>45535</v>
      </c>
      <c r="V730" s="59">
        <v>3404.36</v>
      </c>
      <c r="W730" s="59">
        <v>185.79</v>
      </c>
      <c r="X730" s="59">
        <v>56392.31</v>
      </c>
      <c r="Y730" s="59">
        <v>59982.46</v>
      </c>
      <c r="Z730" s="59">
        <v>0</v>
      </c>
      <c r="AA730" s="59">
        <v>59982.46</v>
      </c>
      <c r="AB730" s="55" t="s">
        <v>237</v>
      </c>
    </row>
    <row r="731" spans="1:28" s="55" customFormat="1" ht="67.5" x14ac:dyDescent="0.25">
      <c r="A731" s="55" t="s">
        <v>5741</v>
      </c>
      <c r="B731" s="55" t="s">
        <v>1272</v>
      </c>
      <c r="C731" s="55" t="s">
        <v>7248</v>
      </c>
      <c r="D731" s="55" t="s">
        <v>3533</v>
      </c>
      <c r="E731" s="55" t="s">
        <v>3535</v>
      </c>
      <c r="F731" s="55" t="s">
        <v>5743</v>
      </c>
      <c r="G731" s="55" t="s">
        <v>3534</v>
      </c>
      <c r="H731" s="56" t="s">
        <v>3519</v>
      </c>
      <c r="I731" s="56" t="s">
        <v>102</v>
      </c>
      <c r="J731" s="56" t="s">
        <v>103</v>
      </c>
      <c r="K731" s="55">
        <v>480</v>
      </c>
      <c r="L731" s="57">
        <v>0</v>
      </c>
      <c r="M731" s="57">
        <v>480</v>
      </c>
      <c r="N731" s="57">
        <v>0</v>
      </c>
      <c r="O731" s="57">
        <v>0</v>
      </c>
      <c r="P731" s="56" t="s">
        <v>3536</v>
      </c>
      <c r="Q731" s="56" t="s">
        <v>5744</v>
      </c>
      <c r="R731" s="56" t="s">
        <v>7249</v>
      </c>
      <c r="S731" s="56" t="s">
        <v>7241</v>
      </c>
      <c r="T731" s="58">
        <v>43313</v>
      </c>
      <c r="U731" s="58">
        <v>45138</v>
      </c>
      <c r="V731" s="59">
        <v>0</v>
      </c>
      <c r="W731" s="59">
        <v>0</v>
      </c>
      <c r="X731" s="59">
        <v>132732.51999999999</v>
      </c>
      <c r="Y731" s="59">
        <v>132732.51999999999</v>
      </c>
      <c r="Z731" s="59">
        <v>0</v>
      </c>
      <c r="AA731" s="59">
        <v>132732.51999999999</v>
      </c>
      <c r="AB731" s="55" t="s">
        <v>105</v>
      </c>
    </row>
    <row r="732" spans="1:28" s="55" customFormat="1" ht="67.5" x14ac:dyDescent="0.25">
      <c r="A732" s="55" t="s">
        <v>5753</v>
      </c>
      <c r="B732" s="55" t="s">
        <v>1272</v>
      </c>
      <c r="C732" s="55" t="s">
        <v>7250</v>
      </c>
      <c r="D732" s="55" t="s">
        <v>3537</v>
      </c>
      <c r="E732" s="55" t="s">
        <v>3539</v>
      </c>
      <c r="F732" s="55" t="s">
        <v>5743</v>
      </c>
      <c r="G732" s="55" t="s">
        <v>3538</v>
      </c>
      <c r="H732" s="56" t="s">
        <v>2269</v>
      </c>
      <c r="I732" s="56" t="s">
        <v>130</v>
      </c>
      <c r="J732" s="56" t="s">
        <v>131</v>
      </c>
      <c r="K732" s="55">
        <v>15</v>
      </c>
      <c r="L732" s="57">
        <v>0</v>
      </c>
      <c r="M732" s="57">
        <v>15</v>
      </c>
      <c r="N732" s="57">
        <v>0</v>
      </c>
      <c r="O732" s="57">
        <v>0</v>
      </c>
      <c r="P732" s="56" t="s">
        <v>3540</v>
      </c>
      <c r="Q732" s="56" t="s">
        <v>5762</v>
      </c>
      <c r="R732" s="56" t="s">
        <v>7251</v>
      </c>
      <c r="S732" s="56" t="s">
        <v>7241</v>
      </c>
      <c r="T732" s="58">
        <v>42491</v>
      </c>
      <c r="U732" s="58">
        <v>44316</v>
      </c>
      <c r="V732" s="59">
        <v>0</v>
      </c>
      <c r="W732" s="59">
        <v>0</v>
      </c>
      <c r="X732" s="59">
        <v>95328.76</v>
      </c>
      <c r="Y732" s="59">
        <v>95328.76</v>
      </c>
      <c r="Z732" s="59">
        <v>0</v>
      </c>
      <c r="AA732" s="59">
        <v>95328.76</v>
      </c>
      <c r="AB732" s="55" t="s">
        <v>133</v>
      </c>
    </row>
    <row r="733" spans="1:28" s="55" customFormat="1" ht="67.5" x14ac:dyDescent="0.25">
      <c r="A733" s="55" t="s">
        <v>5753</v>
      </c>
      <c r="B733" s="55" t="s">
        <v>1272</v>
      </c>
      <c r="C733" s="55" t="s">
        <v>7252</v>
      </c>
      <c r="D733" s="55" t="s">
        <v>210</v>
      </c>
      <c r="E733" s="55" t="s">
        <v>3542</v>
      </c>
      <c r="F733" s="55" t="s">
        <v>210</v>
      </c>
      <c r="G733" s="55" t="s">
        <v>3541</v>
      </c>
      <c r="H733" s="56" t="s">
        <v>3543</v>
      </c>
      <c r="I733" s="56" t="s">
        <v>130</v>
      </c>
      <c r="J733" s="56" t="s">
        <v>131</v>
      </c>
      <c r="K733" s="55">
        <v>15</v>
      </c>
      <c r="L733" s="57">
        <v>0</v>
      </c>
      <c r="M733" s="57">
        <v>15</v>
      </c>
      <c r="N733" s="57">
        <v>0</v>
      </c>
      <c r="O733" s="57">
        <v>0</v>
      </c>
      <c r="P733" s="56" t="s">
        <v>3545</v>
      </c>
      <c r="Q733" s="56" t="s">
        <v>5744</v>
      </c>
      <c r="R733" s="56" t="s">
        <v>7253</v>
      </c>
      <c r="S733" s="56" t="s">
        <v>7241</v>
      </c>
      <c r="T733" s="58">
        <v>44197</v>
      </c>
      <c r="U733" s="58">
        <v>46022</v>
      </c>
      <c r="V733" s="59">
        <v>0</v>
      </c>
      <c r="W733" s="59">
        <v>0</v>
      </c>
      <c r="X733" s="59">
        <v>81742.67</v>
      </c>
      <c r="Y733" s="59">
        <v>81742.67</v>
      </c>
      <c r="Z733" s="59">
        <v>0</v>
      </c>
      <c r="AA733" s="59">
        <v>81742.67</v>
      </c>
      <c r="AB733" s="55" t="s">
        <v>133</v>
      </c>
    </row>
    <row r="734" spans="1:28" s="55" customFormat="1" ht="67.5" x14ac:dyDescent="0.25">
      <c r="A734" s="55" t="s">
        <v>5741</v>
      </c>
      <c r="B734" s="55" t="s">
        <v>1272</v>
      </c>
      <c r="C734" s="55" t="s">
        <v>7254</v>
      </c>
      <c r="D734" s="55" t="s">
        <v>3546</v>
      </c>
      <c r="E734" s="55" t="s">
        <v>3548</v>
      </c>
      <c r="F734" s="55" t="s">
        <v>5743</v>
      </c>
      <c r="G734" s="55" t="s">
        <v>3547</v>
      </c>
      <c r="H734" s="56" t="s">
        <v>3519</v>
      </c>
      <c r="I734" s="56" t="s">
        <v>102</v>
      </c>
      <c r="J734" s="56" t="s">
        <v>187</v>
      </c>
      <c r="K734" s="55">
        <v>60</v>
      </c>
      <c r="L734" s="57">
        <v>0</v>
      </c>
      <c r="M734" s="57">
        <v>60</v>
      </c>
      <c r="N734" s="57">
        <v>0</v>
      </c>
      <c r="O734" s="57">
        <v>0</v>
      </c>
      <c r="P734" s="56" t="s">
        <v>3549</v>
      </c>
      <c r="Q734" s="56" t="s">
        <v>5744</v>
      </c>
      <c r="R734" s="56" t="s">
        <v>7249</v>
      </c>
      <c r="S734" s="56" t="s">
        <v>7241</v>
      </c>
      <c r="T734" s="58">
        <v>43497</v>
      </c>
      <c r="U734" s="58">
        <v>45322</v>
      </c>
      <c r="V734" s="59">
        <v>0</v>
      </c>
      <c r="W734" s="59">
        <v>0</v>
      </c>
      <c r="X734" s="59">
        <v>31261.1</v>
      </c>
      <c r="Y734" s="59">
        <v>31261.1</v>
      </c>
      <c r="Z734" s="59">
        <v>0</v>
      </c>
      <c r="AA734" s="59">
        <v>31261.1</v>
      </c>
      <c r="AB734" s="55" t="s">
        <v>105</v>
      </c>
    </row>
    <row r="735" spans="1:28" s="55" customFormat="1" ht="101.25" x14ac:dyDescent="0.25">
      <c r="A735" s="55" t="s">
        <v>5753</v>
      </c>
      <c r="B735" s="55" t="s">
        <v>1272</v>
      </c>
      <c r="C735" s="55" t="s">
        <v>7255</v>
      </c>
      <c r="D735" s="55" t="s">
        <v>3550</v>
      </c>
      <c r="E735" s="55" t="s">
        <v>3552</v>
      </c>
      <c r="F735" s="55" t="s">
        <v>5743</v>
      </c>
      <c r="G735" s="55" t="s">
        <v>3551</v>
      </c>
      <c r="H735" s="56" t="s">
        <v>2269</v>
      </c>
      <c r="I735" s="56" t="s">
        <v>3167</v>
      </c>
      <c r="J735" s="56" t="s">
        <v>131</v>
      </c>
      <c r="K735" s="55">
        <v>15</v>
      </c>
      <c r="L735" s="57">
        <v>0</v>
      </c>
      <c r="M735" s="57">
        <v>15</v>
      </c>
      <c r="N735" s="57">
        <v>0</v>
      </c>
      <c r="O735" s="57">
        <v>0</v>
      </c>
      <c r="P735" s="56" t="s">
        <v>3553</v>
      </c>
      <c r="Q735" s="56" t="s">
        <v>5762</v>
      </c>
      <c r="R735" s="56" t="s">
        <v>7256</v>
      </c>
      <c r="S735" s="56" t="s">
        <v>7241</v>
      </c>
      <c r="T735" s="58">
        <v>43741</v>
      </c>
      <c r="U735" s="58">
        <v>45567</v>
      </c>
      <c r="V735" s="59">
        <v>0</v>
      </c>
      <c r="W735" s="59">
        <v>0</v>
      </c>
      <c r="X735" s="59">
        <v>106758.44</v>
      </c>
      <c r="Y735" s="59">
        <v>106758.44</v>
      </c>
      <c r="Z735" s="59">
        <v>0</v>
      </c>
      <c r="AA735" s="59">
        <v>106758.44</v>
      </c>
      <c r="AB735" s="55" t="s">
        <v>133</v>
      </c>
    </row>
    <row r="736" spans="1:28" s="55" customFormat="1" ht="90" x14ac:dyDescent="0.25">
      <c r="A736" s="55" t="s">
        <v>5753</v>
      </c>
      <c r="B736" s="55" t="s">
        <v>3556</v>
      </c>
      <c r="C736" s="55" t="s">
        <v>7257</v>
      </c>
      <c r="D736" s="55" t="s">
        <v>3554</v>
      </c>
      <c r="E736" s="55" t="s">
        <v>3557</v>
      </c>
      <c r="F736" s="55" t="s">
        <v>5743</v>
      </c>
      <c r="G736" s="55" t="s">
        <v>3555</v>
      </c>
      <c r="H736" s="56" t="s">
        <v>3558</v>
      </c>
      <c r="I736" s="56" t="s">
        <v>130</v>
      </c>
      <c r="J736" s="56" t="s">
        <v>131</v>
      </c>
      <c r="K736" s="55">
        <v>15</v>
      </c>
      <c r="L736" s="57">
        <v>0</v>
      </c>
      <c r="M736" s="57">
        <v>15</v>
      </c>
      <c r="N736" s="57">
        <v>0</v>
      </c>
      <c r="O736" s="57">
        <v>0</v>
      </c>
      <c r="P736" s="56" t="s">
        <v>3560</v>
      </c>
      <c r="Q736" s="56" t="s">
        <v>5772</v>
      </c>
      <c r="R736" s="56" t="s">
        <v>7258</v>
      </c>
      <c r="S736" s="56" t="s">
        <v>7259</v>
      </c>
      <c r="T736" s="58">
        <v>43950</v>
      </c>
      <c r="U736" s="58">
        <v>45775</v>
      </c>
      <c r="V736" s="59">
        <v>5500</v>
      </c>
      <c r="W736" s="59">
        <v>425.46</v>
      </c>
      <c r="X736" s="59">
        <v>95328.76</v>
      </c>
      <c r="Y736" s="59">
        <v>101254.22</v>
      </c>
      <c r="Z736" s="59">
        <v>0</v>
      </c>
      <c r="AA736" s="59">
        <v>101254.22</v>
      </c>
      <c r="AB736" s="55" t="s">
        <v>133</v>
      </c>
    </row>
    <row r="737" spans="1:28" s="55" customFormat="1" ht="67.5" x14ac:dyDescent="0.25">
      <c r="A737" s="55" t="s">
        <v>5741</v>
      </c>
      <c r="B737" s="55" t="s">
        <v>1279</v>
      </c>
      <c r="C737" s="55" t="s">
        <v>7260</v>
      </c>
      <c r="D737" s="55" t="s">
        <v>3561</v>
      </c>
      <c r="E737" s="55" t="s">
        <v>3563</v>
      </c>
      <c r="F737" s="55" t="s">
        <v>5743</v>
      </c>
      <c r="G737" s="55" t="s">
        <v>3562</v>
      </c>
      <c r="H737" s="56" t="s">
        <v>1281</v>
      </c>
      <c r="I737" s="56" t="s">
        <v>102</v>
      </c>
      <c r="J737" s="56" t="s">
        <v>103</v>
      </c>
      <c r="K737" s="55">
        <v>120</v>
      </c>
      <c r="L737" s="57">
        <v>0</v>
      </c>
      <c r="M737" s="57">
        <v>120</v>
      </c>
      <c r="N737" s="57">
        <v>0</v>
      </c>
      <c r="O737" s="57">
        <v>0</v>
      </c>
      <c r="P737" s="56" t="s">
        <v>3564</v>
      </c>
      <c r="Q737" s="56" t="s">
        <v>5772</v>
      </c>
      <c r="R737" s="56" t="s">
        <v>7261</v>
      </c>
      <c r="S737" s="56" t="s">
        <v>7262</v>
      </c>
      <c r="T737" s="58">
        <v>43344</v>
      </c>
      <c r="U737" s="58">
        <v>45169</v>
      </c>
      <c r="V737" s="59">
        <v>6000</v>
      </c>
      <c r="W737" s="59">
        <v>0</v>
      </c>
      <c r="X737" s="59">
        <v>40783.599999999999</v>
      </c>
      <c r="Y737" s="59">
        <v>46783.6</v>
      </c>
      <c r="Z737" s="59">
        <v>0</v>
      </c>
      <c r="AA737" s="59">
        <v>46783.6</v>
      </c>
      <c r="AB737" s="55" t="s">
        <v>105</v>
      </c>
    </row>
    <row r="738" spans="1:28" s="55" customFormat="1" ht="101.25" x14ac:dyDescent="0.25">
      <c r="A738" s="55" t="s">
        <v>5777</v>
      </c>
      <c r="B738" s="55" t="s">
        <v>1279</v>
      </c>
      <c r="C738" s="55" t="s">
        <v>7263</v>
      </c>
      <c r="D738" s="55" t="s">
        <v>3565</v>
      </c>
      <c r="E738" s="55" t="s">
        <v>3567</v>
      </c>
      <c r="F738" s="55" t="s">
        <v>5743</v>
      </c>
      <c r="G738" s="55" t="s">
        <v>3566</v>
      </c>
      <c r="H738" s="56" t="s">
        <v>1291</v>
      </c>
      <c r="I738" s="56" t="s">
        <v>235</v>
      </c>
      <c r="J738" s="56" t="s">
        <v>131</v>
      </c>
      <c r="K738" s="55">
        <v>90</v>
      </c>
      <c r="L738" s="57">
        <v>0</v>
      </c>
      <c r="M738" s="57">
        <v>90</v>
      </c>
      <c r="N738" s="57">
        <v>0</v>
      </c>
      <c r="O738" s="57">
        <v>0</v>
      </c>
      <c r="P738" s="56" t="s">
        <v>3568</v>
      </c>
      <c r="Q738" s="56" t="s">
        <v>5772</v>
      </c>
      <c r="R738" s="56" t="s">
        <v>7264</v>
      </c>
      <c r="S738" s="56" t="s">
        <v>7262</v>
      </c>
      <c r="T738" s="58">
        <v>43646</v>
      </c>
      <c r="U738" s="58">
        <v>45472</v>
      </c>
      <c r="V738" s="59">
        <v>3263.92</v>
      </c>
      <c r="W738" s="59">
        <v>256.81</v>
      </c>
      <c r="X738" s="59">
        <v>49006.55</v>
      </c>
      <c r="Y738" s="59">
        <v>52527.28</v>
      </c>
      <c r="Z738" s="59">
        <v>0</v>
      </c>
      <c r="AA738" s="59">
        <v>52527.28</v>
      </c>
      <c r="AB738" s="55" t="s">
        <v>237</v>
      </c>
    </row>
    <row r="739" spans="1:28" s="55" customFormat="1" ht="56.25" x14ac:dyDescent="0.25">
      <c r="A739" s="55" t="s">
        <v>5741</v>
      </c>
      <c r="B739" s="55" t="s">
        <v>1279</v>
      </c>
      <c r="C739" s="55" t="s">
        <v>7265</v>
      </c>
      <c r="D739" s="55" t="s">
        <v>3569</v>
      </c>
      <c r="E739" s="55" t="s">
        <v>3571</v>
      </c>
      <c r="F739" s="55" t="s">
        <v>5743</v>
      </c>
      <c r="G739" s="55" t="s">
        <v>3570</v>
      </c>
      <c r="H739" s="56" t="s">
        <v>1281</v>
      </c>
      <c r="I739" s="56" t="s">
        <v>102</v>
      </c>
      <c r="J739" s="56" t="s">
        <v>122</v>
      </c>
      <c r="K739" s="55">
        <v>200</v>
      </c>
      <c r="L739" s="57">
        <v>0</v>
      </c>
      <c r="M739" s="57">
        <v>200</v>
      </c>
      <c r="N739" s="57">
        <v>0</v>
      </c>
      <c r="O739" s="57">
        <v>0</v>
      </c>
      <c r="P739" s="56">
        <v>0</v>
      </c>
      <c r="Q739" s="56" t="s">
        <v>5772</v>
      </c>
      <c r="R739" s="56" t="s">
        <v>7266</v>
      </c>
      <c r="S739" s="56" t="s">
        <v>7262</v>
      </c>
      <c r="T739" s="58">
        <v>42522</v>
      </c>
      <c r="U739" s="58">
        <v>44347</v>
      </c>
      <c r="V739" s="59">
        <v>2400</v>
      </c>
      <c r="W739" s="59">
        <v>0</v>
      </c>
      <c r="X739" s="59">
        <v>42485.18</v>
      </c>
      <c r="Y739" s="59">
        <v>44885.18</v>
      </c>
      <c r="Z739" s="59">
        <v>0</v>
      </c>
      <c r="AA739" s="59">
        <v>44885.18</v>
      </c>
      <c r="AB739" s="55" t="s">
        <v>124</v>
      </c>
    </row>
    <row r="740" spans="1:28" s="55" customFormat="1" ht="67.5" x14ac:dyDescent="0.25">
      <c r="A740" s="55" t="s">
        <v>5741</v>
      </c>
      <c r="B740" s="55" t="s">
        <v>1279</v>
      </c>
      <c r="C740" s="55" t="s">
        <v>7267</v>
      </c>
      <c r="D740" s="55" t="s">
        <v>3572</v>
      </c>
      <c r="E740" s="55" t="s">
        <v>3574</v>
      </c>
      <c r="F740" s="55" t="s">
        <v>5743</v>
      </c>
      <c r="G740" s="55" t="s">
        <v>3573</v>
      </c>
      <c r="H740" s="56" t="s">
        <v>3575</v>
      </c>
      <c r="I740" s="56" t="s">
        <v>102</v>
      </c>
      <c r="J740" s="56" t="s">
        <v>103</v>
      </c>
      <c r="K740" s="55">
        <v>180</v>
      </c>
      <c r="L740" s="57">
        <v>0</v>
      </c>
      <c r="M740" s="57">
        <v>180</v>
      </c>
      <c r="N740" s="57">
        <v>0</v>
      </c>
      <c r="O740" s="57">
        <v>0</v>
      </c>
      <c r="P740" s="56" t="s">
        <v>3577</v>
      </c>
      <c r="Q740" s="56" t="s">
        <v>5744</v>
      </c>
      <c r="R740" s="56" t="s">
        <v>7268</v>
      </c>
      <c r="S740" s="56" t="s">
        <v>7262</v>
      </c>
      <c r="T740" s="58">
        <v>43374</v>
      </c>
      <c r="U740" s="58">
        <v>45199</v>
      </c>
      <c r="V740" s="59">
        <v>0</v>
      </c>
      <c r="W740" s="59">
        <v>0</v>
      </c>
      <c r="X740" s="59">
        <v>65057.59</v>
      </c>
      <c r="Y740" s="59">
        <v>65057.59</v>
      </c>
      <c r="Z740" s="59">
        <v>0</v>
      </c>
      <c r="AA740" s="59">
        <v>65057.59</v>
      </c>
      <c r="AB740" s="55" t="s">
        <v>105</v>
      </c>
    </row>
    <row r="741" spans="1:28" s="55" customFormat="1" ht="67.5" x14ac:dyDescent="0.25">
      <c r="A741" s="55" t="s">
        <v>5741</v>
      </c>
      <c r="B741" s="55" t="s">
        <v>1279</v>
      </c>
      <c r="C741" s="55" t="s">
        <v>7269</v>
      </c>
      <c r="D741" s="55" t="s">
        <v>3578</v>
      </c>
      <c r="E741" s="55" t="s">
        <v>3580</v>
      </c>
      <c r="F741" s="55" t="s">
        <v>5743</v>
      </c>
      <c r="G741" s="55" t="s">
        <v>3579</v>
      </c>
      <c r="H741" s="56" t="s">
        <v>3581</v>
      </c>
      <c r="I741" s="56" t="s">
        <v>102</v>
      </c>
      <c r="J741" s="56" t="s">
        <v>187</v>
      </c>
      <c r="K741" s="55">
        <v>90</v>
      </c>
      <c r="L741" s="57">
        <v>0</v>
      </c>
      <c r="M741" s="57">
        <v>90</v>
      </c>
      <c r="N741" s="57">
        <v>0</v>
      </c>
      <c r="O741" s="57">
        <v>0</v>
      </c>
      <c r="P741" s="56" t="s">
        <v>3583</v>
      </c>
      <c r="Q741" s="56" t="s">
        <v>5744</v>
      </c>
      <c r="R741" s="56" t="s">
        <v>7270</v>
      </c>
      <c r="S741" s="56" t="s">
        <v>7262</v>
      </c>
      <c r="T741" s="58">
        <v>43344</v>
      </c>
      <c r="U741" s="58">
        <v>45169</v>
      </c>
      <c r="V741" s="59">
        <v>0</v>
      </c>
      <c r="W741" s="59">
        <v>0</v>
      </c>
      <c r="X741" s="59">
        <v>37388.18</v>
      </c>
      <c r="Y741" s="59">
        <v>37388.18</v>
      </c>
      <c r="Z741" s="59">
        <v>0</v>
      </c>
      <c r="AA741" s="59">
        <v>37388.18</v>
      </c>
      <c r="AB741" s="55" t="s">
        <v>105</v>
      </c>
    </row>
    <row r="742" spans="1:28" s="55" customFormat="1" ht="67.5" x14ac:dyDescent="0.25">
      <c r="A742" s="55" t="s">
        <v>5741</v>
      </c>
      <c r="B742" s="55" t="s">
        <v>1279</v>
      </c>
      <c r="C742" s="55" t="s">
        <v>7271</v>
      </c>
      <c r="D742" s="55" t="s">
        <v>3584</v>
      </c>
      <c r="E742" s="55" t="s">
        <v>3586</v>
      </c>
      <c r="F742" s="55" t="s">
        <v>5743</v>
      </c>
      <c r="G742" s="55" t="s">
        <v>3585</v>
      </c>
      <c r="H742" s="56" t="s">
        <v>3575</v>
      </c>
      <c r="I742" s="56" t="s">
        <v>102</v>
      </c>
      <c r="J742" s="56" t="s">
        <v>103</v>
      </c>
      <c r="K742" s="55">
        <v>120</v>
      </c>
      <c r="L742" s="57">
        <v>0</v>
      </c>
      <c r="M742" s="57">
        <v>120</v>
      </c>
      <c r="N742" s="57">
        <v>0</v>
      </c>
      <c r="O742" s="57">
        <v>0</v>
      </c>
      <c r="P742" s="56" t="s">
        <v>3587</v>
      </c>
      <c r="Q742" s="56" t="s">
        <v>5744</v>
      </c>
      <c r="R742" s="56" t="s">
        <v>7272</v>
      </c>
      <c r="S742" s="56" t="s">
        <v>7262</v>
      </c>
      <c r="T742" s="58">
        <v>43313</v>
      </c>
      <c r="U742" s="58">
        <v>45138</v>
      </c>
      <c r="V742" s="59">
        <v>0</v>
      </c>
      <c r="W742" s="59">
        <v>0</v>
      </c>
      <c r="X742" s="59">
        <v>44639.98</v>
      </c>
      <c r="Y742" s="59">
        <v>44639.98</v>
      </c>
      <c r="Z742" s="59">
        <v>0</v>
      </c>
      <c r="AA742" s="59">
        <v>44639.98</v>
      </c>
      <c r="AB742" s="55" t="s">
        <v>105</v>
      </c>
    </row>
    <row r="743" spans="1:28" s="55" customFormat="1" ht="67.5" x14ac:dyDescent="0.25">
      <c r="A743" s="55" t="s">
        <v>5741</v>
      </c>
      <c r="B743" s="55" t="s">
        <v>1279</v>
      </c>
      <c r="C743" s="55" t="s">
        <v>7273</v>
      </c>
      <c r="D743" s="55" t="s">
        <v>3588</v>
      </c>
      <c r="E743" s="55" t="s">
        <v>3590</v>
      </c>
      <c r="F743" s="55" t="s">
        <v>5743</v>
      </c>
      <c r="G743" s="55" t="s">
        <v>3589</v>
      </c>
      <c r="H743" s="56" t="s">
        <v>3591</v>
      </c>
      <c r="I743" s="56" t="s">
        <v>102</v>
      </c>
      <c r="J743" s="56" t="s">
        <v>103</v>
      </c>
      <c r="K743" s="55">
        <v>120</v>
      </c>
      <c r="L743" s="57">
        <v>0</v>
      </c>
      <c r="M743" s="57">
        <v>120</v>
      </c>
      <c r="N743" s="57">
        <v>0</v>
      </c>
      <c r="O743" s="57">
        <v>0</v>
      </c>
      <c r="P743" s="56" t="s">
        <v>634</v>
      </c>
      <c r="Q743" s="56" t="s">
        <v>5744</v>
      </c>
      <c r="R743" s="56" t="s">
        <v>7274</v>
      </c>
      <c r="S743" s="56" t="s">
        <v>7262</v>
      </c>
      <c r="T743" s="58">
        <v>43191</v>
      </c>
      <c r="U743" s="58">
        <v>45016</v>
      </c>
      <c r="V743" s="59">
        <v>0</v>
      </c>
      <c r="W743" s="59">
        <v>0</v>
      </c>
      <c r="X743" s="59">
        <v>44639.98</v>
      </c>
      <c r="Y743" s="59">
        <v>44639.98</v>
      </c>
      <c r="Z743" s="59">
        <v>0</v>
      </c>
      <c r="AA743" s="59">
        <v>44639.98</v>
      </c>
      <c r="AB743" s="55" t="s">
        <v>105</v>
      </c>
    </row>
    <row r="744" spans="1:28" s="55" customFormat="1" ht="56.25" x14ac:dyDescent="0.25">
      <c r="A744" s="55" t="s">
        <v>5741</v>
      </c>
      <c r="B744" s="55" t="s">
        <v>1279</v>
      </c>
      <c r="C744" s="55" t="s">
        <v>7275</v>
      </c>
      <c r="D744" s="55" t="s">
        <v>3593</v>
      </c>
      <c r="E744" s="55" t="s">
        <v>3595</v>
      </c>
      <c r="F744" s="55" t="s">
        <v>5743</v>
      </c>
      <c r="G744" s="55" t="s">
        <v>3594</v>
      </c>
      <c r="H744" s="56" t="s">
        <v>1281</v>
      </c>
      <c r="I744" s="56" t="s">
        <v>102</v>
      </c>
      <c r="J744" s="56" t="s">
        <v>122</v>
      </c>
      <c r="K744" s="55">
        <v>100</v>
      </c>
      <c r="L744" s="57">
        <v>0</v>
      </c>
      <c r="M744" s="57">
        <v>100</v>
      </c>
      <c r="N744" s="57">
        <v>0</v>
      </c>
      <c r="O744" s="57">
        <v>0</v>
      </c>
      <c r="P744" s="56" t="s">
        <v>3596</v>
      </c>
      <c r="Q744" s="56" t="s">
        <v>5768</v>
      </c>
      <c r="R744" s="56" t="s">
        <v>7276</v>
      </c>
      <c r="S744" s="56" t="s">
        <v>7262</v>
      </c>
      <c r="T744" s="58">
        <v>43132</v>
      </c>
      <c r="U744" s="58">
        <v>44957</v>
      </c>
      <c r="V744" s="59">
        <v>0</v>
      </c>
      <c r="W744" s="59">
        <v>0</v>
      </c>
      <c r="X744" s="59">
        <v>19613.22</v>
      </c>
      <c r="Y744" s="59">
        <v>19613.22</v>
      </c>
      <c r="Z744" s="59">
        <v>0</v>
      </c>
      <c r="AA744" s="59">
        <v>19613.22</v>
      </c>
      <c r="AB744" s="55" t="s">
        <v>124</v>
      </c>
    </row>
    <row r="745" spans="1:28" s="55" customFormat="1" ht="67.5" x14ac:dyDescent="0.25">
      <c r="A745" s="55" t="s">
        <v>5741</v>
      </c>
      <c r="B745" s="55" t="s">
        <v>1279</v>
      </c>
      <c r="C745" s="55" t="s">
        <v>7277</v>
      </c>
      <c r="D745" s="55" t="s">
        <v>3597</v>
      </c>
      <c r="E745" s="55" t="s">
        <v>3599</v>
      </c>
      <c r="F745" s="55" t="s">
        <v>5743</v>
      </c>
      <c r="G745" s="55" t="s">
        <v>3598</v>
      </c>
      <c r="H745" s="56" t="s">
        <v>3600</v>
      </c>
      <c r="I745" s="56" t="s">
        <v>102</v>
      </c>
      <c r="J745" s="56" t="s">
        <v>187</v>
      </c>
      <c r="K745" s="55">
        <v>120</v>
      </c>
      <c r="L745" s="57">
        <v>0</v>
      </c>
      <c r="M745" s="57">
        <v>120</v>
      </c>
      <c r="N745" s="57">
        <v>0</v>
      </c>
      <c r="O745" s="57">
        <v>0</v>
      </c>
      <c r="P745" s="56" t="s">
        <v>3602</v>
      </c>
      <c r="Q745" s="56" t="s">
        <v>5744</v>
      </c>
      <c r="R745" s="56" t="s">
        <v>7278</v>
      </c>
      <c r="S745" s="56" t="s">
        <v>7262</v>
      </c>
      <c r="T745" s="58">
        <v>42439</v>
      </c>
      <c r="U745" s="58">
        <v>44264</v>
      </c>
      <c r="V745" s="59">
        <v>0</v>
      </c>
      <c r="W745" s="59">
        <v>0</v>
      </c>
      <c r="X745" s="59">
        <v>47297</v>
      </c>
      <c r="Y745" s="59">
        <v>47297</v>
      </c>
      <c r="Z745" s="59">
        <v>0</v>
      </c>
      <c r="AA745" s="59">
        <v>47297</v>
      </c>
      <c r="AB745" s="55" t="s">
        <v>105</v>
      </c>
    </row>
    <row r="746" spans="1:28" s="55" customFormat="1" ht="67.5" x14ac:dyDescent="0.25">
      <c r="A746" s="55" t="s">
        <v>5741</v>
      </c>
      <c r="B746" s="55" t="s">
        <v>1279</v>
      </c>
      <c r="C746" s="55" t="s">
        <v>7279</v>
      </c>
      <c r="D746" s="55" t="s">
        <v>210</v>
      </c>
      <c r="E746" s="55" t="s">
        <v>3604</v>
      </c>
      <c r="F746" s="55" t="s">
        <v>210</v>
      </c>
      <c r="G746" s="55" t="s">
        <v>3603</v>
      </c>
      <c r="H746" s="56" t="s">
        <v>2354</v>
      </c>
      <c r="I746" s="56" t="s">
        <v>102</v>
      </c>
      <c r="J746" s="56" t="s">
        <v>3605</v>
      </c>
      <c r="K746" s="55">
        <v>1020</v>
      </c>
      <c r="L746" s="57">
        <v>0</v>
      </c>
      <c r="M746" s="57">
        <v>1020</v>
      </c>
      <c r="N746" s="57">
        <v>0</v>
      </c>
      <c r="O746" s="57">
        <v>0</v>
      </c>
      <c r="P746" s="56" t="s">
        <v>3606</v>
      </c>
      <c r="Q746" s="56" t="s">
        <v>5744</v>
      </c>
      <c r="R746" s="56" t="s">
        <v>7280</v>
      </c>
      <c r="S746" s="56" t="s">
        <v>7262</v>
      </c>
      <c r="T746" s="58">
        <v>44197</v>
      </c>
      <c r="U746" s="58">
        <v>46022</v>
      </c>
      <c r="V746" s="59">
        <v>0</v>
      </c>
      <c r="W746" s="59">
        <v>0</v>
      </c>
      <c r="X746" s="59">
        <v>360682.92</v>
      </c>
      <c r="Y746" s="59">
        <v>360682.92</v>
      </c>
      <c r="Z746" s="59">
        <v>0</v>
      </c>
      <c r="AA746" s="59">
        <v>360682.92</v>
      </c>
      <c r="AB746" s="55" t="s">
        <v>677</v>
      </c>
    </row>
    <row r="747" spans="1:28" s="55" customFormat="1" ht="67.5" x14ac:dyDescent="0.25">
      <c r="A747" s="55" t="s">
        <v>5741</v>
      </c>
      <c r="B747" s="55" t="s">
        <v>1279</v>
      </c>
      <c r="C747" s="55" t="s">
        <v>7281</v>
      </c>
      <c r="D747" s="55" t="s">
        <v>210</v>
      </c>
      <c r="E747" s="55" t="s">
        <v>3608</v>
      </c>
      <c r="F747" s="55" t="s">
        <v>210</v>
      </c>
      <c r="G747" s="55" t="s">
        <v>3607</v>
      </c>
      <c r="H747" s="56" t="s">
        <v>3609</v>
      </c>
      <c r="I747" s="56" t="s">
        <v>102</v>
      </c>
      <c r="J747" s="56" t="s">
        <v>103</v>
      </c>
      <c r="K747" s="55">
        <v>120</v>
      </c>
      <c r="L747" s="57">
        <v>0</v>
      </c>
      <c r="M747" s="57">
        <v>120</v>
      </c>
      <c r="N747" s="57">
        <v>0</v>
      </c>
      <c r="O747" s="57">
        <v>0</v>
      </c>
      <c r="P747" s="56" t="s">
        <v>3611</v>
      </c>
      <c r="Q747" s="56" t="s">
        <v>5744</v>
      </c>
      <c r="R747" s="56" t="s">
        <v>7282</v>
      </c>
      <c r="S747" s="56" t="s">
        <v>7262</v>
      </c>
      <c r="T747" s="58">
        <v>44131</v>
      </c>
      <c r="U747" s="58">
        <v>45956</v>
      </c>
      <c r="V747" s="59">
        <v>0</v>
      </c>
      <c r="W747" s="59">
        <v>0</v>
      </c>
      <c r="X747" s="59">
        <v>40922.32</v>
      </c>
      <c r="Y747" s="59">
        <v>40922.32</v>
      </c>
      <c r="Z747" s="59">
        <v>0</v>
      </c>
      <c r="AA747" s="59">
        <v>40922.32</v>
      </c>
      <c r="AB747" s="55" t="s">
        <v>105</v>
      </c>
    </row>
    <row r="748" spans="1:28" s="55" customFormat="1" ht="67.5" x14ac:dyDescent="0.25">
      <c r="A748" s="55" t="s">
        <v>5741</v>
      </c>
      <c r="B748" s="55" t="s">
        <v>1279</v>
      </c>
      <c r="C748" s="55" t="s">
        <v>7283</v>
      </c>
      <c r="D748" s="55" t="s">
        <v>3612</v>
      </c>
      <c r="E748" s="55" t="s">
        <v>3614</v>
      </c>
      <c r="F748" s="55" t="s">
        <v>5743</v>
      </c>
      <c r="G748" s="55" t="s">
        <v>3613</v>
      </c>
      <c r="H748" s="56" t="s">
        <v>3600</v>
      </c>
      <c r="I748" s="56" t="s">
        <v>102</v>
      </c>
      <c r="J748" s="56" t="s">
        <v>103</v>
      </c>
      <c r="K748" s="55">
        <v>120</v>
      </c>
      <c r="L748" s="57">
        <v>0</v>
      </c>
      <c r="M748" s="57">
        <v>120</v>
      </c>
      <c r="N748" s="57">
        <v>0</v>
      </c>
      <c r="O748" s="57">
        <v>0</v>
      </c>
      <c r="P748" s="56" t="s">
        <v>3615</v>
      </c>
      <c r="Q748" s="56" t="s">
        <v>5744</v>
      </c>
      <c r="R748" s="56" t="s">
        <v>7284</v>
      </c>
      <c r="S748" s="56" t="s">
        <v>7262</v>
      </c>
      <c r="T748" s="58">
        <v>43739</v>
      </c>
      <c r="U748" s="58">
        <v>45565</v>
      </c>
      <c r="V748" s="59">
        <v>0</v>
      </c>
      <c r="W748" s="59">
        <v>0</v>
      </c>
      <c r="X748" s="59">
        <v>40922.32</v>
      </c>
      <c r="Y748" s="59">
        <v>40922.32</v>
      </c>
      <c r="Z748" s="59">
        <v>0</v>
      </c>
      <c r="AA748" s="59">
        <v>40922.32</v>
      </c>
      <c r="AB748" s="55" t="s">
        <v>105</v>
      </c>
    </row>
    <row r="749" spans="1:28" s="55" customFormat="1" ht="112.5" x14ac:dyDescent="0.25">
      <c r="A749" s="55" t="s">
        <v>5741</v>
      </c>
      <c r="B749" s="55" t="s">
        <v>1279</v>
      </c>
      <c r="C749" s="55" t="s">
        <v>7285</v>
      </c>
      <c r="D749" s="55" t="s">
        <v>3616</v>
      </c>
      <c r="E749" s="55" t="s">
        <v>3618</v>
      </c>
      <c r="F749" s="55" t="s">
        <v>5743</v>
      </c>
      <c r="G749" s="55" t="s">
        <v>3617</v>
      </c>
      <c r="H749" s="56" t="s">
        <v>3619</v>
      </c>
      <c r="I749" s="56" t="s">
        <v>102</v>
      </c>
      <c r="J749" s="56" t="s">
        <v>103</v>
      </c>
      <c r="K749" s="55">
        <v>120</v>
      </c>
      <c r="L749" s="57">
        <v>0</v>
      </c>
      <c r="M749" s="57">
        <v>120</v>
      </c>
      <c r="N749" s="57">
        <v>0</v>
      </c>
      <c r="O749" s="57">
        <v>0</v>
      </c>
      <c r="P749" s="56" t="s">
        <v>3621</v>
      </c>
      <c r="Q749" s="56" t="s">
        <v>5847</v>
      </c>
      <c r="R749" s="56" t="s">
        <v>7286</v>
      </c>
      <c r="S749" s="56" t="s">
        <v>7262</v>
      </c>
      <c r="T749" s="58">
        <v>43647</v>
      </c>
      <c r="U749" s="58">
        <v>45473</v>
      </c>
      <c r="V749" s="59">
        <v>0</v>
      </c>
      <c r="W749" s="59">
        <v>0</v>
      </c>
      <c r="X749" s="59">
        <v>42793.66</v>
      </c>
      <c r="Y749" s="59">
        <v>42793.66</v>
      </c>
      <c r="Z749" s="59">
        <v>0</v>
      </c>
      <c r="AA749" s="59">
        <v>42793.66</v>
      </c>
      <c r="AB749" s="55" t="s">
        <v>105</v>
      </c>
    </row>
    <row r="750" spans="1:28" s="55" customFormat="1" ht="67.5" x14ac:dyDescent="0.25">
      <c r="A750" s="55" t="s">
        <v>5741</v>
      </c>
      <c r="B750" s="55" t="s">
        <v>253</v>
      </c>
      <c r="C750" s="55" t="s">
        <v>7287</v>
      </c>
      <c r="D750" s="55" t="s">
        <v>3622</v>
      </c>
      <c r="E750" s="55" t="s">
        <v>3624</v>
      </c>
      <c r="F750" s="55" t="s">
        <v>5743</v>
      </c>
      <c r="G750" s="55" t="s">
        <v>3623</v>
      </c>
      <c r="H750" s="56" t="s">
        <v>3625</v>
      </c>
      <c r="I750" s="56" t="s">
        <v>102</v>
      </c>
      <c r="J750" s="56" t="s">
        <v>103</v>
      </c>
      <c r="K750" s="55">
        <v>180</v>
      </c>
      <c r="L750" s="57">
        <v>0</v>
      </c>
      <c r="M750" s="57">
        <v>180</v>
      </c>
      <c r="N750" s="57">
        <v>0</v>
      </c>
      <c r="O750" s="57">
        <v>0</v>
      </c>
      <c r="P750" s="56" t="s">
        <v>3627</v>
      </c>
      <c r="Q750" s="56" t="s">
        <v>5772</v>
      </c>
      <c r="R750" s="56" t="s">
        <v>7288</v>
      </c>
      <c r="S750" s="56" t="s">
        <v>253</v>
      </c>
      <c r="T750" s="58">
        <v>43344</v>
      </c>
      <c r="U750" s="58">
        <v>45169</v>
      </c>
      <c r="V750" s="59">
        <v>5596.73</v>
      </c>
      <c r="W750" s="59">
        <v>366.15</v>
      </c>
      <c r="X750" s="59">
        <v>59800.79</v>
      </c>
      <c r="Y750" s="59">
        <v>65763.67</v>
      </c>
      <c r="Z750" s="59">
        <v>0</v>
      </c>
      <c r="AA750" s="59">
        <v>65763.67</v>
      </c>
      <c r="AB750" s="55" t="s">
        <v>105</v>
      </c>
    </row>
    <row r="751" spans="1:28" s="55" customFormat="1" ht="56.25" x14ac:dyDescent="0.25">
      <c r="A751" s="55" t="s">
        <v>5777</v>
      </c>
      <c r="B751" s="55" t="s">
        <v>253</v>
      </c>
      <c r="C751" s="55" t="s">
        <v>7289</v>
      </c>
      <c r="D751" s="55" t="s">
        <v>3628</v>
      </c>
      <c r="E751" s="55" t="s">
        <v>3630</v>
      </c>
      <c r="F751" s="55" t="s">
        <v>5743</v>
      </c>
      <c r="G751" s="55" t="s">
        <v>3629</v>
      </c>
      <c r="H751" s="56" t="s">
        <v>697</v>
      </c>
      <c r="I751" s="56" t="s">
        <v>327</v>
      </c>
      <c r="J751" s="56" t="s">
        <v>131</v>
      </c>
      <c r="K751" s="55">
        <v>110</v>
      </c>
      <c r="L751" s="57">
        <v>0</v>
      </c>
      <c r="M751" s="57">
        <v>110</v>
      </c>
      <c r="N751" s="57">
        <v>0</v>
      </c>
      <c r="O751" s="57">
        <v>0</v>
      </c>
      <c r="P751" s="56" t="s">
        <v>3631</v>
      </c>
      <c r="Q751" s="56" t="s">
        <v>5772</v>
      </c>
      <c r="R751" s="56" t="s">
        <v>7290</v>
      </c>
      <c r="S751" s="56" t="s">
        <v>253</v>
      </c>
      <c r="T751" s="58">
        <v>43206</v>
      </c>
      <c r="U751" s="58">
        <v>45031</v>
      </c>
      <c r="V751" s="59">
        <v>4280</v>
      </c>
      <c r="W751" s="59">
        <v>273.22000000000003</v>
      </c>
      <c r="X751" s="59">
        <v>50313.09</v>
      </c>
      <c r="Y751" s="59">
        <v>54866.31</v>
      </c>
      <c r="Z751" s="59">
        <v>0</v>
      </c>
      <c r="AA751" s="59">
        <v>54866.31</v>
      </c>
      <c r="AB751" s="55" t="s">
        <v>329</v>
      </c>
    </row>
    <row r="752" spans="1:28" s="55" customFormat="1" ht="67.5" x14ac:dyDescent="0.25">
      <c r="A752" s="55" t="s">
        <v>5753</v>
      </c>
      <c r="B752" s="55" t="s">
        <v>253</v>
      </c>
      <c r="C752" s="55" t="s">
        <v>7291</v>
      </c>
      <c r="D752" s="55" t="s">
        <v>3632</v>
      </c>
      <c r="E752" s="55" t="s">
        <v>3634</v>
      </c>
      <c r="F752" s="55" t="s">
        <v>5743</v>
      </c>
      <c r="G752" s="55" t="s">
        <v>3633</v>
      </c>
      <c r="H752" s="56" t="s">
        <v>115</v>
      </c>
      <c r="I752" s="56" t="s">
        <v>403</v>
      </c>
      <c r="J752" s="56" t="s">
        <v>131</v>
      </c>
      <c r="K752" s="55">
        <v>20</v>
      </c>
      <c r="L752" s="57">
        <v>0</v>
      </c>
      <c r="M752" s="57">
        <v>20</v>
      </c>
      <c r="N752" s="57">
        <v>0</v>
      </c>
      <c r="O752" s="57">
        <v>0</v>
      </c>
      <c r="P752" s="56" t="s">
        <v>3635</v>
      </c>
      <c r="Q752" s="56" t="s">
        <v>5772</v>
      </c>
      <c r="R752" s="56" t="s">
        <v>7292</v>
      </c>
      <c r="S752" s="56" t="s">
        <v>253</v>
      </c>
      <c r="T752" s="58">
        <v>43102</v>
      </c>
      <c r="U752" s="58">
        <v>44927</v>
      </c>
      <c r="V752" s="59">
        <v>3396.6</v>
      </c>
      <c r="W752" s="59">
        <v>206.93</v>
      </c>
      <c r="X752" s="59">
        <v>99129.78</v>
      </c>
      <c r="Y752" s="59">
        <v>102733.31</v>
      </c>
      <c r="Z752" s="59">
        <v>0</v>
      </c>
      <c r="AA752" s="59">
        <v>102733.31</v>
      </c>
      <c r="AB752" s="55" t="s">
        <v>133</v>
      </c>
    </row>
    <row r="753" spans="1:28" s="55" customFormat="1" ht="67.5" x14ac:dyDescent="0.25">
      <c r="A753" s="55" t="s">
        <v>5753</v>
      </c>
      <c r="B753" s="55" t="s">
        <v>253</v>
      </c>
      <c r="C753" s="55" t="s">
        <v>7293</v>
      </c>
      <c r="D753" s="55" t="s">
        <v>3636</v>
      </c>
      <c r="E753" s="55" t="s">
        <v>3638</v>
      </c>
      <c r="F753" s="55" t="s">
        <v>5743</v>
      </c>
      <c r="G753" s="55" t="s">
        <v>3637</v>
      </c>
      <c r="H753" s="56" t="s">
        <v>150</v>
      </c>
      <c r="I753" s="56" t="s">
        <v>130</v>
      </c>
      <c r="J753" s="56" t="s">
        <v>131</v>
      </c>
      <c r="K753" s="55">
        <v>15</v>
      </c>
      <c r="L753" s="57">
        <v>0</v>
      </c>
      <c r="M753" s="57">
        <v>15</v>
      </c>
      <c r="N753" s="57">
        <v>0</v>
      </c>
      <c r="O753" s="57">
        <v>0</v>
      </c>
      <c r="P753" s="56" t="s">
        <v>3639</v>
      </c>
      <c r="Q753" s="56" t="s">
        <v>5772</v>
      </c>
      <c r="R753" s="56" t="s">
        <v>7294</v>
      </c>
      <c r="S753" s="56" t="s">
        <v>253</v>
      </c>
      <c r="T753" s="58">
        <v>43206</v>
      </c>
      <c r="U753" s="58">
        <v>45031</v>
      </c>
      <c r="V753" s="59">
        <v>3538</v>
      </c>
      <c r="W753" s="59">
        <v>664.16</v>
      </c>
      <c r="X753" s="59">
        <v>81742.67</v>
      </c>
      <c r="Y753" s="59">
        <v>85944.83</v>
      </c>
      <c r="Z753" s="59">
        <v>0</v>
      </c>
      <c r="AA753" s="59">
        <v>85944.83</v>
      </c>
      <c r="AB753" s="55" t="s">
        <v>133</v>
      </c>
    </row>
    <row r="754" spans="1:28" s="55" customFormat="1" ht="67.5" x14ac:dyDescent="0.25">
      <c r="A754" s="55" t="s">
        <v>5777</v>
      </c>
      <c r="B754" s="55" t="s">
        <v>253</v>
      </c>
      <c r="C754" s="55" t="s">
        <v>7295</v>
      </c>
      <c r="D754" s="55" t="s">
        <v>3640</v>
      </c>
      <c r="E754" s="55" t="s">
        <v>3642</v>
      </c>
      <c r="F754" s="55" t="s">
        <v>5743</v>
      </c>
      <c r="G754" s="55" t="s">
        <v>3641</v>
      </c>
      <c r="H754" s="56" t="s">
        <v>274</v>
      </c>
      <c r="I754" s="56" t="s">
        <v>235</v>
      </c>
      <c r="J754" s="56" t="s">
        <v>131</v>
      </c>
      <c r="K754" s="55">
        <v>120</v>
      </c>
      <c r="L754" s="57">
        <v>0</v>
      </c>
      <c r="M754" s="57">
        <v>120</v>
      </c>
      <c r="N754" s="57">
        <v>0</v>
      </c>
      <c r="O754" s="57">
        <v>0</v>
      </c>
      <c r="P754" s="56" t="s">
        <v>3643</v>
      </c>
      <c r="Q754" s="56" t="s">
        <v>5772</v>
      </c>
      <c r="R754" s="56" t="s">
        <v>7296</v>
      </c>
      <c r="S754" s="56" t="s">
        <v>253</v>
      </c>
      <c r="T754" s="58">
        <v>43297</v>
      </c>
      <c r="U754" s="58">
        <v>45122</v>
      </c>
      <c r="V754" s="59">
        <v>2984.52</v>
      </c>
      <c r="W754" s="59">
        <v>77.37</v>
      </c>
      <c r="X754" s="59">
        <v>60583.55</v>
      </c>
      <c r="Y754" s="59">
        <v>63645.440000000002</v>
      </c>
      <c r="Z754" s="59">
        <v>0</v>
      </c>
      <c r="AA754" s="59">
        <v>63645.440000000002</v>
      </c>
      <c r="AB754" s="55" t="s">
        <v>237</v>
      </c>
    </row>
    <row r="755" spans="1:28" s="55" customFormat="1" ht="67.5" x14ac:dyDescent="0.25">
      <c r="A755" s="55" t="s">
        <v>5741</v>
      </c>
      <c r="B755" s="55" t="s">
        <v>253</v>
      </c>
      <c r="C755" s="55" t="s">
        <v>7297</v>
      </c>
      <c r="D755" s="55" t="s">
        <v>3644</v>
      </c>
      <c r="E755" s="55" t="s">
        <v>3646</v>
      </c>
      <c r="F755" s="55" t="s">
        <v>5743</v>
      </c>
      <c r="G755" s="55" t="s">
        <v>3645</v>
      </c>
      <c r="H755" s="56" t="s">
        <v>3647</v>
      </c>
      <c r="I755" s="56" t="s">
        <v>102</v>
      </c>
      <c r="J755" s="56" t="s">
        <v>103</v>
      </c>
      <c r="K755" s="55">
        <v>120</v>
      </c>
      <c r="L755" s="57">
        <v>0</v>
      </c>
      <c r="M755" s="57">
        <v>120</v>
      </c>
      <c r="N755" s="57">
        <v>0</v>
      </c>
      <c r="O755" s="57">
        <v>0</v>
      </c>
      <c r="P755" s="56" t="s">
        <v>3649</v>
      </c>
      <c r="Q755" s="56" t="s">
        <v>5744</v>
      </c>
      <c r="R755" s="56" t="s">
        <v>7298</v>
      </c>
      <c r="S755" s="56" t="s">
        <v>253</v>
      </c>
      <c r="T755" s="58">
        <v>43191</v>
      </c>
      <c r="U755" s="58">
        <v>45016</v>
      </c>
      <c r="V755" s="59">
        <v>0</v>
      </c>
      <c r="W755" s="59">
        <v>0</v>
      </c>
      <c r="X755" s="59">
        <v>44639.98</v>
      </c>
      <c r="Y755" s="59">
        <v>44639.98</v>
      </c>
      <c r="Z755" s="59">
        <v>0</v>
      </c>
      <c r="AA755" s="59">
        <v>44639.98</v>
      </c>
      <c r="AB755" s="55" t="s">
        <v>105</v>
      </c>
    </row>
    <row r="756" spans="1:28" s="55" customFormat="1" ht="67.5" x14ac:dyDescent="0.25">
      <c r="A756" s="55" t="s">
        <v>5741</v>
      </c>
      <c r="B756" s="55" t="s">
        <v>253</v>
      </c>
      <c r="C756" s="55" t="s">
        <v>7299</v>
      </c>
      <c r="D756" s="55" t="s">
        <v>3650</v>
      </c>
      <c r="E756" s="55" t="s">
        <v>3652</v>
      </c>
      <c r="F756" s="55" t="s">
        <v>5743</v>
      </c>
      <c r="G756" s="55" t="s">
        <v>3651</v>
      </c>
      <c r="H756" s="56" t="s">
        <v>3653</v>
      </c>
      <c r="I756" s="56" t="s">
        <v>102</v>
      </c>
      <c r="J756" s="56" t="s">
        <v>103</v>
      </c>
      <c r="K756" s="55">
        <v>120</v>
      </c>
      <c r="L756" s="57">
        <v>0</v>
      </c>
      <c r="M756" s="57">
        <v>120</v>
      </c>
      <c r="N756" s="57">
        <v>0</v>
      </c>
      <c r="O756" s="57">
        <v>0</v>
      </c>
      <c r="P756" s="56" t="s">
        <v>3655</v>
      </c>
      <c r="Q756" s="56" t="s">
        <v>5744</v>
      </c>
      <c r="R756" s="56" t="s">
        <v>7300</v>
      </c>
      <c r="S756" s="56" t="s">
        <v>253</v>
      </c>
      <c r="T756" s="58">
        <v>43191</v>
      </c>
      <c r="U756" s="58">
        <v>45016</v>
      </c>
      <c r="V756" s="59">
        <v>0</v>
      </c>
      <c r="W756" s="59">
        <v>0</v>
      </c>
      <c r="X756" s="59">
        <v>40922.32</v>
      </c>
      <c r="Y756" s="59">
        <v>40922.32</v>
      </c>
      <c r="Z756" s="59">
        <v>0</v>
      </c>
      <c r="AA756" s="59">
        <v>40922.32</v>
      </c>
      <c r="AB756" s="55" t="s">
        <v>105</v>
      </c>
    </row>
    <row r="757" spans="1:28" s="55" customFormat="1" ht="56.25" x14ac:dyDescent="0.25">
      <c r="A757" s="55" t="s">
        <v>5741</v>
      </c>
      <c r="B757" s="55" t="s">
        <v>253</v>
      </c>
      <c r="C757" s="55" t="s">
        <v>7301</v>
      </c>
      <c r="D757" s="55" t="s">
        <v>3656</v>
      </c>
      <c r="E757" s="55" t="s">
        <v>3658</v>
      </c>
      <c r="F757" s="55" t="s">
        <v>5743</v>
      </c>
      <c r="G757" s="55" t="s">
        <v>3657</v>
      </c>
      <c r="H757" s="56" t="s">
        <v>268</v>
      </c>
      <c r="I757" s="56" t="s">
        <v>102</v>
      </c>
      <c r="J757" s="56" t="s">
        <v>122</v>
      </c>
      <c r="K757" s="55">
        <v>100</v>
      </c>
      <c r="L757" s="57">
        <v>0</v>
      </c>
      <c r="M757" s="57">
        <v>100</v>
      </c>
      <c r="N757" s="57">
        <v>0</v>
      </c>
      <c r="O757" s="57">
        <v>0</v>
      </c>
      <c r="P757" s="56" t="s">
        <v>3659</v>
      </c>
      <c r="Q757" s="56" t="s">
        <v>5744</v>
      </c>
      <c r="R757" s="56" t="s">
        <v>7302</v>
      </c>
      <c r="S757" s="56" t="s">
        <v>253</v>
      </c>
      <c r="T757" s="58">
        <v>43132</v>
      </c>
      <c r="U757" s="58">
        <v>44957</v>
      </c>
      <c r="V757" s="59">
        <v>0</v>
      </c>
      <c r="W757" s="59">
        <v>0</v>
      </c>
      <c r="X757" s="59">
        <v>19938.3</v>
      </c>
      <c r="Y757" s="59">
        <v>19938.3</v>
      </c>
      <c r="Z757" s="59">
        <v>0</v>
      </c>
      <c r="AA757" s="59">
        <v>19938.3</v>
      </c>
      <c r="AB757" s="55" t="s">
        <v>124</v>
      </c>
    </row>
    <row r="758" spans="1:28" s="55" customFormat="1" ht="90" x14ac:dyDescent="0.25">
      <c r="A758" s="55" t="s">
        <v>5741</v>
      </c>
      <c r="B758" s="55" t="s">
        <v>253</v>
      </c>
      <c r="C758" s="55" t="s">
        <v>7303</v>
      </c>
      <c r="D758" s="55" t="s">
        <v>210</v>
      </c>
      <c r="E758" s="55" t="s">
        <v>3661</v>
      </c>
      <c r="F758" s="55" t="s">
        <v>210</v>
      </c>
      <c r="G758" s="55" t="s">
        <v>3660</v>
      </c>
      <c r="H758" s="56" t="s">
        <v>2417</v>
      </c>
      <c r="I758" s="56" t="s">
        <v>102</v>
      </c>
      <c r="J758" s="56" t="s">
        <v>665</v>
      </c>
      <c r="K758" s="55">
        <v>400</v>
      </c>
      <c r="L758" s="57">
        <v>0</v>
      </c>
      <c r="M758" s="57">
        <v>400</v>
      </c>
      <c r="N758" s="57">
        <v>0</v>
      </c>
      <c r="O758" s="57">
        <v>0</v>
      </c>
      <c r="P758" s="56" t="s">
        <v>3662</v>
      </c>
      <c r="Q758" s="56" t="s">
        <v>5744</v>
      </c>
      <c r="R758" s="56" t="s">
        <v>7304</v>
      </c>
      <c r="S758" s="56" t="s">
        <v>253</v>
      </c>
      <c r="T758" s="58">
        <v>44197</v>
      </c>
      <c r="U758" s="58">
        <v>46022</v>
      </c>
      <c r="V758" s="59">
        <v>0</v>
      </c>
      <c r="W758" s="59">
        <v>0</v>
      </c>
      <c r="X758" s="59">
        <v>165113.60999999999</v>
      </c>
      <c r="Y758" s="59">
        <v>165113.60999999999</v>
      </c>
      <c r="Z758" s="59">
        <v>0</v>
      </c>
      <c r="AA758" s="59">
        <v>165113.60999999999</v>
      </c>
      <c r="AB758" s="55" t="s">
        <v>105</v>
      </c>
    </row>
    <row r="759" spans="1:28" s="55" customFormat="1" ht="123.75" x14ac:dyDescent="0.25">
      <c r="A759" s="55" t="s">
        <v>5753</v>
      </c>
      <c r="B759" s="55" t="s">
        <v>253</v>
      </c>
      <c r="C759" s="55" t="s">
        <v>7305</v>
      </c>
      <c r="D759" s="55" t="s">
        <v>210</v>
      </c>
      <c r="E759" s="55" t="s">
        <v>3664</v>
      </c>
      <c r="F759" s="55" t="s">
        <v>210</v>
      </c>
      <c r="G759" s="55" t="s">
        <v>3663</v>
      </c>
      <c r="H759" s="56" t="s">
        <v>3665</v>
      </c>
      <c r="I759" s="56" t="s">
        <v>335</v>
      </c>
      <c r="J759" s="56" t="s">
        <v>3667</v>
      </c>
      <c r="K759" s="55">
        <v>80</v>
      </c>
      <c r="L759" s="57">
        <v>0</v>
      </c>
      <c r="M759" s="57">
        <v>80</v>
      </c>
      <c r="N759" s="57">
        <v>0</v>
      </c>
      <c r="O759" s="57">
        <v>0</v>
      </c>
      <c r="P759" s="56" t="s">
        <v>3668</v>
      </c>
      <c r="Q759" s="56" t="s">
        <v>5744</v>
      </c>
      <c r="R759" s="56" t="s">
        <v>7306</v>
      </c>
      <c r="S759" s="56" t="s">
        <v>253</v>
      </c>
      <c r="T759" s="58">
        <v>44032</v>
      </c>
      <c r="U759" s="58">
        <v>45857</v>
      </c>
      <c r="V759" s="59">
        <v>0</v>
      </c>
      <c r="W759" s="59">
        <v>0</v>
      </c>
      <c r="X759" s="59">
        <v>115453.43</v>
      </c>
      <c r="Y759" s="59">
        <v>115453.43</v>
      </c>
      <c r="Z759" s="59">
        <v>0</v>
      </c>
      <c r="AA759" s="59">
        <v>115453.43</v>
      </c>
      <c r="AB759" s="55" t="s">
        <v>338</v>
      </c>
    </row>
    <row r="760" spans="1:28" s="55" customFormat="1" ht="78.75" x14ac:dyDescent="0.25">
      <c r="A760" s="55" t="s">
        <v>5753</v>
      </c>
      <c r="B760" s="55" t="s">
        <v>253</v>
      </c>
      <c r="C760" s="55" t="s">
        <v>7307</v>
      </c>
      <c r="D760" s="55" t="s">
        <v>3669</v>
      </c>
      <c r="E760" s="55" t="s">
        <v>3671</v>
      </c>
      <c r="F760" s="55" t="s">
        <v>5743</v>
      </c>
      <c r="G760" s="55" t="s">
        <v>3670</v>
      </c>
      <c r="H760" s="56" t="s">
        <v>2168</v>
      </c>
      <c r="I760" s="56" t="s">
        <v>130</v>
      </c>
      <c r="J760" s="56" t="s">
        <v>131</v>
      </c>
      <c r="K760" s="55">
        <v>15</v>
      </c>
      <c r="L760" s="57">
        <v>0</v>
      </c>
      <c r="M760" s="57">
        <v>15</v>
      </c>
      <c r="N760" s="57">
        <v>0</v>
      </c>
      <c r="O760" s="57">
        <v>0</v>
      </c>
      <c r="P760" s="56" t="s">
        <v>3672</v>
      </c>
      <c r="Q760" s="56" t="s">
        <v>5772</v>
      </c>
      <c r="R760" s="56" t="s">
        <v>7308</v>
      </c>
      <c r="S760" s="56" t="s">
        <v>253</v>
      </c>
      <c r="T760" s="58">
        <v>43933</v>
      </c>
      <c r="U760" s="58">
        <v>45758</v>
      </c>
      <c r="V760" s="59">
        <v>5000</v>
      </c>
      <c r="W760" s="59">
        <v>0</v>
      </c>
      <c r="X760" s="59">
        <v>70349.05</v>
      </c>
      <c r="Y760" s="59">
        <v>75349.05</v>
      </c>
      <c r="Z760" s="59">
        <v>0</v>
      </c>
      <c r="AA760" s="59">
        <v>75349.05</v>
      </c>
      <c r="AB760" s="55" t="s">
        <v>3673</v>
      </c>
    </row>
    <row r="761" spans="1:28" s="55" customFormat="1" ht="33.75" x14ac:dyDescent="0.25">
      <c r="A761" s="55" t="s">
        <v>5753</v>
      </c>
      <c r="B761" s="55" t="s">
        <v>253</v>
      </c>
      <c r="C761" s="55" t="s">
        <v>7309</v>
      </c>
      <c r="D761" s="55" t="s">
        <v>3674</v>
      </c>
      <c r="E761" s="55" t="s">
        <v>3676</v>
      </c>
      <c r="F761" s="55" t="s">
        <v>5743</v>
      </c>
      <c r="G761" s="55" t="s">
        <v>3675</v>
      </c>
      <c r="H761" s="56" t="s">
        <v>150</v>
      </c>
      <c r="I761" s="56" t="s">
        <v>143</v>
      </c>
      <c r="J761" s="56" t="s">
        <v>144</v>
      </c>
      <c r="K761" s="55">
        <v>120</v>
      </c>
      <c r="L761" s="57">
        <v>40</v>
      </c>
      <c r="M761" s="57">
        <v>160</v>
      </c>
      <c r="N761" s="57">
        <v>80</v>
      </c>
      <c r="O761" s="57">
        <v>80</v>
      </c>
      <c r="P761" s="56" t="s">
        <v>3677</v>
      </c>
      <c r="Q761" s="56" t="s">
        <v>5762</v>
      </c>
      <c r="R761" s="56" t="s">
        <v>7310</v>
      </c>
      <c r="S761" s="56" t="s">
        <v>253</v>
      </c>
      <c r="T761" s="58">
        <v>43466</v>
      </c>
      <c r="U761" s="58">
        <v>45291</v>
      </c>
      <c r="V761" s="59">
        <v>0</v>
      </c>
      <c r="W761" s="59">
        <v>0</v>
      </c>
      <c r="X761" s="59">
        <v>84616.77</v>
      </c>
      <c r="Y761" s="59">
        <v>84616.77</v>
      </c>
      <c r="Z761" s="59">
        <v>15561.699999999997</v>
      </c>
      <c r="AA761" s="59">
        <v>100178.47</v>
      </c>
      <c r="AB761" s="55" t="s">
        <v>146</v>
      </c>
    </row>
    <row r="762" spans="1:28" s="55" customFormat="1" ht="78.75" x14ac:dyDescent="0.25">
      <c r="A762" s="55" t="s">
        <v>5753</v>
      </c>
      <c r="B762" s="55" t="s">
        <v>253</v>
      </c>
      <c r="C762" s="55" t="s">
        <v>7311</v>
      </c>
      <c r="D762" s="55" t="s">
        <v>3678</v>
      </c>
      <c r="E762" s="55" t="s">
        <v>3680</v>
      </c>
      <c r="F762" s="55" t="s">
        <v>5743</v>
      </c>
      <c r="G762" s="55" t="s">
        <v>3679</v>
      </c>
      <c r="H762" s="56" t="s">
        <v>150</v>
      </c>
      <c r="I762" s="56" t="s">
        <v>143</v>
      </c>
      <c r="J762" s="56" t="s">
        <v>336</v>
      </c>
      <c r="K762" s="55">
        <v>50</v>
      </c>
      <c r="L762" s="57">
        <v>0</v>
      </c>
      <c r="M762" s="57">
        <v>50</v>
      </c>
      <c r="N762" s="57">
        <v>0</v>
      </c>
      <c r="O762" s="57">
        <v>0</v>
      </c>
      <c r="P762" s="56" t="s">
        <v>3681</v>
      </c>
      <c r="Q762" s="56" t="s">
        <v>5762</v>
      </c>
      <c r="R762" s="56" t="s">
        <v>7312</v>
      </c>
      <c r="S762" s="56" t="s">
        <v>253</v>
      </c>
      <c r="T762" s="58">
        <v>43739</v>
      </c>
      <c r="U762" s="58">
        <v>45565</v>
      </c>
      <c r="V762" s="59">
        <v>0</v>
      </c>
      <c r="W762" s="59">
        <v>0</v>
      </c>
      <c r="X762" s="59">
        <v>70102.990000000005</v>
      </c>
      <c r="Y762" s="59">
        <v>70102.990000000005</v>
      </c>
      <c r="Z762" s="59">
        <v>0</v>
      </c>
      <c r="AA762" s="59">
        <v>70102.990000000005</v>
      </c>
      <c r="AB762" s="55" t="s">
        <v>3332</v>
      </c>
    </row>
    <row r="763" spans="1:28" s="55" customFormat="1" ht="67.5" x14ac:dyDescent="0.25">
      <c r="A763" s="55" t="s">
        <v>5753</v>
      </c>
      <c r="B763" s="55" t="s">
        <v>253</v>
      </c>
      <c r="C763" s="55" t="s">
        <v>7313</v>
      </c>
      <c r="D763" s="55" t="s">
        <v>3682</v>
      </c>
      <c r="E763" s="55" t="s">
        <v>3684</v>
      </c>
      <c r="F763" s="55" t="s">
        <v>5743</v>
      </c>
      <c r="G763" s="55" t="s">
        <v>3683</v>
      </c>
      <c r="H763" s="56" t="s">
        <v>2168</v>
      </c>
      <c r="I763" s="56" t="s">
        <v>130</v>
      </c>
      <c r="J763" s="56" t="s">
        <v>131</v>
      </c>
      <c r="K763" s="55">
        <v>15</v>
      </c>
      <c r="L763" s="57">
        <v>0</v>
      </c>
      <c r="M763" s="57">
        <v>15</v>
      </c>
      <c r="N763" s="57">
        <v>0</v>
      </c>
      <c r="O763" s="57">
        <v>0</v>
      </c>
      <c r="P763" s="56" t="s">
        <v>3685</v>
      </c>
      <c r="Q763" s="56" t="s">
        <v>5951</v>
      </c>
      <c r="R763" s="56" t="s">
        <v>7314</v>
      </c>
      <c r="S763" s="56" t="s">
        <v>253</v>
      </c>
      <c r="T763" s="58">
        <v>43770</v>
      </c>
      <c r="U763" s="58">
        <v>45596</v>
      </c>
      <c r="V763" s="59">
        <v>7014</v>
      </c>
      <c r="W763" s="59">
        <v>460.52</v>
      </c>
      <c r="X763" s="59">
        <v>70349.05</v>
      </c>
      <c r="Y763" s="59">
        <v>77823.570000000007</v>
      </c>
      <c r="Z763" s="59">
        <v>0</v>
      </c>
      <c r="AA763" s="59">
        <v>77823.570000000007</v>
      </c>
      <c r="AB763" s="55" t="s">
        <v>133</v>
      </c>
    </row>
    <row r="764" spans="1:28" s="55" customFormat="1" ht="67.5" x14ac:dyDescent="0.25">
      <c r="A764" s="55" t="s">
        <v>5753</v>
      </c>
      <c r="B764" s="55" t="s">
        <v>253</v>
      </c>
      <c r="C764" s="55" t="s">
        <v>7315</v>
      </c>
      <c r="D764" s="55" t="s">
        <v>3686</v>
      </c>
      <c r="E764" s="55" t="s">
        <v>3688</v>
      </c>
      <c r="F764" s="55" t="s">
        <v>5743</v>
      </c>
      <c r="G764" s="55" t="s">
        <v>3687</v>
      </c>
      <c r="H764" s="56" t="s">
        <v>2168</v>
      </c>
      <c r="I764" s="56" t="s">
        <v>130</v>
      </c>
      <c r="J764" s="56" t="s">
        <v>131</v>
      </c>
      <c r="K764" s="55">
        <v>15</v>
      </c>
      <c r="L764" s="57">
        <v>0</v>
      </c>
      <c r="M764" s="57">
        <v>15</v>
      </c>
      <c r="N764" s="57">
        <v>0</v>
      </c>
      <c r="O764" s="57">
        <v>0</v>
      </c>
      <c r="P764" s="56" t="s">
        <v>3689</v>
      </c>
      <c r="Q764" s="56" t="s">
        <v>5951</v>
      </c>
      <c r="R764" s="56" t="s">
        <v>7316</v>
      </c>
      <c r="S764" s="56" t="s">
        <v>253</v>
      </c>
      <c r="T764" s="58">
        <v>43770</v>
      </c>
      <c r="U764" s="58">
        <v>45596</v>
      </c>
      <c r="V764" s="59">
        <v>6970.98</v>
      </c>
      <c r="W764" s="59">
        <v>461.46</v>
      </c>
      <c r="X764" s="59">
        <v>81742.67</v>
      </c>
      <c r="Y764" s="59">
        <v>89175.11</v>
      </c>
      <c r="Z764" s="59">
        <v>0</v>
      </c>
      <c r="AA764" s="59">
        <v>89175.11</v>
      </c>
      <c r="AB764" s="55" t="s">
        <v>133</v>
      </c>
    </row>
    <row r="765" spans="1:28" s="55" customFormat="1" ht="78.75" x14ac:dyDescent="0.25">
      <c r="A765" s="55" t="s">
        <v>5777</v>
      </c>
      <c r="B765" s="55" t="s">
        <v>283</v>
      </c>
      <c r="C765" s="55" t="s">
        <v>7317</v>
      </c>
      <c r="D765" s="55" t="s">
        <v>3690</v>
      </c>
      <c r="E765" s="55" t="s">
        <v>3692</v>
      </c>
      <c r="F765" s="55" t="s">
        <v>5743</v>
      </c>
      <c r="G765" s="55" t="s">
        <v>3691</v>
      </c>
      <c r="H765" s="56" t="s">
        <v>711</v>
      </c>
      <c r="I765" s="56" t="s">
        <v>713</v>
      </c>
      <c r="J765" s="56" t="s">
        <v>3693</v>
      </c>
      <c r="K765" s="55">
        <v>520</v>
      </c>
      <c r="L765" s="57">
        <v>0</v>
      </c>
      <c r="M765" s="57">
        <v>520</v>
      </c>
      <c r="N765" s="57">
        <v>0</v>
      </c>
      <c r="O765" s="57">
        <v>0</v>
      </c>
      <c r="P765" s="56" t="s">
        <v>3694</v>
      </c>
      <c r="Q765" s="56" t="s">
        <v>5772</v>
      </c>
      <c r="R765" s="56" t="s">
        <v>7318</v>
      </c>
      <c r="S765" s="56" t="s">
        <v>283</v>
      </c>
      <c r="T765" s="58">
        <v>44075</v>
      </c>
      <c r="U765" s="58">
        <v>45900</v>
      </c>
      <c r="V765" s="59">
        <v>4517.0200000000004</v>
      </c>
      <c r="W765" s="59">
        <v>327</v>
      </c>
      <c r="X765" s="59">
        <v>95544.84</v>
      </c>
      <c r="Y765" s="59">
        <v>100388.86</v>
      </c>
      <c r="Z765" s="59">
        <v>0</v>
      </c>
      <c r="AA765" s="59">
        <v>100388.86</v>
      </c>
      <c r="AB765" s="55" t="s">
        <v>716</v>
      </c>
    </row>
    <row r="766" spans="1:28" s="55" customFormat="1" ht="67.5" x14ac:dyDescent="0.25">
      <c r="A766" s="55" t="s">
        <v>5741</v>
      </c>
      <c r="B766" s="55" t="s">
        <v>283</v>
      </c>
      <c r="C766" s="55" t="s">
        <v>7319</v>
      </c>
      <c r="D766" s="55" t="s">
        <v>3695</v>
      </c>
      <c r="E766" s="55" t="s">
        <v>3697</v>
      </c>
      <c r="F766" s="55" t="s">
        <v>5743</v>
      </c>
      <c r="G766" s="55" t="s">
        <v>3696</v>
      </c>
      <c r="H766" s="56" t="s">
        <v>3698</v>
      </c>
      <c r="I766" s="56" t="s">
        <v>102</v>
      </c>
      <c r="J766" s="56" t="s">
        <v>103</v>
      </c>
      <c r="K766" s="55">
        <v>240</v>
      </c>
      <c r="L766" s="57">
        <v>0</v>
      </c>
      <c r="M766" s="57">
        <v>240</v>
      </c>
      <c r="N766" s="57">
        <v>0</v>
      </c>
      <c r="O766" s="57">
        <v>0</v>
      </c>
      <c r="P766" s="56" t="s">
        <v>3700</v>
      </c>
      <c r="Q766" s="56" t="s">
        <v>5744</v>
      </c>
      <c r="R766" s="56" t="s">
        <v>7320</v>
      </c>
      <c r="S766" s="56" t="s">
        <v>7069</v>
      </c>
      <c r="T766" s="58">
        <v>43282</v>
      </c>
      <c r="U766" s="58">
        <v>45107</v>
      </c>
      <c r="V766" s="59">
        <v>0</v>
      </c>
      <c r="W766" s="59">
        <v>0</v>
      </c>
      <c r="X766" s="59">
        <v>73338.759999999995</v>
      </c>
      <c r="Y766" s="59">
        <v>73338.759999999995</v>
      </c>
      <c r="Z766" s="59">
        <v>0</v>
      </c>
      <c r="AA766" s="59">
        <v>73338.759999999995</v>
      </c>
      <c r="AB766" s="55" t="s">
        <v>105</v>
      </c>
    </row>
    <row r="767" spans="1:28" s="55" customFormat="1" ht="67.5" x14ac:dyDescent="0.25">
      <c r="A767" s="55" t="s">
        <v>5741</v>
      </c>
      <c r="B767" s="55" t="s">
        <v>283</v>
      </c>
      <c r="C767" s="55" t="s">
        <v>7321</v>
      </c>
      <c r="D767" s="55" t="s">
        <v>3701</v>
      </c>
      <c r="E767" s="55" t="s">
        <v>3703</v>
      </c>
      <c r="F767" s="55" t="s">
        <v>5743</v>
      </c>
      <c r="G767" s="55" t="s">
        <v>3702</v>
      </c>
      <c r="H767" s="56" t="s">
        <v>3704</v>
      </c>
      <c r="I767" s="56" t="s">
        <v>102</v>
      </c>
      <c r="J767" s="56" t="s">
        <v>103</v>
      </c>
      <c r="K767" s="55">
        <v>120</v>
      </c>
      <c r="L767" s="57">
        <v>0</v>
      </c>
      <c r="M767" s="57">
        <v>120</v>
      </c>
      <c r="N767" s="57">
        <v>0</v>
      </c>
      <c r="O767" s="57">
        <v>0</v>
      </c>
      <c r="P767" s="56" t="s">
        <v>3706</v>
      </c>
      <c r="Q767" s="56" t="s">
        <v>5744</v>
      </c>
      <c r="R767" s="56" t="s">
        <v>7322</v>
      </c>
      <c r="S767" s="56" t="s">
        <v>7069</v>
      </c>
      <c r="T767" s="58">
        <v>43282</v>
      </c>
      <c r="U767" s="58">
        <v>45107</v>
      </c>
      <c r="V767" s="59">
        <v>0</v>
      </c>
      <c r="W767" s="59">
        <v>0</v>
      </c>
      <c r="X767" s="59">
        <v>40922.32</v>
      </c>
      <c r="Y767" s="59">
        <v>40922.32</v>
      </c>
      <c r="Z767" s="59">
        <v>0</v>
      </c>
      <c r="AA767" s="59">
        <v>40922.32</v>
      </c>
      <c r="AB767" s="55" t="s">
        <v>105</v>
      </c>
    </row>
    <row r="768" spans="1:28" s="55" customFormat="1" ht="56.25" x14ac:dyDescent="0.25">
      <c r="A768" s="55" t="s">
        <v>5753</v>
      </c>
      <c r="B768" s="55" t="s">
        <v>283</v>
      </c>
      <c r="C768" s="55" t="s">
        <v>7323</v>
      </c>
      <c r="D768" s="55" t="s">
        <v>3707</v>
      </c>
      <c r="E768" s="55" t="s">
        <v>3709</v>
      </c>
      <c r="F768" s="55" t="s">
        <v>5743</v>
      </c>
      <c r="G768" s="55" t="s">
        <v>3708</v>
      </c>
      <c r="H768" s="56" t="s">
        <v>312</v>
      </c>
      <c r="I768" s="56" t="s">
        <v>241</v>
      </c>
      <c r="J768" s="56" t="s">
        <v>131</v>
      </c>
      <c r="K768" s="55">
        <v>20</v>
      </c>
      <c r="L768" s="57">
        <v>0</v>
      </c>
      <c r="M768" s="57">
        <v>20</v>
      </c>
      <c r="N768" s="57">
        <v>0</v>
      </c>
      <c r="O768" s="57">
        <v>0</v>
      </c>
      <c r="P768" s="56" t="s">
        <v>3710</v>
      </c>
      <c r="Q768" s="56" t="s">
        <v>5744</v>
      </c>
      <c r="R768" s="56" t="s">
        <v>7324</v>
      </c>
      <c r="S768" s="56" t="s">
        <v>7069</v>
      </c>
      <c r="T768" s="58">
        <v>43252</v>
      </c>
      <c r="U768" s="58">
        <v>45077</v>
      </c>
      <c r="V768" s="59">
        <v>0</v>
      </c>
      <c r="W768" s="59">
        <v>0</v>
      </c>
      <c r="X768" s="59">
        <v>42033.29</v>
      </c>
      <c r="Y768" s="59">
        <v>42033.29</v>
      </c>
      <c r="Z768" s="59">
        <v>0</v>
      </c>
      <c r="AA768" s="59">
        <v>42033.29</v>
      </c>
      <c r="AB768" s="55" t="s">
        <v>243</v>
      </c>
    </row>
    <row r="769" spans="1:28" s="55" customFormat="1" ht="67.5" x14ac:dyDescent="0.25">
      <c r="A769" s="55" t="s">
        <v>5741</v>
      </c>
      <c r="B769" s="55" t="s">
        <v>283</v>
      </c>
      <c r="C769" s="55" t="s">
        <v>7325</v>
      </c>
      <c r="D769" s="55" t="s">
        <v>3711</v>
      </c>
      <c r="E769" s="55" t="s">
        <v>3713</v>
      </c>
      <c r="F769" s="55" t="s">
        <v>5743</v>
      </c>
      <c r="G769" s="55" t="s">
        <v>3712</v>
      </c>
      <c r="H769" s="56" t="s">
        <v>3714</v>
      </c>
      <c r="I769" s="56" t="s">
        <v>102</v>
      </c>
      <c r="J769" s="56" t="s">
        <v>103</v>
      </c>
      <c r="K769" s="55">
        <v>120</v>
      </c>
      <c r="L769" s="57">
        <v>0</v>
      </c>
      <c r="M769" s="57">
        <v>120</v>
      </c>
      <c r="N769" s="57">
        <v>0</v>
      </c>
      <c r="O769" s="57">
        <v>0</v>
      </c>
      <c r="P769" s="56" t="s">
        <v>3716</v>
      </c>
      <c r="Q769" s="56" t="s">
        <v>5744</v>
      </c>
      <c r="R769" s="56" t="s">
        <v>7326</v>
      </c>
      <c r="S769" s="56" t="s">
        <v>7069</v>
      </c>
      <c r="T769" s="58">
        <v>43197</v>
      </c>
      <c r="U769" s="58">
        <v>45022</v>
      </c>
      <c r="V769" s="59">
        <v>0</v>
      </c>
      <c r="W769" s="59">
        <v>0</v>
      </c>
      <c r="X769" s="59">
        <v>44639.98</v>
      </c>
      <c r="Y769" s="59">
        <v>44639.98</v>
      </c>
      <c r="Z769" s="59">
        <v>0</v>
      </c>
      <c r="AA769" s="59">
        <v>44639.98</v>
      </c>
      <c r="AB769" s="55" t="s">
        <v>105</v>
      </c>
    </row>
    <row r="770" spans="1:28" s="55" customFormat="1" ht="67.5" x14ac:dyDescent="0.25">
      <c r="A770" s="55" t="s">
        <v>5741</v>
      </c>
      <c r="B770" s="55" t="s">
        <v>283</v>
      </c>
      <c r="C770" s="55" t="s">
        <v>7327</v>
      </c>
      <c r="D770" s="55" t="s">
        <v>3717</v>
      </c>
      <c r="E770" s="55" t="s">
        <v>3719</v>
      </c>
      <c r="F770" s="55" t="s">
        <v>5743</v>
      </c>
      <c r="G770" s="55" t="s">
        <v>3718</v>
      </c>
      <c r="H770" s="56" t="s">
        <v>3720</v>
      </c>
      <c r="I770" s="56" t="s">
        <v>102</v>
      </c>
      <c r="J770" s="56" t="s">
        <v>103</v>
      </c>
      <c r="K770" s="55">
        <v>120</v>
      </c>
      <c r="L770" s="57">
        <v>0</v>
      </c>
      <c r="M770" s="57">
        <v>120</v>
      </c>
      <c r="N770" s="57">
        <v>0</v>
      </c>
      <c r="O770" s="57">
        <v>0</v>
      </c>
      <c r="P770" s="56" t="s">
        <v>3722</v>
      </c>
      <c r="Q770" s="56" t="s">
        <v>5744</v>
      </c>
      <c r="R770" s="56" t="s">
        <v>7328</v>
      </c>
      <c r="S770" s="56" t="s">
        <v>7069</v>
      </c>
      <c r="T770" s="58">
        <v>43191</v>
      </c>
      <c r="U770" s="58">
        <v>45016</v>
      </c>
      <c r="V770" s="59">
        <v>0</v>
      </c>
      <c r="W770" s="59">
        <v>0</v>
      </c>
      <c r="X770" s="59">
        <v>44639.98</v>
      </c>
      <c r="Y770" s="59">
        <v>44639.98</v>
      </c>
      <c r="Z770" s="59">
        <v>0</v>
      </c>
      <c r="AA770" s="59">
        <v>44639.98</v>
      </c>
      <c r="AB770" s="55" t="s">
        <v>105</v>
      </c>
    </row>
    <row r="771" spans="1:28" s="55" customFormat="1" ht="67.5" x14ac:dyDescent="0.25">
      <c r="A771" s="55" t="s">
        <v>5741</v>
      </c>
      <c r="B771" s="55" t="s">
        <v>177</v>
      </c>
      <c r="C771" s="55" t="s">
        <v>7329</v>
      </c>
      <c r="D771" s="55" t="s">
        <v>3723</v>
      </c>
      <c r="E771" s="55" t="s">
        <v>3725</v>
      </c>
      <c r="F771" s="55" t="s">
        <v>5743</v>
      </c>
      <c r="G771" s="55" t="s">
        <v>3724</v>
      </c>
      <c r="H771" s="56" t="s">
        <v>179</v>
      </c>
      <c r="I771" s="56" t="s">
        <v>102</v>
      </c>
      <c r="J771" s="56" t="s">
        <v>103</v>
      </c>
      <c r="K771" s="55">
        <v>120</v>
      </c>
      <c r="L771" s="57">
        <v>0</v>
      </c>
      <c r="M771" s="57">
        <v>120</v>
      </c>
      <c r="N771" s="57">
        <v>0</v>
      </c>
      <c r="O771" s="57">
        <v>0</v>
      </c>
      <c r="P771" s="56" t="s">
        <v>3726</v>
      </c>
      <c r="Q771" s="56" t="s">
        <v>5772</v>
      </c>
      <c r="R771" s="56" t="s">
        <v>7330</v>
      </c>
      <c r="S771" s="56" t="s">
        <v>177</v>
      </c>
      <c r="T771" s="58">
        <v>42826</v>
      </c>
      <c r="U771" s="58">
        <v>44651</v>
      </c>
      <c r="V771" s="59">
        <v>2160</v>
      </c>
      <c r="W771" s="59">
        <v>0</v>
      </c>
      <c r="X771" s="59">
        <v>44639.98</v>
      </c>
      <c r="Y771" s="59">
        <v>46799.98</v>
      </c>
      <c r="Z771" s="59">
        <v>0</v>
      </c>
      <c r="AA771" s="59">
        <v>46799.98</v>
      </c>
      <c r="AB771" s="55" t="s">
        <v>105</v>
      </c>
    </row>
    <row r="772" spans="1:28" s="55" customFormat="1" ht="67.5" x14ac:dyDescent="0.25">
      <c r="A772" s="55" t="s">
        <v>5741</v>
      </c>
      <c r="B772" s="55" t="s">
        <v>177</v>
      </c>
      <c r="C772" s="55" t="s">
        <v>7331</v>
      </c>
      <c r="D772" s="55" t="s">
        <v>210</v>
      </c>
      <c r="E772" s="55" t="s">
        <v>3728</v>
      </c>
      <c r="F772" s="55" t="s">
        <v>210</v>
      </c>
      <c r="G772" s="55" t="s">
        <v>3727</v>
      </c>
      <c r="H772" s="56" t="s">
        <v>185</v>
      </c>
      <c r="I772" s="56" t="s">
        <v>102</v>
      </c>
      <c r="J772" s="56" t="s">
        <v>103</v>
      </c>
      <c r="K772" s="55">
        <v>120</v>
      </c>
      <c r="L772" s="57">
        <v>0</v>
      </c>
      <c r="M772" s="57">
        <v>120</v>
      </c>
      <c r="N772" s="57">
        <v>0</v>
      </c>
      <c r="O772" s="57">
        <v>0</v>
      </c>
      <c r="P772" s="56" t="s">
        <v>3729</v>
      </c>
      <c r="Q772" s="56" t="s">
        <v>5772</v>
      </c>
      <c r="R772" s="56" t="s">
        <v>7332</v>
      </c>
      <c r="S772" s="56" t="s">
        <v>177</v>
      </c>
      <c r="T772" s="58">
        <v>44131</v>
      </c>
      <c r="U772" s="58">
        <v>45956</v>
      </c>
      <c r="V772" s="59">
        <v>3043.65</v>
      </c>
      <c r="W772" s="59">
        <v>219.05</v>
      </c>
      <c r="X772" s="59">
        <v>44639.98</v>
      </c>
      <c r="Y772" s="59">
        <v>47902.680000000008</v>
      </c>
      <c r="Z772" s="59">
        <v>0</v>
      </c>
      <c r="AA772" s="59">
        <v>47902.680000000008</v>
      </c>
      <c r="AB772" s="55" t="s">
        <v>105</v>
      </c>
    </row>
    <row r="773" spans="1:28" s="55" customFormat="1" ht="90" x14ac:dyDescent="0.25">
      <c r="A773" s="55" t="s">
        <v>5777</v>
      </c>
      <c r="B773" s="55" t="s">
        <v>177</v>
      </c>
      <c r="C773" s="55" t="s">
        <v>7333</v>
      </c>
      <c r="D773" s="55" t="s">
        <v>3730</v>
      </c>
      <c r="E773" s="55" t="s">
        <v>3732</v>
      </c>
      <c r="F773" s="55" t="s">
        <v>5743</v>
      </c>
      <c r="G773" s="55" t="s">
        <v>3731</v>
      </c>
      <c r="H773" s="56" t="s">
        <v>179</v>
      </c>
      <c r="I773" s="56" t="s">
        <v>235</v>
      </c>
      <c r="J773" s="56" t="s">
        <v>131</v>
      </c>
      <c r="K773" s="55">
        <v>60</v>
      </c>
      <c r="L773" s="57">
        <v>0</v>
      </c>
      <c r="M773" s="57">
        <v>60</v>
      </c>
      <c r="N773" s="57">
        <v>0</v>
      </c>
      <c r="O773" s="57">
        <v>0</v>
      </c>
      <c r="P773" s="56" t="s">
        <v>3733</v>
      </c>
      <c r="Q773" s="56" t="s">
        <v>5772</v>
      </c>
      <c r="R773" s="56" t="s">
        <v>7334</v>
      </c>
      <c r="S773" s="56" t="s">
        <v>177</v>
      </c>
      <c r="T773" s="58">
        <v>44032</v>
      </c>
      <c r="U773" s="58">
        <v>45857</v>
      </c>
      <c r="V773" s="59">
        <v>4500</v>
      </c>
      <c r="W773" s="59">
        <v>0</v>
      </c>
      <c r="X773" s="59">
        <v>40605.019999999997</v>
      </c>
      <c r="Y773" s="59">
        <v>45105.02</v>
      </c>
      <c r="Z773" s="59">
        <v>0</v>
      </c>
      <c r="AA773" s="59">
        <v>45105.02</v>
      </c>
      <c r="AB773" s="55" t="s">
        <v>237</v>
      </c>
    </row>
    <row r="774" spans="1:28" s="55" customFormat="1" ht="78.75" x14ac:dyDescent="0.25">
      <c r="A774" s="55" t="s">
        <v>5741</v>
      </c>
      <c r="B774" s="55" t="s">
        <v>177</v>
      </c>
      <c r="C774" s="55" t="s">
        <v>7335</v>
      </c>
      <c r="D774" s="55" t="s">
        <v>3734</v>
      </c>
      <c r="E774" s="55" t="s">
        <v>3736</v>
      </c>
      <c r="F774" s="55" t="s">
        <v>5743</v>
      </c>
      <c r="G774" s="55" t="s">
        <v>3735</v>
      </c>
      <c r="H774" s="56" t="s">
        <v>185</v>
      </c>
      <c r="I774" s="56" t="s">
        <v>102</v>
      </c>
      <c r="J774" s="56" t="s">
        <v>103</v>
      </c>
      <c r="K774" s="55">
        <v>120</v>
      </c>
      <c r="L774" s="57">
        <v>0</v>
      </c>
      <c r="M774" s="57">
        <v>120</v>
      </c>
      <c r="N774" s="57">
        <v>0</v>
      </c>
      <c r="O774" s="57">
        <v>0</v>
      </c>
      <c r="P774" s="56" t="s">
        <v>3737</v>
      </c>
      <c r="Q774" s="56" t="s">
        <v>5772</v>
      </c>
      <c r="R774" s="56" t="s">
        <v>7336</v>
      </c>
      <c r="S774" s="56" t="s">
        <v>177</v>
      </c>
      <c r="T774" s="58">
        <v>44026</v>
      </c>
      <c r="U774" s="58">
        <v>45851</v>
      </c>
      <c r="V774" s="59">
        <v>3640.47</v>
      </c>
      <c r="W774" s="59">
        <v>290.52999999999997</v>
      </c>
      <c r="X774" s="59">
        <v>44639.98</v>
      </c>
      <c r="Y774" s="59">
        <v>48570.98</v>
      </c>
      <c r="Z774" s="59">
        <v>0</v>
      </c>
      <c r="AA774" s="59">
        <v>48570.98</v>
      </c>
      <c r="AB774" s="55" t="s">
        <v>105</v>
      </c>
    </row>
    <row r="775" spans="1:28" s="55" customFormat="1" ht="67.5" x14ac:dyDescent="0.25">
      <c r="A775" s="55" t="s">
        <v>5741</v>
      </c>
      <c r="B775" s="55" t="s">
        <v>177</v>
      </c>
      <c r="C775" s="55" t="s">
        <v>7337</v>
      </c>
      <c r="D775" s="55" t="s">
        <v>210</v>
      </c>
      <c r="E775" s="55" t="s">
        <v>3739</v>
      </c>
      <c r="F775" s="55" t="s">
        <v>210</v>
      </c>
      <c r="G775" s="55" t="s">
        <v>3738</v>
      </c>
      <c r="H775" s="56" t="s">
        <v>185</v>
      </c>
      <c r="I775" s="56" t="s">
        <v>102</v>
      </c>
      <c r="J775" s="56" t="s">
        <v>103</v>
      </c>
      <c r="K775" s="55">
        <v>120</v>
      </c>
      <c r="L775" s="57">
        <v>0</v>
      </c>
      <c r="M775" s="57">
        <v>120</v>
      </c>
      <c r="N775" s="57">
        <v>0</v>
      </c>
      <c r="O775" s="57">
        <v>0</v>
      </c>
      <c r="P775" s="56" t="s">
        <v>3740</v>
      </c>
      <c r="Q775" s="56" t="s">
        <v>5772</v>
      </c>
      <c r="R775" s="56" t="s">
        <v>7338</v>
      </c>
      <c r="S775" s="56" t="s">
        <v>177</v>
      </c>
      <c r="T775" s="58">
        <v>44151</v>
      </c>
      <c r="U775" s="58">
        <v>45976</v>
      </c>
      <c r="V775" s="59">
        <v>4737.78</v>
      </c>
      <c r="W775" s="59">
        <v>262.22000000000003</v>
      </c>
      <c r="X775" s="59">
        <v>44639.98</v>
      </c>
      <c r="Y775" s="59">
        <v>49639.98</v>
      </c>
      <c r="Z775" s="59">
        <v>0</v>
      </c>
      <c r="AA775" s="59">
        <v>49639.98</v>
      </c>
      <c r="AB775" s="55" t="s">
        <v>105</v>
      </c>
    </row>
    <row r="776" spans="1:28" s="55" customFormat="1" ht="67.5" x14ac:dyDescent="0.25">
      <c r="A776" s="55" t="s">
        <v>5741</v>
      </c>
      <c r="B776" s="55" t="s">
        <v>177</v>
      </c>
      <c r="C776" s="55" t="s">
        <v>7339</v>
      </c>
      <c r="D776" s="55" t="s">
        <v>210</v>
      </c>
      <c r="E776" s="55" t="s">
        <v>3742</v>
      </c>
      <c r="F776" s="55" t="s">
        <v>210</v>
      </c>
      <c r="G776" s="55" t="s">
        <v>3741</v>
      </c>
      <c r="H776" s="56" t="s">
        <v>185</v>
      </c>
      <c r="I776" s="56" t="s">
        <v>102</v>
      </c>
      <c r="J776" s="56" t="s">
        <v>103</v>
      </c>
      <c r="K776" s="55">
        <v>120</v>
      </c>
      <c r="L776" s="57">
        <v>0</v>
      </c>
      <c r="M776" s="57">
        <v>120</v>
      </c>
      <c r="N776" s="57">
        <v>0</v>
      </c>
      <c r="O776" s="57">
        <v>0</v>
      </c>
      <c r="P776" s="56" t="s">
        <v>3743</v>
      </c>
      <c r="Q776" s="56" t="s">
        <v>5772</v>
      </c>
      <c r="R776" s="56" t="s">
        <v>7340</v>
      </c>
      <c r="S776" s="56" t="s">
        <v>177</v>
      </c>
      <c r="T776" s="58">
        <v>44126</v>
      </c>
      <c r="U776" s="58">
        <v>45951</v>
      </c>
      <c r="V776" s="59">
        <v>4162.08</v>
      </c>
      <c r="W776" s="59">
        <v>293.57</v>
      </c>
      <c r="X776" s="59">
        <v>44639.98</v>
      </c>
      <c r="Y776" s="59">
        <v>49095.630000000005</v>
      </c>
      <c r="Z776" s="59">
        <v>0</v>
      </c>
      <c r="AA776" s="59">
        <v>49095.630000000005</v>
      </c>
      <c r="AB776" s="55" t="s">
        <v>105</v>
      </c>
    </row>
    <row r="777" spans="1:28" s="55" customFormat="1" ht="67.5" x14ac:dyDescent="0.25">
      <c r="A777" s="55" t="s">
        <v>5741</v>
      </c>
      <c r="B777" s="55" t="s">
        <v>177</v>
      </c>
      <c r="C777" s="55" t="s">
        <v>7341</v>
      </c>
      <c r="D777" s="55" t="s">
        <v>3744</v>
      </c>
      <c r="E777" s="55" t="s">
        <v>3746</v>
      </c>
      <c r="F777" s="55" t="s">
        <v>5743</v>
      </c>
      <c r="G777" s="55" t="s">
        <v>3745</v>
      </c>
      <c r="H777" s="56" t="s">
        <v>192</v>
      </c>
      <c r="I777" s="56" t="s">
        <v>102</v>
      </c>
      <c r="J777" s="56" t="s">
        <v>103</v>
      </c>
      <c r="K777" s="55">
        <v>120</v>
      </c>
      <c r="L777" s="57">
        <v>0</v>
      </c>
      <c r="M777" s="57">
        <v>120</v>
      </c>
      <c r="N777" s="57">
        <v>0</v>
      </c>
      <c r="O777" s="57">
        <v>0</v>
      </c>
      <c r="P777" s="56" t="s">
        <v>3747</v>
      </c>
      <c r="Q777" s="56" t="s">
        <v>5772</v>
      </c>
      <c r="R777" s="56" t="s">
        <v>7342</v>
      </c>
      <c r="S777" s="56" t="s">
        <v>177</v>
      </c>
      <c r="T777" s="58">
        <v>42765</v>
      </c>
      <c r="U777" s="58">
        <v>44590</v>
      </c>
      <c r="V777" s="59">
        <v>3500</v>
      </c>
      <c r="W777" s="59">
        <v>0</v>
      </c>
      <c r="X777" s="59">
        <v>44639.98</v>
      </c>
      <c r="Y777" s="59">
        <v>48139.98</v>
      </c>
      <c r="Z777" s="59">
        <v>0</v>
      </c>
      <c r="AA777" s="59">
        <v>48139.98</v>
      </c>
      <c r="AB777" s="55" t="s">
        <v>105</v>
      </c>
    </row>
    <row r="778" spans="1:28" s="55" customFormat="1" ht="90" x14ac:dyDescent="0.25">
      <c r="A778" s="55" t="s">
        <v>5741</v>
      </c>
      <c r="B778" s="55" t="s">
        <v>177</v>
      </c>
      <c r="C778" s="55" t="s">
        <v>7343</v>
      </c>
      <c r="D778" s="55" t="s">
        <v>3748</v>
      </c>
      <c r="E778" s="55" t="s">
        <v>3750</v>
      </c>
      <c r="F778" s="55" t="s">
        <v>5743</v>
      </c>
      <c r="G778" s="55" t="s">
        <v>3749</v>
      </c>
      <c r="H778" s="56" t="s">
        <v>185</v>
      </c>
      <c r="I778" s="56" t="s">
        <v>102</v>
      </c>
      <c r="J778" s="56" t="s">
        <v>187</v>
      </c>
      <c r="K778" s="55">
        <v>60</v>
      </c>
      <c r="L778" s="57">
        <v>0</v>
      </c>
      <c r="M778" s="57">
        <v>60</v>
      </c>
      <c r="N778" s="57">
        <v>0</v>
      </c>
      <c r="O778" s="57">
        <v>0</v>
      </c>
      <c r="P778" s="56" t="s">
        <v>3751</v>
      </c>
      <c r="Q778" s="56" t="s">
        <v>5772</v>
      </c>
      <c r="R778" s="56" t="s">
        <v>7344</v>
      </c>
      <c r="S778" s="56" t="s">
        <v>177</v>
      </c>
      <c r="T778" s="58">
        <v>43986</v>
      </c>
      <c r="U778" s="58">
        <v>45811</v>
      </c>
      <c r="V778" s="59">
        <v>3115.02</v>
      </c>
      <c r="W778" s="59">
        <v>83.01</v>
      </c>
      <c r="X778" s="59">
        <v>35336</v>
      </c>
      <c r="Y778" s="59">
        <v>38534.03</v>
      </c>
      <c r="Z778" s="59">
        <v>0</v>
      </c>
      <c r="AA778" s="59">
        <v>38534.03</v>
      </c>
      <c r="AB778" s="55" t="s">
        <v>105</v>
      </c>
    </row>
    <row r="779" spans="1:28" s="55" customFormat="1" ht="56.25" x14ac:dyDescent="0.25">
      <c r="A779" s="55" t="s">
        <v>5741</v>
      </c>
      <c r="B779" s="55" t="s">
        <v>177</v>
      </c>
      <c r="C779" s="55" t="s">
        <v>7345</v>
      </c>
      <c r="D779" s="55" t="s">
        <v>3752</v>
      </c>
      <c r="E779" s="55" t="s">
        <v>3754</v>
      </c>
      <c r="F779" s="55" t="s">
        <v>5743</v>
      </c>
      <c r="G779" s="55" t="s">
        <v>3753</v>
      </c>
      <c r="H779" s="56" t="s">
        <v>179</v>
      </c>
      <c r="I779" s="56" t="s">
        <v>102</v>
      </c>
      <c r="J779" s="56" t="s">
        <v>675</v>
      </c>
      <c r="K779" s="55">
        <v>120</v>
      </c>
      <c r="L779" s="57">
        <v>0</v>
      </c>
      <c r="M779" s="57">
        <v>120</v>
      </c>
      <c r="N779" s="57">
        <v>0</v>
      </c>
      <c r="O779" s="57">
        <v>0</v>
      </c>
      <c r="P779" s="56" t="s">
        <v>3755</v>
      </c>
      <c r="Q779" s="56" t="s">
        <v>5772</v>
      </c>
      <c r="R779" s="56" t="s">
        <v>7346</v>
      </c>
      <c r="S779" s="56" t="s">
        <v>177</v>
      </c>
      <c r="T779" s="58">
        <v>43374</v>
      </c>
      <c r="U779" s="58">
        <v>45199</v>
      </c>
      <c r="V779" s="59">
        <v>3079.59</v>
      </c>
      <c r="W779" s="59">
        <v>60.02</v>
      </c>
      <c r="X779" s="59">
        <v>55646.14</v>
      </c>
      <c r="Y779" s="59">
        <v>58785.749999999993</v>
      </c>
      <c r="Z779" s="59">
        <v>0</v>
      </c>
      <c r="AA779" s="59">
        <v>58785.749999999993</v>
      </c>
      <c r="AB779" s="55" t="s">
        <v>677</v>
      </c>
    </row>
    <row r="780" spans="1:28" s="55" customFormat="1" ht="67.5" x14ac:dyDescent="0.25">
      <c r="A780" s="55" t="s">
        <v>5741</v>
      </c>
      <c r="B780" s="55" t="s">
        <v>177</v>
      </c>
      <c r="C780" s="55" t="s">
        <v>7347</v>
      </c>
      <c r="D780" s="55" t="s">
        <v>3756</v>
      </c>
      <c r="E780" s="55" t="s">
        <v>3758</v>
      </c>
      <c r="F780" s="55" t="s">
        <v>5743</v>
      </c>
      <c r="G780" s="55" t="s">
        <v>3757</v>
      </c>
      <c r="H780" s="56" t="s">
        <v>518</v>
      </c>
      <c r="I780" s="56" t="s">
        <v>102</v>
      </c>
      <c r="J780" s="56" t="s">
        <v>103</v>
      </c>
      <c r="K780" s="55">
        <v>60</v>
      </c>
      <c r="L780" s="57">
        <v>0</v>
      </c>
      <c r="M780" s="57">
        <v>60</v>
      </c>
      <c r="N780" s="57">
        <v>0</v>
      </c>
      <c r="O780" s="57">
        <v>0</v>
      </c>
      <c r="P780" s="56" t="s">
        <v>3759</v>
      </c>
      <c r="Q780" s="56" t="s">
        <v>5772</v>
      </c>
      <c r="R780" s="56" t="s">
        <v>7348</v>
      </c>
      <c r="S780" s="56" t="s">
        <v>177</v>
      </c>
      <c r="T780" s="58">
        <v>43282</v>
      </c>
      <c r="U780" s="58">
        <v>45107</v>
      </c>
      <c r="V780" s="59">
        <v>4805.12</v>
      </c>
      <c r="W780" s="59">
        <v>0</v>
      </c>
      <c r="X780" s="59">
        <v>27384.35</v>
      </c>
      <c r="Y780" s="59">
        <v>32189.469999999998</v>
      </c>
      <c r="Z780" s="59">
        <v>0</v>
      </c>
      <c r="AA780" s="59">
        <v>32189.469999999998</v>
      </c>
      <c r="AB780" s="55" t="s">
        <v>105</v>
      </c>
    </row>
    <row r="781" spans="1:28" s="55" customFormat="1" ht="56.25" x14ac:dyDescent="0.25">
      <c r="A781" s="55" t="s">
        <v>5741</v>
      </c>
      <c r="B781" s="55" t="s">
        <v>177</v>
      </c>
      <c r="C781" s="55" t="s">
        <v>7349</v>
      </c>
      <c r="D781" s="55" t="s">
        <v>3760</v>
      </c>
      <c r="E781" s="55" t="s">
        <v>3762</v>
      </c>
      <c r="F781" s="55" t="s">
        <v>5743</v>
      </c>
      <c r="G781" s="55" t="s">
        <v>3761</v>
      </c>
      <c r="H781" s="56" t="s">
        <v>179</v>
      </c>
      <c r="I781" s="56" t="s">
        <v>102</v>
      </c>
      <c r="J781" s="56" t="s">
        <v>122</v>
      </c>
      <c r="K781" s="55">
        <v>100</v>
      </c>
      <c r="L781" s="57">
        <v>0</v>
      </c>
      <c r="M781" s="57">
        <v>100</v>
      </c>
      <c r="N781" s="57">
        <v>0</v>
      </c>
      <c r="O781" s="57">
        <v>0</v>
      </c>
      <c r="P781" s="56" t="s">
        <v>3763</v>
      </c>
      <c r="Q781" s="56" t="s">
        <v>5744</v>
      </c>
      <c r="R781" s="56" t="s">
        <v>7350</v>
      </c>
      <c r="S781" s="56" t="s">
        <v>177</v>
      </c>
      <c r="T781" s="58">
        <v>43330</v>
      </c>
      <c r="U781" s="58">
        <v>45155</v>
      </c>
      <c r="V781" s="59">
        <v>0</v>
      </c>
      <c r="W781" s="59">
        <v>0</v>
      </c>
      <c r="X781" s="59">
        <v>18262.55</v>
      </c>
      <c r="Y781" s="59">
        <v>18262.55</v>
      </c>
      <c r="Z781" s="59">
        <v>0</v>
      </c>
      <c r="AA781" s="59">
        <v>18262.55</v>
      </c>
      <c r="AB781" s="55" t="s">
        <v>124</v>
      </c>
    </row>
    <row r="782" spans="1:28" s="55" customFormat="1" ht="67.5" x14ac:dyDescent="0.25">
      <c r="A782" s="55" t="s">
        <v>5741</v>
      </c>
      <c r="B782" s="55" t="s">
        <v>177</v>
      </c>
      <c r="C782" s="55" t="s">
        <v>7351</v>
      </c>
      <c r="D782" s="55" t="s">
        <v>3764</v>
      </c>
      <c r="E782" s="55" t="s">
        <v>3766</v>
      </c>
      <c r="F782" s="55" t="s">
        <v>5743</v>
      </c>
      <c r="G782" s="55" t="s">
        <v>3765</v>
      </c>
      <c r="H782" s="56" t="s">
        <v>179</v>
      </c>
      <c r="I782" s="56" t="s">
        <v>102</v>
      </c>
      <c r="J782" s="56" t="s">
        <v>103</v>
      </c>
      <c r="K782" s="55">
        <v>120</v>
      </c>
      <c r="L782" s="57">
        <v>0</v>
      </c>
      <c r="M782" s="57">
        <v>120</v>
      </c>
      <c r="N782" s="57">
        <v>0</v>
      </c>
      <c r="O782" s="57">
        <v>0</v>
      </c>
      <c r="P782" s="56" t="s">
        <v>3767</v>
      </c>
      <c r="Q782" s="56" t="s">
        <v>5744</v>
      </c>
      <c r="R782" s="56" t="s">
        <v>7352</v>
      </c>
      <c r="S782" s="56" t="s">
        <v>177</v>
      </c>
      <c r="T782" s="58">
        <v>42759</v>
      </c>
      <c r="U782" s="58">
        <v>44584</v>
      </c>
      <c r="V782" s="59">
        <v>0</v>
      </c>
      <c r="W782" s="59">
        <v>0</v>
      </c>
      <c r="X782" s="59">
        <v>40922.32</v>
      </c>
      <c r="Y782" s="59">
        <v>40922.32</v>
      </c>
      <c r="Z782" s="59">
        <v>0</v>
      </c>
      <c r="AA782" s="59">
        <v>40922.32</v>
      </c>
      <c r="AB782" s="55" t="s">
        <v>105</v>
      </c>
    </row>
    <row r="783" spans="1:28" s="55" customFormat="1" ht="45" x14ac:dyDescent="0.25">
      <c r="A783" s="55" t="s">
        <v>5777</v>
      </c>
      <c r="B783" s="55" t="s">
        <v>177</v>
      </c>
      <c r="C783" s="55" t="s">
        <v>7353</v>
      </c>
      <c r="D783" s="55" t="s">
        <v>3768</v>
      </c>
      <c r="E783" s="55" t="s">
        <v>3770</v>
      </c>
      <c r="F783" s="55" t="s">
        <v>5743</v>
      </c>
      <c r="G783" s="55" t="s">
        <v>3769</v>
      </c>
      <c r="H783" s="56" t="s">
        <v>150</v>
      </c>
      <c r="I783" s="56" t="s">
        <v>460</v>
      </c>
      <c r="J783" s="56" t="s">
        <v>131</v>
      </c>
      <c r="K783" s="55">
        <v>120</v>
      </c>
      <c r="L783" s="57">
        <v>0</v>
      </c>
      <c r="M783" s="57">
        <v>120</v>
      </c>
      <c r="N783" s="57">
        <v>0</v>
      </c>
      <c r="O783" s="57">
        <v>0</v>
      </c>
      <c r="P783" s="56" t="s">
        <v>3771</v>
      </c>
      <c r="Q783" s="56" t="s">
        <v>5762</v>
      </c>
      <c r="R783" s="56" t="s">
        <v>7354</v>
      </c>
      <c r="S783" s="56" t="s">
        <v>177</v>
      </c>
      <c r="T783" s="58">
        <v>43550</v>
      </c>
      <c r="U783" s="58">
        <v>45376</v>
      </c>
      <c r="V783" s="59">
        <v>0</v>
      </c>
      <c r="W783" s="59">
        <v>0</v>
      </c>
      <c r="X783" s="59">
        <v>28750.98</v>
      </c>
      <c r="Y783" s="59">
        <v>28750.98</v>
      </c>
      <c r="Z783" s="59">
        <v>0</v>
      </c>
      <c r="AA783" s="59">
        <v>28750.98</v>
      </c>
      <c r="AB783" s="55" t="s">
        <v>461</v>
      </c>
    </row>
    <row r="784" spans="1:28" s="55" customFormat="1" ht="67.5" x14ac:dyDescent="0.25">
      <c r="A784" s="55" t="s">
        <v>5753</v>
      </c>
      <c r="B784" s="55" t="s">
        <v>177</v>
      </c>
      <c r="C784" s="55" t="s">
        <v>7355</v>
      </c>
      <c r="D784" s="55" t="s">
        <v>210</v>
      </c>
      <c r="E784" s="55" t="s">
        <v>3773</v>
      </c>
      <c r="F784" s="55" t="s">
        <v>210</v>
      </c>
      <c r="G784" s="55" t="s">
        <v>3772</v>
      </c>
      <c r="H784" s="56" t="s">
        <v>1220</v>
      </c>
      <c r="I784" s="56" t="s">
        <v>130</v>
      </c>
      <c r="J784" s="56" t="s">
        <v>131</v>
      </c>
      <c r="K784" s="55">
        <v>15</v>
      </c>
      <c r="L784" s="57">
        <v>0</v>
      </c>
      <c r="M784" s="57">
        <v>15</v>
      </c>
      <c r="N784" s="57">
        <v>0</v>
      </c>
      <c r="O784" s="57">
        <v>0</v>
      </c>
      <c r="P784" s="56" t="s">
        <v>3774</v>
      </c>
      <c r="Q784" s="56" t="s">
        <v>5762</v>
      </c>
      <c r="R784" s="56" t="s">
        <v>7356</v>
      </c>
      <c r="S784" s="56" t="s">
        <v>177</v>
      </c>
      <c r="T784" s="58">
        <v>44136</v>
      </c>
      <c r="U784" s="58">
        <v>45961</v>
      </c>
      <c r="V784" s="59">
        <v>0</v>
      </c>
      <c r="W784" s="59">
        <v>0</v>
      </c>
      <c r="X784" s="59">
        <v>80366.02</v>
      </c>
      <c r="Y784" s="59">
        <v>80366.02</v>
      </c>
      <c r="Z784" s="59">
        <v>0</v>
      </c>
      <c r="AA784" s="59">
        <v>80366.02</v>
      </c>
      <c r="AB784" s="55" t="s">
        <v>133</v>
      </c>
    </row>
    <row r="785" spans="1:28" s="55" customFormat="1" ht="78.75" x14ac:dyDescent="0.25">
      <c r="A785" s="55" t="s">
        <v>5777</v>
      </c>
      <c r="B785" s="55" t="s">
        <v>156</v>
      </c>
      <c r="C785" s="55" t="s">
        <v>7357</v>
      </c>
      <c r="D785" s="55" t="s">
        <v>3775</v>
      </c>
      <c r="E785" s="55" t="s">
        <v>3777</v>
      </c>
      <c r="F785" s="55" t="s">
        <v>5743</v>
      </c>
      <c r="G785" s="55" t="s">
        <v>3776</v>
      </c>
      <c r="H785" s="56" t="s">
        <v>711</v>
      </c>
      <c r="I785" s="56" t="s">
        <v>713</v>
      </c>
      <c r="J785" s="56" t="s">
        <v>3778</v>
      </c>
      <c r="K785" s="55">
        <v>310</v>
      </c>
      <c r="L785" s="57">
        <v>0</v>
      </c>
      <c r="M785" s="57">
        <v>310</v>
      </c>
      <c r="N785" s="57">
        <v>0</v>
      </c>
      <c r="O785" s="57">
        <v>0</v>
      </c>
      <c r="P785" s="56" t="s">
        <v>3779</v>
      </c>
      <c r="Q785" s="56" t="s">
        <v>5772</v>
      </c>
      <c r="R785" s="56" t="s">
        <v>7358</v>
      </c>
      <c r="S785" s="56" t="s">
        <v>156</v>
      </c>
      <c r="T785" s="58">
        <v>44075</v>
      </c>
      <c r="U785" s="58">
        <v>45900</v>
      </c>
      <c r="V785" s="59">
        <v>4500</v>
      </c>
      <c r="W785" s="59">
        <v>819.66</v>
      </c>
      <c r="X785" s="59">
        <v>90987.39</v>
      </c>
      <c r="Y785" s="59">
        <v>96307.05</v>
      </c>
      <c r="Z785" s="59">
        <v>0</v>
      </c>
      <c r="AA785" s="59">
        <v>96307.05</v>
      </c>
      <c r="AB785" s="55" t="s">
        <v>716</v>
      </c>
    </row>
    <row r="786" spans="1:28" s="55" customFormat="1" ht="33.75" x14ac:dyDescent="0.25">
      <c r="A786" s="55" t="s">
        <v>5753</v>
      </c>
      <c r="B786" s="55" t="s">
        <v>156</v>
      </c>
      <c r="C786" s="55" t="s">
        <v>7359</v>
      </c>
      <c r="D786" s="55" t="s">
        <v>3780</v>
      </c>
      <c r="E786" s="55" t="s">
        <v>3782</v>
      </c>
      <c r="F786" s="55" t="s">
        <v>5743</v>
      </c>
      <c r="G786" s="55" t="s">
        <v>3781</v>
      </c>
      <c r="H786" s="56" t="s">
        <v>393</v>
      </c>
      <c r="I786" s="56" t="s">
        <v>143</v>
      </c>
      <c r="J786" s="56" t="s">
        <v>144</v>
      </c>
      <c r="K786" s="55">
        <v>180</v>
      </c>
      <c r="L786" s="57">
        <v>40</v>
      </c>
      <c r="M786" s="57">
        <v>220</v>
      </c>
      <c r="N786" s="57">
        <v>110</v>
      </c>
      <c r="O786" s="57">
        <v>110</v>
      </c>
      <c r="P786" s="56" t="s">
        <v>3783</v>
      </c>
      <c r="Q786" s="56" t="s">
        <v>5762</v>
      </c>
      <c r="R786" s="56" t="s">
        <v>7360</v>
      </c>
      <c r="S786" s="56" t="s">
        <v>156</v>
      </c>
      <c r="T786" s="58">
        <v>43341</v>
      </c>
      <c r="U786" s="58">
        <v>45166</v>
      </c>
      <c r="V786" s="59">
        <v>0</v>
      </c>
      <c r="W786" s="59">
        <v>0</v>
      </c>
      <c r="X786" s="59">
        <v>110246.9</v>
      </c>
      <c r="Y786" s="59">
        <v>110246.9</v>
      </c>
      <c r="Z786" s="59">
        <v>12391.37000000001</v>
      </c>
      <c r="AA786" s="59">
        <v>122638.27</v>
      </c>
      <c r="AB786" s="55" t="s">
        <v>146</v>
      </c>
    </row>
    <row r="787" spans="1:28" s="55" customFormat="1" ht="56.25" x14ac:dyDescent="0.25">
      <c r="A787" s="55" t="s">
        <v>5741</v>
      </c>
      <c r="B787" s="55" t="s">
        <v>156</v>
      </c>
      <c r="C787" s="55" t="s">
        <v>7361</v>
      </c>
      <c r="D787" s="55" t="s">
        <v>3784</v>
      </c>
      <c r="E787" s="55" t="s">
        <v>3786</v>
      </c>
      <c r="F787" s="55" t="s">
        <v>5743</v>
      </c>
      <c r="G787" s="55" t="s">
        <v>3785</v>
      </c>
      <c r="H787" s="56" t="s">
        <v>3787</v>
      </c>
      <c r="I787" s="56" t="s">
        <v>102</v>
      </c>
      <c r="J787" s="56" t="s">
        <v>122</v>
      </c>
      <c r="K787" s="55">
        <v>200</v>
      </c>
      <c r="L787" s="57">
        <v>0</v>
      </c>
      <c r="M787" s="57">
        <v>200</v>
      </c>
      <c r="N787" s="57">
        <v>0</v>
      </c>
      <c r="O787" s="57">
        <v>0</v>
      </c>
      <c r="P787" s="56" t="s">
        <v>3789</v>
      </c>
      <c r="Q787" s="56" t="s">
        <v>5744</v>
      </c>
      <c r="R787" s="56" t="s">
        <v>7362</v>
      </c>
      <c r="S787" s="56" t="s">
        <v>156</v>
      </c>
      <c r="T787" s="58">
        <v>43132</v>
      </c>
      <c r="U787" s="58">
        <v>44957</v>
      </c>
      <c r="V787" s="59">
        <v>0</v>
      </c>
      <c r="W787" s="59">
        <v>0</v>
      </c>
      <c r="X787" s="59">
        <v>38695.29</v>
      </c>
      <c r="Y787" s="59">
        <v>38695.29</v>
      </c>
      <c r="Z787" s="59">
        <v>0</v>
      </c>
      <c r="AA787" s="59">
        <v>38695.29</v>
      </c>
      <c r="AB787" s="55" t="s">
        <v>124</v>
      </c>
    </row>
    <row r="788" spans="1:28" s="55" customFormat="1" ht="56.25" x14ac:dyDescent="0.25">
      <c r="A788" s="55" t="s">
        <v>5741</v>
      </c>
      <c r="B788" s="55" t="s">
        <v>156</v>
      </c>
      <c r="C788" s="55" t="s">
        <v>7363</v>
      </c>
      <c r="D788" s="55" t="s">
        <v>3790</v>
      </c>
      <c r="E788" s="55" t="s">
        <v>3792</v>
      </c>
      <c r="F788" s="55" t="s">
        <v>5743</v>
      </c>
      <c r="G788" s="55" t="s">
        <v>3791</v>
      </c>
      <c r="H788" s="56" t="s">
        <v>3793</v>
      </c>
      <c r="I788" s="56" t="s">
        <v>102</v>
      </c>
      <c r="J788" s="56" t="s">
        <v>122</v>
      </c>
      <c r="K788" s="55">
        <v>130</v>
      </c>
      <c r="L788" s="57">
        <v>0</v>
      </c>
      <c r="M788" s="57">
        <v>130</v>
      </c>
      <c r="N788" s="57">
        <v>0</v>
      </c>
      <c r="O788" s="57">
        <v>0</v>
      </c>
      <c r="P788" s="56" t="s">
        <v>3795</v>
      </c>
      <c r="Q788" s="56" t="s">
        <v>5744</v>
      </c>
      <c r="R788" s="56" t="s">
        <v>7364</v>
      </c>
      <c r="S788" s="56" t="s">
        <v>156</v>
      </c>
      <c r="T788" s="58">
        <v>43132</v>
      </c>
      <c r="U788" s="58">
        <v>44957</v>
      </c>
      <c r="V788" s="59">
        <v>0</v>
      </c>
      <c r="W788" s="59">
        <v>0</v>
      </c>
      <c r="X788" s="59">
        <v>22716.63</v>
      </c>
      <c r="Y788" s="59">
        <v>22716.63</v>
      </c>
      <c r="Z788" s="59">
        <v>0</v>
      </c>
      <c r="AA788" s="59">
        <v>22716.63</v>
      </c>
      <c r="AB788" s="55" t="s">
        <v>124</v>
      </c>
    </row>
    <row r="789" spans="1:28" s="55" customFormat="1" ht="67.5" x14ac:dyDescent="0.25">
      <c r="A789" s="55" t="s">
        <v>5753</v>
      </c>
      <c r="B789" s="55" t="s">
        <v>156</v>
      </c>
      <c r="C789" s="55" t="s">
        <v>7365</v>
      </c>
      <c r="D789" s="55" t="s">
        <v>3796</v>
      </c>
      <c r="E789" s="55" t="s">
        <v>3798</v>
      </c>
      <c r="F789" s="55" t="s">
        <v>5743</v>
      </c>
      <c r="G789" s="55" t="s">
        <v>3797</v>
      </c>
      <c r="H789" s="56" t="s">
        <v>3799</v>
      </c>
      <c r="I789" s="56" t="s">
        <v>130</v>
      </c>
      <c r="J789" s="56" t="s">
        <v>131</v>
      </c>
      <c r="K789" s="55">
        <v>20</v>
      </c>
      <c r="L789" s="57">
        <v>0</v>
      </c>
      <c r="M789" s="57">
        <v>20</v>
      </c>
      <c r="N789" s="57">
        <v>0</v>
      </c>
      <c r="O789" s="57">
        <v>0</v>
      </c>
      <c r="P789" s="56" t="s">
        <v>3801</v>
      </c>
      <c r="Q789" s="56" t="s">
        <v>5744</v>
      </c>
      <c r="R789" s="56" t="s">
        <v>7366</v>
      </c>
      <c r="S789" s="56" t="s">
        <v>156</v>
      </c>
      <c r="T789" s="58">
        <v>43102</v>
      </c>
      <c r="U789" s="58">
        <v>44927</v>
      </c>
      <c r="V789" s="59">
        <v>0</v>
      </c>
      <c r="W789" s="59">
        <v>0</v>
      </c>
      <c r="X789" s="59">
        <v>81196.679999999993</v>
      </c>
      <c r="Y789" s="59">
        <v>81196.679999999993</v>
      </c>
      <c r="Z789" s="59">
        <v>0</v>
      </c>
      <c r="AA789" s="59">
        <v>81196.679999999993</v>
      </c>
      <c r="AB789" s="55" t="s">
        <v>133</v>
      </c>
    </row>
    <row r="790" spans="1:28" s="55" customFormat="1" ht="67.5" x14ac:dyDescent="0.25">
      <c r="A790" s="55" t="s">
        <v>5753</v>
      </c>
      <c r="B790" s="55" t="s">
        <v>156</v>
      </c>
      <c r="C790" s="55" t="s">
        <v>7367</v>
      </c>
      <c r="D790" s="55" t="s">
        <v>3802</v>
      </c>
      <c r="E790" s="55" t="s">
        <v>3804</v>
      </c>
      <c r="F790" s="55" t="s">
        <v>5743</v>
      </c>
      <c r="G790" s="55" t="s">
        <v>3803</v>
      </c>
      <c r="H790" s="56" t="s">
        <v>3799</v>
      </c>
      <c r="I790" s="56" t="s">
        <v>130</v>
      </c>
      <c r="J790" s="56" t="s">
        <v>131</v>
      </c>
      <c r="K790" s="55">
        <v>15</v>
      </c>
      <c r="L790" s="57">
        <v>0</v>
      </c>
      <c r="M790" s="57">
        <v>15</v>
      </c>
      <c r="N790" s="57">
        <v>0</v>
      </c>
      <c r="O790" s="57">
        <v>0</v>
      </c>
      <c r="P790" s="56" t="s">
        <v>3805</v>
      </c>
      <c r="Q790" s="56" t="s">
        <v>5744</v>
      </c>
      <c r="R790" s="56" t="s">
        <v>7366</v>
      </c>
      <c r="S790" s="56" t="s">
        <v>156</v>
      </c>
      <c r="T790" s="58">
        <v>43466</v>
      </c>
      <c r="U790" s="58">
        <v>45291</v>
      </c>
      <c r="V790" s="59">
        <v>0</v>
      </c>
      <c r="W790" s="59">
        <v>0</v>
      </c>
      <c r="X790" s="59">
        <v>95328.76</v>
      </c>
      <c r="Y790" s="59">
        <v>95328.76</v>
      </c>
      <c r="Z790" s="59">
        <v>0</v>
      </c>
      <c r="AA790" s="59">
        <v>95328.76</v>
      </c>
      <c r="AB790" s="55" t="s">
        <v>133</v>
      </c>
    </row>
    <row r="791" spans="1:28" s="55" customFormat="1" ht="90" x14ac:dyDescent="0.25">
      <c r="A791" s="55" t="s">
        <v>5753</v>
      </c>
      <c r="B791" s="55" t="s">
        <v>156</v>
      </c>
      <c r="C791" s="55" t="s">
        <v>7368</v>
      </c>
      <c r="D791" s="55" t="s">
        <v>3806</v>
      </c>
      <c r="E791" s="55" t="s">
        <v>3808</v>
      </c>
      <c r="F791" s="55" t="s">
        <v>5743</v>
      </c>
      <c r="G791" s="55" t="s">
        <v>3807</v>
      </c>
      <c r="H791" s="56" t="s">
        <v>3152</v>
      </c>
      <c r="I791" s="56" t="s">
        <v>728</v>
      </c>
      <c r="J791" s="56" t="s">
        <v>131</v>
      </c>
      <c r="K791" s="55">
        <v>30</v>
      </c>
      <c r="L791" s="57">
        <v>0</v>
      </c>
      <c r="M791" s="57">
        <v>30</v>
      </c>
      <c r="N791" s="57">
        <v>0</v>
      </c>
      <c r="O791" s="57">
        <v>0</v>
      </c>
      <c r="P791" s="56" t="s">
        <v>3809</v>
      </c>
      <c r="Q791" s="56" t="s">
        <v>5762</v>
      </c>
      <c r="R791" s="56" t="s">
        <v>7369</v>
      </c>
      <c r="S791" s="56" t="s">
        <v>156</v>
      </c>
      <c r="T791" s="58">
        <v>44166</v>
      </c>
      <c r="U791" s="58">
        <v>45991</v>
      </c>
      <c r="V791" s="59">
        <v>0</v>
      </c>
      <c r="W791" s="59">
        <v>0</v>
      </c>
      <c r="X791" s="59">
        <v>96584</v>
      </c>
      <c r="Y791" s="59">
        <v>96584</v>
      </c>
      <c r="Z791" s="59">
        <v>0</v>
      </c>
      <c r="AA791" s="59">
        <v>96584</v>
      </c>
      <c r="AB791" s="55" t="s">
        <v>448</v>
      </c>
    </row>
    <row r="792" spans="1:28" s="55" customFormat="1" ht="56.25" x14ac:dyDescent="0.25">
      <c r="A792" s="55" t="s">
        <v>5777</v>
      </c>
      <c r="B792" s="55" t="s">
        <v>156</v>
      </c>
      <c r="C792" s="55" t="s">
        <v>7370</v>
      </c>
      <c r="D792" s="55" t="s">
        <v>3810</v>
      </c>
      <c r="E792" s="55" t="s">
        <v>3812</v>
      </c>
      <c r="F792" s="55" t="s">
        <v>5743</v>
      </c>
      <c r="G792" s="55" t="s">
        <v>3811</v>
      </c>
      <c r="H792" s="56" t="s">
        <v>3813</v>
      </c>
      <c r="I792" s="56" t="s">
        <v>446</v>
      </c>
      <c r="J792" s="56" t="s">
        <v>131</v>
      </c>
      <c r="K792" s="55">
        <v>30</v>
      </c>
      <c r="L792" s="57">
        <v>0</v>
      </c>
      <c r="M792" s="57">
        <v>30</v>
      </c>
      <c r="N792" s="57">
        <v>0</v>
      </c>
      <c r="O792" s="57">
        <v>0</v>
      </c>
      <c r="P792" s="56">
        <v>0</v>
      </c>
      <c r="Q792" s="56" t="s">
        <v>5744</v>
      </c>
      <c r="R792" s="56" t="s">
        <v>7371</v>
      </c>
      <c r="S792" s="56" t="s">
        <v>156</v>
      </c>
      <c r="T792" s="58">
        <v>42436</v>
      </c>
      <c r="U792" s="58">
        <v>44261</v>
      </c>
      <c r="V792" s="59">
        <v>0</v>
      </c>
      <c r="W792" s="59">
        <v>0</v>
      </c>
      <c r="X792" s="59">
        <v>83568.17</v>
      </c>
      <c r="Y792" s="59">
        <v>83568.17</v>
      </c>
      <c r="Z792" s="59">
        <v>0</v>
      </c>
      <c r="AA792" s="59">
        <v>83568.17</v>
      </c>
      <c r="AB792" s="55" t="s">
        <v>448</v>
      </c>
    </row>
    <row r="793" spans="1:28" s="55" customFormat="1" ht="67.5" x14ac:dyDescent="0.25">
      <c r="A793" s="55" t="s">
        <v>5777</v>
      </c>
      <c r="B793" s="55" t="s">
        <v>156</v>
      </c>
      <c r="C793" s="55" t="s">
        <v>7372</v>
      </c>
      <c r="D793" s="55" t="s">
        <v>3815</v>
      </c>
      <c r="E793" s="55" t="s">
        <v>3817</v>
      </c>
      <c r="F793" s="55" t="s">
        <v>5743</v>
      </c>
      <c r="G793" s="55" t="s">
        <v>3816</v>
      </c>
      <c r="H793" s="56" t="s">
        <v>744</v>
      </c>
      <c r="I793" s="56" t="s">
        <v>460</v>
      </c>
      <c r="J793" s="56" t="s">
        <v>131</v>
      </c>
      <c r="K793" s="55">
        <v>120</v>
      </c>
      <c r="L793" s="57">
        <v>0</v>
      </c>
      <c r="M793" s="57">
        <v>120</v>
      </c>
      <c r="N793" s="57">
        <v>0</v>
      </c>
      <c r="O793" s="57">
        <v>0</v>
      </c>
      <c r="P793" s="56" t="s">
        <v>3818</v>
      </c>
      <c r="Q793" s="56" t="s">
        <v>5762</v>
      </c>
      <c r="R793" s="56" t="s">
        <v>7373</v>
      </c>
      <c r="S793" s="56" t="s">
        <v>156</v>
      </c>
      <c r="T793" s="58">
        <v>43804</v>
      </c>
      <c r="U793" s="58">
        <v>45630</v>
      </c>
      <c r="V793" s="59">
        <v>0</v>
      </c>
      <c r="W793" s="59">
        <v>0</v>
      </c>
      <c r="X793" s="59">
        <v>36417.919999999998</v>
      </c>
      <c r="Y793" s="59">
        <v>36417.919999999998</v>
      </c>
      <c r="Z793" s="59">
        <v>0</v>
      </c>
      <c r="AA793" s="59">
        <v>36417.919999999998</v>
      </c>
      <c r="AB793" s="55" t="s">
        <v>461</v>
      </c>
    </row>
    <row r="794" spans="1:28" s="55" customFormat="1" ht="67.5" x14ac:dyDescent="0.25">
      <c r="A794" s="55" t="s">
        <v>5753</v>
      </c>
      <c r="B794" s="55" t="s">
        <v>2586</v>
      </c>
      <c r="C794" s="55" t="s">
        <v>7374</v>
      </c>
      <c r="D794" s="55" t="s">
        <v>3819</v>
      </c>
      <c r="E794" s="55" t="s">
        <v>3821</v>
      </c>
      <c r="F794" s="55" t="s">
        <v>5743</v>
      </c>
      <c r="G794" s="55" t="s">
        <v>3820</v>
      </c>
      <c r="H794" s="56" t="s">
        <v>586</v>
      </c>
      <c r="I794" s="56" t="s">
        <v>1513</v>
      </c>
      <c r="J794" s="56" t="s">
        <v>131</v>
      </c>
      <c r="K794" s="55">
        <v>20</v>
      </c>
      <c r="L794" s="57">
        <v>0</v>
      </c>
      <c r="M794" s="57">
        <v>20</v>
      </c>
      <c r="N794" s="57">
        <v>0</v>
      </c>
      <c r="O794" s="57">
        <v>0</v>
      </c>
      <c r="P794" s="56" t="s">
        <v>3822</v>
      </c>
      <c r="Q794" s="56" t="s">
        <v>5772</v>
      </c>
      <c r="R794" s="56" t="s">
        <v>7375</v>
      </c>
      <c r="S794" s="56" t="s">
        <v>2586</v>
      </c>
      <c r="T794" s="58">
        <v>43221</v>
      </c>
      <c r="U794" s="58">
        <v>45046</v>
      </c>
      <c r="V794" s="59">
        <v>8123.88</v>
      </c>
      <c r="W794" s="59">
        <v>534.24</v>
      </c>
      <c r="X794" s="59">
        <v>62796.4</v>
      </c>
      <c r="Y794" s="59">
        <v>71454.52</v>
      </c>
      <c r="Z794" s="59">
        <v>0</v>
      </c>
      <c r="AA794" s="59">
        <v>71454.52</v>
      </c>
      <c r="AB794" s="55" t="s">
        <v>133</v>
      </c>
    </row>
    <row r="795" spans="1:28" s="55" customFormat="1" ht="90" x14ac:dyDescent="0.25">
      <c r="A795" s="55" t="s">
        <v>5741</v>
      </c>
      <c r="B795" s="55" t="s">
        <v>2586</v>
      </c>
      <c r="C795" s="55" t="s">
        <v>7376</v>
      </c>
      <c r="D795" s="55" t="s">
        <v>3823</v>
      </c>
      <c r="E795" s="55" t="s">
        <v>3825</v>
      </c>
      <c r="F795" s="55" t="s">
        <v>5743</v>
      </c>
      <c r="G795" s="55" t="s">
        <v>3824</v>
      </c>
      <c r="H795" s="56" t="s">
        <v>2593</v>
      </c>
      <c r="I795" s="56" t="s">
        <v>102</v>
      </c>
      <c r="J795" s="56" t="s">
        <v>172</v>
      </c>
      <c r="K795" s="55">
        <v>160</v>
      </c>
      <c r="L795" s="57">
        <v>0</v>
      </c>
      <c r="M795" s="57">
        <v>160</v>
      </c>
      <c r="N795" s="57">
        <v>0</v>
      </c>
      <c r="O795" s="57">
        <v>0</v>
      </c>
      <c r="P795" s="56" t="s">
        <v>3826</v>
      </c>
      <c r="Q795" s="56" t="s">
        <v>5772</v>
      </c>
      <c r="R795" s="56" t="s">
        <v>7377</v>
      </c>
      <c r="S795" s="56" t="s">
        <v>2586</v>
      </c>
      <c r="T795" s="58">
        <v>44013</v>
      </c>
      <c r="U795" s="58">
        <v>45838</v>
      </c>
      <c r="V795" s="59">
        <v>8000</v>
      </c>
      <c r="W795" s="59">
        <v>995.31</v>
      </c>
      <c r="X795" s="59">
        <v>92630.45</v>
      </c>
      <c r="Y795" s="59">
        <v>101625.76</v>
      </c>
      <c r="Z795" s="59">
        <v>0</v>
      </c>
      <c r="AA795" s="59">
        <v>101625.76</v>
      </c>
      <c r="AB795" s="55" t="s">
        <v>174</v>
      </c>
    </row>
    <row r="796" spans="1:28" s="55" customFormat="1" ht="56.25" x14ac:dyDescent="0.25">
      <c r="A796" s="55" t="s">
        <v>5741</v>
      </c>
      <c r="B796" s="55" t="s">
        <v>2586</v>
      </c>
      <c r="C796" s="55" t="s">
        <v>7378</v>
      </c>
      <c r="D796" s="55" t="s">
        <v>3827</v>
      </c>
      <c r="E796" s="55" t="s">
        <v>3829</v>
      </c>
      <c r="F796" s="55" t="s">
        <v>5743</v>
      </c>
      <c r="G796" s="55" t="s">
        <v>3828</v>
      </c>
      <c r="H796" s="56" t="s">
        <v>3830</v>
      </c>
      <c r="I796" s="56" t="s">
        <v>229</v>
      </c>
      <c r="J796" s="56" t="s">
        <v>131</v>
      </c>
      <c r="K796" s="55">
        <v>1000</v>
      </c>
      <c r="L796" s="57">
        <v>0</v>
      </c>
      <c r="M796" s="57">
        <v>1000</v>
      </c>
      <c r="N796" s="57">
        <v>0</v>
      </c>
      <c r="O796" s="57">
        <v>0</v>
      </c>
      <c r="P796" s="56" t="s">
        <v>3832</v>
      </c>
      <c r="Q796" s="56" t="s">
        <v>5772</v>
      </c>
      <c r="R796" s="56" t="s">
        <v>7379</v>
      </c>
      <c r="S796" s="56" t="s">
        <v>2586</v>
      </c>
      <c r="T796" s="58">
        <v>42810</v>
      </c>
      <c r="U796" s="58">
        <v>44635</v>
      </c>
      <c r="V796" s="59">
        <v>7000</v>
      </c>
      <c r="W796" s="59">
        <v>428.21</v>
      </c>
      <c r="X796" s="59">
        <v>60042.05</v>
      </c>
      <c r="Y796" s="59">
        <v>67470.260000000009</v>
      </c>
      <c r="Z796" s="59">
        <v>0</v>
      </c>
      <c r="AA796" s="59">
        <v>67470.260000000009</v>
      </c>
      <c r="AB796" s="55" t="s">
        <v>231</v>
      </c>
    </row>
    <row r="797" spans="1:28" s="55" customFormat="1" ht="90" x14ac:dyDescent="0.25">
      <c r="A797" s="55" t="s">
        <v>5777</v>
      </c>
      <c r="B797" s="55" t="s">
        <v>2586</v>
      </c>
      <c r="C797" s="55" t="s">
        <v>7380</v>
      </c>
      <c r="D797" s="55" t="s">
        <v>3833</v>
      </c>
      <c r="E797" s="55" t="s">
        <v>3835</v>
      </c>
      <c r="F797" s="55" t="s">
        <v>5743</v>
      </c>
      <c r="G797" s="55" t="s">
        <v>3834</v>
      </c>
      <c r="H797" s="56" t="s">
        <v>3122</v>
      </c>
      <c r="I797" s="56" t="s">
        <v>235</v>
      </c>
      <c r="J797" s="56" t="s">
        <v>131</v>
      </c>
      <c r="K797" s="55">
        <v>90</v>
      </c>
      <c r="L797" s="57">
        <v>0</v>
      </c>
      <c r="M797" s="57">
        <v>90</v>
      </c>
      <c r="N797" s="57">
        <v>0</v>
      </c>
      <c r="O797" s="57">
        <v>0</v>
      </c>
      <c r="P797" s="56" t="s">
        <v>3836</v>
      </c>
      <c r="Q797" s="56" t="s">
        <v>5772</v>
      </c>
      <c r="R797" s="56" t="s">
        <v>7381</v>
      </c>
      <c r="S797" s="56" t="s">
        <v>2586</v>
      </c>
      <c r="T797" s="58">
        <v>43983</v>
      </c>
      <c r="U797" s="58">
        <v>45808</v>
      </c>
      <c r="V797" s="59">
        <v>2522.4699999999998</v>
      </c>
      <c r="W797" s="59">
        <v>232.43</v>
      </c>
      <c r="X797" s="59">
        <v>56392.31</v>
      </c>
      <c r="Y797" s="59">
        <v>59147.21</v>
      </c>
      <c r="Z797" s="59">
        <v>0</v>
      </c>
      <c r="AA797" s="59">
        <v>59147.21</v>
      </c>
      <c r="AB797" s="55" t="s">
        <v>237</v>
      </c>
    </row>
    <row r="798" spans="1:28" s="55" customFormat="1" ht="67.5" x14ac:dyDescent="0.25">
      <c r="A798" s="55" t="s">
        <v>5741</v>
      </c>
      <c r="B798" s="55" t="s">
        <v>2586</v>
      </c>
      <c r="C798" s="55" t="s">
        <v>7382</v>
      </c>
      <c r="D798" s="55" t="s">
        <v>3837</v>
      </c>
      <c r="E798" s="55" t="s">
        <v>3839</v>
      </c>
      <c r="F798" s="55" t="s">
        <v>5743</v>
      </c>
      <c r="G798" s="55" t="s">
        <v>3838</v>
      </c>
      <c r="H798" s="56" t="s">
        <v>3840</v>
      </c>
      <c r="I798" s="56" t="s">
        <v>102</v>
      </c>
      <c r="J798" s="56" t="s">
        <v>103</v>
      </c>
      <c r="K798" s="55">
        <v>120</v>
      </c>
      <c r="L798" s="57">
        <v>0</v>
      </c>
      <c r="M798" s="57">
        <v>120</v>
      </c>
      <c r="N798" s="57">
        <v>0</v>
      </c>
      <c r="O798" s="57">
        <v>0</v>
      </c>
      <c r="P798" s="56" t="s">
        <v>3842</v>
      </c>
      <c r="Q798" s="56" t="s">
        <v>5847</v>
      </c>
      <c r="R798" s="56" t="s">
        <v>7383</v>
      </c>
      <c r="S798" s="56" t="s">
        <v>2586</v>
      </c>
      <c r="T798" s="58">
        <v>43374</v>
      </c>
      <c r="U798" s="58">
        <v>45199</v>
      </c>
      <c r="V798" s="59">
        <v>0</v>
      </c>
      <c r="W798" s="59">
        <v>0</v>
      </c>
      <c r="X798" s="59">
        <v>38937.279999999999</v>
      </c>
      <c r="Y798" s="59">
        <v>38937.279999999999</v>
      </c>
      <c r="Z798" s="59">
        <v>0</v>
      </c>
      <c r="AA798" s="59">
        <v>38937.279999999999</v>
      </c>
      <c r="AB798" s="55" t="s">
        <v>105</v>
      </c>
    </row>
    <row r="799" spans="1:28" s="55" customFormat="1" ht="67.5" x14ac:dyDescent="0.25">
      <c r="A799" s="55" t="s">
        <v>5741</v>
      </c>
      <c r="B799" s="55" t="s">
        <v>2586</v>
      </c>
      <c r="C799" s="55" t="s">
        <v>7384</v>
      </c>
      <c r="D799" s="55" t="s">
        <v>3843</v>
      </c>
      <c r="E799" s="55" t="s">
        <v>3845</v>
      </c>
      <c r="F799" s="55" t="s">
        <v>5743</v>
      </c>
      <c r="G799" s="55" t="s">
        <v>3844</v>
      </c>
      <c r="H799" s="56" t="s">
        <v>3846</v>
      </c>
      <c r="I799" s="56" t="s">
        <v>102</v>
      </c>
      <c r="J799" s="56" t="s">
        <v>103</v>
      </c>
      <c r="K799" s="55">
        <v>120</v>
      </c>
      <c r="L799" s="57">
        <v>0</v>
      </c>
      <c r="M799" s="57">
        <v>120</v>
      </c>
      <c r="N799" s="57">
        <v>0</v>
      </c>
      <c r="O799" s="57">
        <v>0</v>
      </c>
      <c r="P799" s="56" t="s">
        <v>3848</v>
      </c>
      <c r="Q799" s="56" t="s">
        <v>5744</v>
      </c>
      <c r="R799" s="56" t="s">
        <v>7385</v>
      </c>
      <c r="S799" s="56" t="s">
        <v>2586</v>
      </c>
      <c r="T799" s="58">
        <v>43191</v>
      </c>
      <c r="U799" s="58">
        <v>45016</v>
      </c>
      <c r="V799" s="59">
        <v>0</v>
      </c>
      <c r="W799" s="59">
        <v>0</v>
      </c>
      <c r="X799" s="59">
        <v>44639.98</v>
      </c>
      <c r="Y799" s="59">
        <v>44639.98</v>
      </c>
      <c r="Z799" s="59">
        <v>0</v>
      </c>
      <c r="AA799" s="59">
        <v>44639.98</v>
      </c>
      <c r="AB799" s="55" t="s">
        <v>105</v>
      </c>
    </row>
    <row r="800" spans="1:28" s="55" customFormat="1" ht="90" x14ac:dyDescent="0.25">
      <c r="A800" s="55" t="s">
        <v>5777</v>
      </c>
      <c r="B800" s="55" t="s">
        <v>2586</v>
      </c>
      <c r="C800" s="55" t="s">
        <v>7386</v>
      </c>
      <c r="D800" s="55" t="s">
        <v>3849</v>
      </c>
      <c r="E800" s="55" t="s">
        <v>3851</v>
      </c>
      <c r="F800" s="55" t="s">
        <v>5743</v>
      </c>
      <c r="G800" s="55" t="s">
        <v>3850</v>
      </c>
      <c r="H800" s="56" t="s">
        <v>528</v>
      </c>
      <c r="I800" s="56" t="s">
        <v>460</v>
      </c>
      <c r="J800" s="56" t="s">
        <v>131</v>
      </c>
      <c r="K800" s="55">
        <v>120</v>
      </c>
      <c r="L800" s="57">
        <v>0</v>
      </c>
      <c r="M800" s="57">
        <v>120</v>
      </c>
      <c r="N800" s="57">
        <v>0</v>
      </c>
      <c r="O800" s="57">
        <v>0</v>
      </c>
      <c r="P800" s="56" t="s">
        <v>3852</v>
      </c>
      <c r="Q800" s="56" t="s">
        <v>5768</v>
      </c>
      <c r="R800" s="56" t="s">
        <v>7387</v>
      </c>
      <c r="S800" s="56" t="s">
        <v>2586</v>
      </c>
      <c r="T800" s="58">
        <v>43983</v>
      </c>
      <c r="U800" s="58">
        <v>45808</v>
      </c>
      <c r="V800" s="59">
        <v>0</v>
      </c>
      <c r="W800" s="59">
        <v>0</v>
      </c>
      <c r="X800" s="59">
        <v>28750.98</v>
      </c>
      <c r="Y800" s="59">
        <v>28750.98</v>
      </c>
      <c r="Z800" s="59">
        <v>0</v>
      </c>
      <c r="AA800" s="59">
        <v>28750.98</v>
      </c>
      <c r="AB800" s="55" t="s">
        <v>461</v>
      </c>
    </row>
    <row r="801" spans="1:28" s="55" customFormat="1" ht="67.5" x14ac:dyDescent="0.25">
      <c r="A801" s="55" t="s">
        <v>5741</v>
      </c>
      <c r="B801" s="55" t="s">
        <v>2586</v>
      </c>
      <c r="C801" s="55" t="s">
        <v>7388</v>
      </c>
      <c r="D801" s="55" t="s">
        <v>3853</v>
      </c>
      <c r="E801" s="55" t="s">
        <v>3855</v>
      </c>
      <c r="F801" s="55" t="s">
        <v>5743</v>
      </c>
      <c r="G801" s="55" t="s">
        <v>3854</v>
      </c>
      <c r="H801" s="56" t="s">
        <v>3856</v>
      </c>
      <c r="I801" s="56" t="s">
        <v>102</v>
      </c>
      <c r="J801" s="56" t="s">
        <v>103</v>
      </c>
      <c r="K801" s="55">
        <v>240</v>
      </c>
      <c r="L801" s="57">
        <v>0</v>
      </c>
      <c r="M801" s="57">
        <v>240</v>
      </c>
      <c r="N801" s="57">
        <v>0</v>
      </c>
      <c r="O801" s="57">
        <v>0</v>
      </c>
      <c r="P801" s="56" t="s">
        <v>3858</v>
      </c>
      <c r="Q801" s="56" t="s">
        <v>5744</v>
      </c>
      <c r="R801" s="56" t="s">
        <v>7389</v>
      </c>
      <c r="S801" s="56" t="s">
        <v>2586</v>
      </c>
      <c r="T801" s="58">
        <v>43766</v>
      </c>
      <c r="U801" s="58">
        <v>45592</v>
      </c>
      <c r="V801" s="59">
        <v>0</v>
      </c>
      <c r="W801" s="59">
        <v>0</v>
      </c>
      <c r="X801" s="59">
        <v>79055.87</v>
      </c>
      <c r="Y801" s="59">
        <v>79055.87</v>
      </c>
      <c r="Z801" s="59">
        <v>0</v>
      </c>
      <c r="AA801" s="59">
        <v>79055.87</v>
      </c>
      <c r="AB801" s="55" t="s">
        <v>105</v>
      </c>
    </row>
    <row r="802" spans="1:28" s="55" customFormat="1" ht="56.25" x14ac:dyDescent="0.25">
      <c r="A802" s="55" t="s">
        <v>5741</v>
      </c>
      <c r="B802" s="55" t="s">
        <v>2586</v>
      </c>
      <c r="C802" s="55" t="s">
        <v>7390</v>
      </c>
      <c r="D802" s="55" t="s">
        <v>3859</v>
      </c>
      <c r="E802" s="55" t="s">
        <v>3861</v>
      </c>
      <c r="F802" s="55" t="s">
        <v>5743</v>
      </c>
      <c r="G802" s="55" t="s">
        <v>3860</v>
      </c>
      <c r="H802" s="56" t="s">
        <v>3862</v>
      </c>
      <c r="I802" s="56" t="s">
        <v>3864</v>
      </c>
      <c r="J802" s="56" t="s">
        <v>122</v>
      </c>
      <c r="K802" s="55">
        <v>200</v>
      </c>
      <c r="L802" s="57">
        <v>0</v>
      </c>
      <c r="M802" s="57">
        <v>200</v>
      </c>
      <c r="N802" s="57">
        <v>0</v>
      </c>
      <c r="O802" s="57">
        <v>0</v>
      </c>
      <c r="P802" s="56" t="s">
        <v>3865</v>
      </c>
      <c r="Q802" s="56" t="s">
        <v>5768</v>
      </c>
      <c r="R802" s="56" t="s">
        <v>7391</v>
      </c>
      <c r="S802" s="56" t="s">
        <v>2586</v>
      </c>
      <c r="T802" s="58">
        <v>43435</v>
      </c>
      <c r="U802" s="58">
        <v>45260</v>
      </c>
      <c r="V802" s="59">
        <v>0</v>
      </c>
      <c r="W802" s="59">
        <v>0</v>
      </c>
      <c r="X802" s="59">
        <v>38045.129999999997</v>
      </c>
      <c r="Y802" s="59">
        <v>38045.129999999997</v>
      </c>
      <c r="Z802" s="59">
        <v>0</v>
      </c>
      <c r="AA802" s="59">
        <v>38045.129999999997</v>
      </c>
      <c r="AB802" s="55" t="s">
        <v>124</v>
      </c>
    </row>
    <row r="803" spans="1:28" s="55" customFormat="1" ht="67.5" x14ac:dyDescent="0.25">
      <c r="A803" s="55" t="s">
        <v>5753</v>
      </c>
      <c r="B803" s="55" t="s">
        <v>2586</v>
      </c>
      <c r="C803" s="55" t="s">
        <v>7392</v>
      </c>
      <c r="D803" s="55" t="s">
        <v>3866</v>
      </c>
      <c r="E803" s="55" t="s">
        <v>3868</v>
      </c>
      <c r="F803" s="55" t="s">
        <v>5743</v>
      </c>
      <c r="G803" s="55" t="s">
        <v>3867</v>
      </c>
      <c r="H803" s="56" t="s">
        <v>1220</v>
      </c>
      <c r="I803" s="56" t="s">
        <v>1513</v>
      </c>
      <c r="J803" s="56" t="s">
        <v>131</v>
      </c>
      <c r="K803" s="55">
        <v>20</v>
      </c>
      <c r="L803" s="57">
        <v>0</v>
      </c>
      <c r="M803" s="57">
        <v>20</v>
      </c>
      <c r="N803" s="57">
        <v>0</v>
      </c>
      <c r="O803" s="57">
        <v>0</v>
      </c>
      <c r="P803" s="56" t="s">
        <v>3869</v>
      </c>
      <c r="Q803" s="56" t="s">
        <v>5762</v>
      </c>
      <c r="R803" s="56" t="s">
        <v>7393</v>
      </c>
      <c r="S803" s="56" t="s">
        <v>2586</v>
      </c>
      <c r="T803" s="58">
        <v>42646</v>
      </c>
      <c r="U803" s="58">
        <v>44471</v>
      </c>
      <c r="V803" s="59">
        <v>0</v>
      </c>
      <c r="W803" s="59">
        <v>0</v>
      </c>
      <c r="X803" s="59">
        <v>63130.43</v>
      </c>
      <c r="Y803" s="59">
        <v>63130.43</v>
      </c>
      <c r="Z803" s="59">
        <v>0</v>
      </c>
      <c r="AA803" s="59">
        <v>63130.43</v>
      </c>
      <c r="AB803" s="55" t="s">
        <v>133</v>
      </c>
    </row>
    <row r="804" spans="1:28" s="55" customFormat="1" ht="56.25" x14ac:dyDescent="0.25">
      <c r="A804" s="55" t="s">
        <v>5741</v>
      </c>
      <c r="B804" s="55" t="s">
        <v>1693</v>
      </c>
      <c r="C804" s="55" t="s">
        <v>7394</v>
      </c>
      <c r="D804" s="55" t="s">
        <v>3870</v>
      </c>
      <c r="E804" s="55" t="s">
        <v>3872</v>
      </c>
      <c r="F804" s="55" t="s">
        <v>5743</v>
      </c>
      <c r="G804" s="55" t="s">
        <v>3871</v>
      </c>
      <c r="H804" s="56" t="s">
        <v>726</v>
      </c>
      <c r="I804" s="56" t="s">
        <v>102</v>
      </c>
      <c r="J804" s="56" t="s">
        <v>122</v>
      </c>
      <c r="K804" s="55">
        <v>200</v>
      </c>
      <c r="L804" s="57">
        <v>0</v>
      </c>
      <c r="M804" s="57">
        <v>200</v>
      </c>
      <c r="N804" s="57">
        <v>0</v>
      </c>
      <c r="O804" s="57">
        <v>0</v>
      </c>
      <c r="P804" s="56" t="s">
        <v>3874</v>
      </c>
      <c r="Q804" s="56" t="s">
        <v>5772</v>
      </c>
      <c r="R804" s="56" t="s">
        <v>7395</v>
      </c>
      <c r="S804" s="56" t="s">
        <v>6451</v>
      </c>
      <c r="T804" s="58">
        <v>42644</v>
      </c>
      <c r="U804" s="58">
        <v>44469</v>
      </c>
      <c r="V804" s="59">
        <v>2500</v>
      </c>
      <c r="W804" s="59">
        <v>200.15</v>
      </c>
      <c r="X804" s="59">
        <v>42485.18</v>
      </c>
      <c r="Y804" s="59">
        <v>45185.33</v>
      </c>
      <c r="Z804" s="59">
        <v>0</v>
      </c>
      <c r="AA804" s="59">
        <v>45185.33</v>
      </c>
      <c r="AB804" s="55" t="s">
        <v>124</v>
      </c>
    </row>
    <row r="805" spans="1:28" s="55" customFormat="1" ht="67.5" x14ac:dyDescent="0.25">
      <c r="A805" s="55" t="s">
        <v>5741</v>
      </c>
      <c r="B805" s="55" t="s">
        <v>1693</v>
      </c>
      <c r="C805" s="55" t="s">
        <v>7396</v>
      </c>
      <c r="D805" s="55" t="s">
        <v>3875</v>
      </c>
      <c r="E805" s="55" t="s">
        <v>3877</v>
      </c>
      <c r="F805" s="55" t="s">
        <v>5743</v>
      </c>
      <c r="G805" s="55" t="s">
        <v>3876</v>
      </c>
      <c r="H805" s="56" t="s">
        <v>3878</v>
      </c>
      <c r="I805" s="56" t="s">
        <v>102</v>
      </c>
      <c r="J805" s="56" t="s">
        <v>103</v>
      </c>
      <c r="K805" s="55">
        <v>120</v>
      </c>
      <c r="L805" s="57">
        <v>0</v>
      </c>
      <c r="M805" s="57">
        <v>120</v>
      </c>
      <c r="N805" s="57">
        <v>0</v>
      </c>
      <c r="O805" s="57">
        <v>0</v>
      </c>
      <c r="P805" s="56" t="s">
        <v>3880</v>
      </c>
      <c r="Q805" s="56" t="s">
        <v>5744</v>
      </c>
      <c r="R805" s="56" t="s">
        <v>7397</v>
      </c>
      <c r="S805" s="56" t="s">
        <v>6451</v>
      </c>
      <c r="T805" s="58">
        <v>43191</v>
      </c>
      <c r="U805" s="58">
        <v>45016</v>
      </c>
      <c r="V805" s="59">
        <v>0</v>
      </c>
      <c r="W805" s="59">
        <v>0</v>
      </c>
      <c r="X805" s="59">
        <v>40922.32</v>
      </c>
      <c r="Y805" s="59">
        <v>40922.32</v>
      </c>
      <c r="Z805" s="59">
        <v>0</v>
      </c>
      <c r="AA805" s="59">
        <v>40922.32</v>
      </c>
      <c r="AB805" s="55" t="s">
        <v>105</v>
      </c>
    </row>
    <row r="806" spans="1:28" s="55" customFormat="1" ht="56.25" x14ac:dyDescent="0.25">
      <c r="A806" s="55" t="s">
        <v>5741</v>
      </c>
      <c r="B806" s="55" t="s">
        <v>1693</v>
      </c>
      <c r="C806" s="55" t="s">
        <v>7398</v>
      </c>
      <c r="D806" s="55" t="s">
        <v>210</v>
      </c>
      <c r="E806" s="55" t="s">
        <v>3882</v>
      </c>
      <c r="F806" s="55" t="s">
        <v>210</v>
      </c>
      <c r="G806" s="55" t="s">
        <v>3881</v>
      </c>
      <c r="H806" s="56" t="s">
        <v>1532</v>
      </c>
      <c r="I806" s="56" t="s">
        <v>102</v>
      </c>
      <c r="J806" s="56" t="s">
        <v>122</v>
      </c>
      <c r="K806" s="55">
        <v>100</v>
      </c>
      <c r="L806" s="57">
        <v>0</v>
      </c>
      <c r="M806" s="57">
        <v>100</v>
      </c>
      <c r="N806" s="57">
        <v>0</v>
      </c>
      <c r="O806" s="57">
        <v>0</v>
      </c>
      <c r="P806" s="56" t="s">
        <v>3883</v>
      </c>
      <c r="Q806" s="56" t="s">
        <v>7399</v>
      </c>
      <c r="R806" s="56" t="s">
        <v>7400</v>
      </c>
      <c r="S806" s="56" t="s">
        <v>6451</v>
      </c>
      <c r="T806" s="58">
        <v>44139</v>
      </c>
      <c r="U806" s="58">
        <v>45964</v>
      </c>
      <c r="V806" s="59">
        <v>3000</v>
      </c>
      <c r="W806" s="59">
        <v>345.97</v>
      </c>
      <c r="X806" s="59">
        <v>19938.3</v>
      </c>
      <c r="Y806" s="59">
        <v>23284.27</v>
      </c>
      <c r="Z806" s="59">
        <v>0</v>
      </c>
      <c r="AA806" s="59">
        <v>23284.27</v>
      </c>
      <c r="AB806" s="55" t="s">
        <v>124</v>
      </c>
    </row>
    <row r="807" spans="1:28" s="55" customFormat="1" ht="56.25" x14ac:dyDescent="0.25">
      <c r="A807" s="55" t="s">
        <v>5741</v>
      </c>
      <c r="B807" s="55" t="s">
        <v>1693</v>
      </c>
      <c r="C807" s="55" t="s">
        <v>7401</v>
      </c>
      <c r="D807" s="55" t="s">
        <v>3884</v>
      </c>
      <c r="E807" s="55" t="s">
        <v>3886</v>
      </c>
      <c r="F807" s="55" t="s">
        <v>5743</v>
      </c>
      <c r="G807" s="55" t="s">
        <v>3885</v>
      </c>
      <c r="H807" s="56" t="s">
        <v>3887</v>
      </c>
      <c r="I807" s="56" t="s">
        <v>102</v>
      </c>
      <c r="J807" s="56" t="s">
        <v>122</v>
      </c>
      <c r="K807" s="55">
        <v>100</v>
      </c>
      <c r="L807" s="57">
        <v>0</v>
      </c>
      <c r="M807" s="57">
        <v>100</v>
      </c>
      <c r="N807" s="57">
        <v>0</v>
      </c>
      <c r="O807" s="57">
        <v>0</v>
      </c>
      <c r="P807" s="56" t="s">
        <v>3889</v>
      </c>
      <c r="Q807" s="56" t="s">
        <v>5768</v>
      </c>
      <c r="R807" s="56" t="s">
        <v>7402</v>
      </c>
      <c r="S807" s="56" t="s">
        <v>6451</v>
      </c>
      <c r="T807" s="58">
        <v>43405</v>
      </c>
      <c r="U807" s="58">
        <v>45230</v>
      </c>
      <c r="V807" s="59">
        <v>0</v>
      </c>
      <c r="W807" s="59">
        <v>0</v>
      </c>
      <c r="X807" s="59">
        <v>19613.22</v>
      </c>
      <c r="Y807" s="59">
        <v>19613.22</v>
      </c>
      <c r="Z807" s="59">
        <v>0</v>
      </c>
      <c r="AA807" s="59">
        <v>19613.22</v>
      </c>
      <c r="AB807" s="55" t="s">
        <v>124</v>
      </c>
    </row>
    <row r="808" spans="1:28" s="55" customFormat="1" ht="56.25" x14ac:dyDescent="0.25">
      <c r="A808" s="55" t="s">
        <v>5741</v>
      </c>
      <c r="B808" s="55" t="s">
        <v>1693</v>
      </c>
      <c r="C808" s="55" t="s">
        <v>7403</v>
      </c>
      <c r="D808" s="55" t="s">
        <v>3890</v>
      </c>
      <c r="E808" s="55" t="s">
        <v>3892</v>
      </c>
      <c r="F808" s="55" t="s">
        <v>5743</v>
      </c>
      <c r="G808" s="55" t="s">
        <v>3891</v>
      </c>
      <c r="H808" s="56" t="s">
        <v>3878</v>
      </c>
      <c r="I808" s="56" t="s">
        <v>229</v>
      </c>
      <c r="J808" s="56" t="s">
        <v>131</v>
      </c>
      <c r="K808" s="55">
        <v>1000</v>
      </c>
      <c r="L808" s="57">
        <v>0</v>
      </c>
      <c r="M808" s="57">
        <v>1000</v>
      </c>
      <c r="N808" s="57">
        <v>0</v>
      </c>
      <c r="O808" s="57">
        <v>0</v>
      </c>
      <c r="P808" s="56" t="s">
        <v>3893</v>
      </c>
      <c r="Q808" s="56" t="s">
        <v>5744</v>
      </c>
      <c r="R808" s="56" t="s">
        <v>7397</v>
      </c>
      <c r="S808" s="56" t="s">
        <v>6451</v>
      </c>
      <c r="T808" s="58">
        <v>42491</v>
      </c>
      <c r="U808" s="58">
        <v>44316</v>
      </c>
      <c r="V808" s="59">
        <v>0</v>
      </c>
      <c r="W808" s="59">
        <v>0</v>
      </c>
      <c r="X808" s="59">
        <v>60380.639999999999</v>
      </c>
      <c r="Y808" s="59">
        <v>60380.639999999999</v>
      </c>
      <c r="Z808" s="59">
        <v>0</v>
      </c>
      <c r="AA808" s="59">
        <v>60380.639999999999</v>
      </c>
      <c r="AB808" s="55" t="s">
        <v>231</v>
      </c>
    </row>
    <row r="809" spans="1:28" s="55" customFormat="1" ht="67.5" x14ac:dyDescent="0.25">
      <c r="A809" s="55" t="s">
        <v>5741</v>
      </c>
      <c r="B809" s="55" t="s">
        <v>709</v>
      </c>
      <c r="C809" s="55" t="s">
        <v>7404</v>
      </c>
      <c r="D809" s="55" t="s">
        <v>3894</v>
      </c>
      <c r="E809" s="55" t="s">
        <v>3896</v>
      </c>
      <c r="F809" s="55" t="s">
        <v>5743</v>
      </c>
      <c r="G809" s="55" t="s">
        <v>3895</v>
      </c>
      <c r="H809" s="56" t="s">
        <v>947</v>
      </c>
      <c r="I809" s="56" t="s">
        <v>102</v>
      </c>
      <c r="J809" s="56" t="s">
        <v>103</v>
      </c>
      <c r="K809" s="55">
        <v>60</v>
      </c>
      <c r="L809" s="57">
        <v>0</v>
      </c>
      <c r="M809" s="57">
        <v>60</v>
      </c>
      <c r="N809" s="57">
        <v>0</v>
      </c>
      <c r="O809" s="57">
        <v>0</v>
      </c>
      <c r="P809" s="56" t="s">
        <v>3897</v>
      </c>
      <c r="Q809" s="56" t="s">
        <v>5768</v>
      </c>
      <c r="R809" s="56" t="s">
        <v>7405</v>
      </c>
      <c r="S809" s="56" t="s">
        <v>7406</v>
      </c>
      <c r="T809" s="58">
        <v>43405</v>
      </c>
      <c r="U809" s="58">
        <v>45230</v>
      </c>
      <c r="V809" s="59">
        <v>0</v>
      </c>
      <c r="W809" s="59">
        <v>0</v>
      </c>
      <c r="X809" s="59">
        <v>26461.19</v>
      </c>
      <c r="Y809" s="59">
        <v>26461.19</v>
      </c>
      <c r="Z809" s="59">
        <v>0</v>
      </c>
      <c r="AA809" s="59">
        <v>26461.19</v>
      </c>
      <c r="AB809" s="55" t="s">
        <v>105</v>
      </c>
    </row>
    <row r="810" spans="1:28" s="55" customFormat="1" ht="67.5" x14ac:dyDescent="0.25">
      <c r="A810" s="55" t="s">
        <v>5741</v>
      </c>
      <c r="B810" s="55" t="s">
        <v>709</v>
      </c>
      <c r="C810" s="55" t="s">
        <v>7407</v>
      </c>
      <c r="D810" s="55" t="s">
        <v>3898</v>
      </c>
      <c r="E810" s="55" t="s">
        <v>3900</v>
      </c>
      <c r="F810" s="55" t="s">
        <v>5743</v>
      </c>
      <c r="G810" s="55" t="s">
        <v>3899</v>
      </c>
      <c r="H810" s="56" t="s">
        <v>3901</v>
      </c>
      <c r="I810" s="56" t="s">
        <v>102</v>
      </c>
      <c r="J810" s="56" t="s">
        <v>103</v>
      </c>
      <c r="K810" s="55">
        <v>480</v>
      </c>
      <c r="L810" s="57">
        <v>0</v>
      </c>
      <c r="M810" s="57">
        <v>480</v>
      </c>
      <c r="N810" s="57">
        <v>0</v>
      </c>
      <c r="O810" s="57">
        <v>0</v>
      </c>
      <c r="P810" s="56" t="s">
        <v>3903</v>
      </c>
      <c r="Q810" s="56" t="s">
        <v>5744</v>
      </c>
      <c r="R810" s="56" t="s">
        <v>7408</v>
      </c>
      <c r="S810" s="56" t="s">
        <v>7406</v>
      </c>
      <c r="T810" s="58">
        <v>43344</v>
      </c>
      <c r="U810" s="58">
        <v>45169</v>
      </c>
      <c r="V810" s="59">
        <v>0</v>
      </c>
      <c r="W810" s="59">
        <v>0</v>
      </c>
      <c r="X810" s="59">
        <v>133062.34</v>
      </c>
      <c r="Y810" s="59">
        <v>133062.34</v>
      </c>
      <c r="Z810" s="59">
        <v>0</v>
      </c>
      <c r="AA810" s="59">
        <v>133062.34</v>
      </c>
      <c r="AB810" s="55" t="s">
        <v>105</v>
      </c>
    </row>
    <row r="811" spans="1:28" s="55" customFormat="1" ht="56.25" x14ac:dyDescent="0.25">
      <c r="A811" s="55" t="s">
        <v>5741</v>
      </c>
      <c r="B811" s="55" t="s">
        <v>709</v>
      </c>
      <c r="C811" s="55" t="s">
        <v>7409</v>
      </c>
      <c r="D811" s="55" t="s">
        <v>3904</v>
      </c>
      <c r="E811" s="55" t="s">
        <v>3906</v>
      </c>
      <c r="F811" s="55" t="s">
        <v>5743</v>
      </c>
      <c r="G811" s="55" t="s">
        <v>3905</v>
      </c>
      <c r="H811" s="56" t="s">
        <v>3901</v>
      </c>
      <c r="I811" s="56" t="s">
        <v>102</v>
      </c>
      <c r="J811" s="56" t="s">
        <v>122</v>
      </c>
      <c r="K811" s="55">
        <v>200</v>
      </c>
      <c r="L811" s="57">
        <v>0</v>
      </c>
      <c r="M811" s="57">
        <v>200</v>
      </c>
      <c r="N811" s="57">
        <v>0</v>
      </c>
      <c r="O811" s="57">
        <v>0</v>
      </c>
      <c r="P811" s="56" t="s">
        <v>3907</v>
      </c>
      <c r="Q811" s="56" t="s">
        <v>5744</v>
      </c>
      <c r="R811" s="56" t="s">
        <v>7410</v>
      </c>
      <c r="S811" s="56" t="s">
        <v>7406</v>
      </c>
      <c r="T811" s="58">
        <v>43145</v>
      </c>
      <c r="U811" s="58">
        <v>44970</v>
      </c>
      <c r="V811" s="59">
        <v>0</v>
      </c>
      <c r="W811" s="59">
        <v>0</v>
      </c>
      <c r="X811" s="59">
        <v>38695.29</v>
      </c>
      <c r="Y811" s="59">
        <v>38695.29</v>
      </c>
      <c r="Z811" s="59">
        <v>0</v>
      </c>
      <c r="AA811" s="59">
        <v>38695.29</v>
      </c>
      <c r="AB811" s="55" t="s">
        <v>124</v>
      </c>
    </row>
    <row r="812" spans="1:28" s="55" customFormat="1" ht="56.25" x14ac:dyDescent="0.25">
      <c r="A812" s="55" t="s">
        <v>5741</v>
      </c>
      <c r="B812" s="55" t="s">
        <v>709</v>
      </c>
      <c r="C812" s="55" t="s">
        <v>7411</v>
      </c>
      <c r="D812" s="55" t="s">
        <v>3908</v>
      </c>
      <c r="E812" s="55" t="s">
        <v>3910</v>
      </c>
      <c r="F812" s="55" t="s">
        <v>5743</v>
      </c>
      <c r="G812" s="55" t="s">
        <v>3909</v>
      </c>
      <c r="H812" s="56" t="s">
        <v>3901</v>
      </c>
      <c r="I812" s="56" t="s">
        <v>229</v>
      </c>
      <c r="J812" s="56" t="s">
        <v>131</v>
      </c>
      <c r="K812" s="55">
        <v>1000</v>
      </c>
      <c r="L812" s="57">
        <v>0</v>
      </c>
      <c r="M812" s="57">
        <v>1000</v>
      </c>
      <c r="N812" s="57">
        <v>0</v>
      </c>
      <c r="O812" s="57">
        <v>0</v>
      </c>
      <c r="P812" s="56" t="s">
        <v>3911</v>
      </c>
      <c r="Q812" s="56" t="s">
        <v>5744</v>
      </c>
      <c r="R812" s="56" t="s">
        <v>7412</v>
      </c>
      <c r="S812" s="56" t="s">
        <v>7406</v>
      </c>
      <c r="T812" s="58">
        <v>42491</v>
      </c>
      <c r="U812" s="58">
        <v>44316</v>
      </c>
      <c r="V812" s="59">
        <v>0</v>
      </c>
      <c r="W812" s="59">
        <v>0</v>
      </c>
      <c r="X812" s="59">
        <v>60380.639999999999</v>
      </c>
      <c r="Y812" s="59">
        <v>60380.639999999999</v>
      </c>
      <c r="Z812" s="59">
        <v>0</v>
      </c>
      <c r="AA812" s="59">
        <v>60380.639999999999</v>
      </c>
      <c r="AB812" s="55" t="s">
        <v>231</v>
      </c>
    </row>
    <row r="813" spans="1:28" s="55" customFormat="1" ht="78.75" x14ac:dyDescent="0.25">
      <c r="A813" s="55" t="s">
        <v>5741</v>
      </c>
      <c r="B813" s="55" t="s">
        <v>709</v>
      </c>
      <c r="C813" s="55" t="s">
        <v>7413</v>
      </c>
      <c r="D813" s="55" t="s">
        <v>3912</v>
      </c>
      <c r="E813" s="55" t="s">
        <v>3914</v>
      </c>
      <c r="F813" s="55" t="s">
        <v>5743</v>
      </c>
      <c r="G813" s="55" t="s">
        <v>3913</v>
      </c>
      <c r="H813" s="56" t="s">
        <v>3901</v>
      </c>
      <c r="I813" s="56" t="s">
        <v>102</v>
      </c>
      <c r="J813" s="56" t="s">
        <v>172</v>
      </c>
      <c r="K813" s="55">
        <v>220</v>
      </c>
      <c r="L813" s="57">
        <v>0</v>
      </c>
      <c r="M813" s="57">
        <v>220</v>
      </c>
      <c r="N813" s="57">
        <v>0</v>
      </c>
      <c r="O813" s="57">
        <v>0</v>
      </c>
      <c r="P813" s="56" t="s">
        <v>3915</v>
      </c>
      <c r="Q813" s="56" t="s">
        <v>5744</v>
      </c>
      <c r="R813" s="56" t="s">
        <v>7414</v>
      </c>
      <c r="S813" s="56" t="s">
        <v>7406</v>
      </c>
      <c r="T813" s="58">
        <v>43766</v>
      </c>
      <c r="U813" s="58">
        <v>45592</v>
      </c>
      <c r="V813" s="59">
        <v>0</v>
      </c>
      <c r="W813" s="59">
        <v>0</v>
      </c>
      <c r="X813" s="59">
        <v>115147.13</v>
      </c>
      <c r="Y813" s="59">
        <v>115147.13</v>
      </c>
      <c r="Z813" s="59">
        <v>0</v>
      </c>
      <c r="AA813" s="59">
        <v>115147.13</v>
      </c>
      <c r="AB813" s="55" t="s">
        <v>174</v>
      </c>
    </row>
    <row r="814" spans="1:28" s="55" customFormat="1" ht="56.25" x14ac:dyDescent="0.25">
      <c r="A814" s="55" t="s">
        <v>5753</v>
      </c>
      <c r="B814" s="55" t="s">
        <v>709</v>
      </c>
      <c r="C814" s="55" t="s">
        <v>7415</v>
      </c>
      <c r="D814" s="55" t="s">
        <v>3916</v>
      </c>
      <c r="E814" s="55" t="s">
        <v>3918</v>
      </c>
      <c r="F814" s="55" t="s">
        <v>5743</v>
      </c>
      <c r="G814" s="55" t="s">
        <v>3917</v>
      </c>
      <c r="H814" s="56" t="s">
        <v>363</v>
      </c>
      <c r="I814" s="56" t="s">
        <v>143</v>
      </c>
      <c r="J814" s="56" t="s">
        <v>144</v>
      </c>
      <c r="K814" s="55">
        <v>238</v>
      </c>
      <c r="L814" s="57">
        <v>138</v>
      </c>
      <c r="M814" s="57">
        <v>376</v>
      </c>
      <c r="N814" s="57">
        <v>188</v>
      </c>
      <c r="O814" s="57">
        <v>188</v>
      </c>
      <c r="P814" s="56" t="s">
        <v>3919</v>
      </c>
      <c r="Q814" s="56" t="s">
        <v>5768</v>
      </c>
      <c r="R814" s="56" t="s">
        <v>7416</v>
      </c>
      <c r="S814" s="56" t="s">
        <v>7406</v>
      </c>
      <c r="T814" s="58">
        <v>43178</v>
      </c>
      <c r="U814" s="58">
        <v>45003</v>
      </c>
      <c r="V814" s="59">
        <v>0</v>
      </c>
      <c r="W814" s="59">
        <v>0</v>
      </c>
      <c r="X814" s="59">
        <v>154260.79</v>
      </c>
      <c r="Y814" s="59">
        <v>154260.79</v>
      </c>
      <c r="Z814" s="59">
        <v>31422.76</v>
      </c>
      <c r="AA814" s="59">
        <v>185683.55000000002</v>
      </c>
      <c r="AB814" s="55" t="s">
        <v>146</v>
      </c>
    </row>
    <row r="815" spans="1:28" s="55" customFormat="1" ht="78.75" x14ac:dyDescent="0.25">
      <c r="A815" s="55" t="s">
        <v>5777</v>
      </c>
      <c r="B815" s="55" t="s">
        <v>306</v>
      </c>
      <c r="C815" s="55" t="s">
        <v>7417</v>
      </c>
      <c r="D815" s="55" t="s">
        <v>3920</v>
      </c>
      <c r="E815" s="55" t="s">
        <v>3922</v>
      </c>
      <c r="F815" s="55" t="s">
        <v>5743</v>
      </c>
      <c r="G815" s="55" t="s">
        <v>3921</v>
      </c>
      <c r="H815" s="56" t="s">
        <v>3923</v>
      </c>
      <c r="I815" s="56" t="s">
        <v>3925</v>
      </c>
      <c r="J815" s="56" t="s">
        <v>131</v>
      </c>
      <c r="K815" s="55">
        <v>1000</v>
      </c>
      <c r="L815" s="57">
        <v>0</v>
      </c>
      <c r="M815" s="57">
        <v>1000</v>
      </c>
      <c r="N815" s="57">
        <v>0</v>
      </c>
      <c r="O815" s="57">
        <v>0</v>
      </c>
      <c r="P815" s="56" t="s">
        <v>3926</v>
      </c>
      <c r="Q815" s="56" t="s">
        <v>5772</v>
      </c>
      <c r="R815" s="56" t="s">
        <v>7418</v>
      </c>
      <c r="S815" s="56" t="s">
        <v>551</v>
      </c>
      <c r="T815" s="58">
        <v>43648</v>
      </c>
      <c r="U815" s="58">
        <v>45474</v>
      </c>
      <c r="V815" s="59">
        <v>9351.85</v>
      </c>
      <c r="W815" s="59">
        <v>898.62</v>
      </c>
      <c r="X815" s="59">
        <v>96547.93</v>
      </c>
      <c r="Y815" s="59">
        <v>106798.39999999999</v>
      </c>
      <c r="Z815" s="59">
        <v>0</v>
      </c>
      <c r="AA815" s="59">
        <v>106798.39999999999</v>
      </c>
      <c r="AB815" s="55" t="s">
        <v>3927</v>
      </c>
    </row>
    <row r="816" spans="1:28" s="55" customFormat="1" ht="56.25" x14ac:dyDescent="0.25">
      <c r="A816" s="55" t="s">
        <v>5753</v>
      </c>
      <c r="B816" s="55" t="s">
        <v>306</v>
      </c>
      <c r="C816" s="55" t="s">
        <v>7419</v>
      </c>
      <c r="D816" s="55" t="s">
        <v>3928</v>
      </c>
      <c r="E816" s="55" t="s">
        <v>3930</v>
      </c>
      <c r="F816" s="55" t="s">
        <v>5743</v>
      </c>
      <c r="G816" s="55" t="s">
        <v>3929</v>
      </c>
      <c r="H816" s="56" t="s">
        <v>141</v>
      </c>
      <c r="I816" s="56" t="s">
        <v>143</v>
      </c>
      <c r="J816" s="56" t="s">
        <v>144</v>
      </c>
      <c r="K816" s="55">
        <v>166</v>
      </c>
      <c r="L816" s="57">
        <v>66</v>
      </c>
      <c r="M816" s="57">
        <v>232</v>
      </c>
      <c r="N816" s="57">
        <v>116</v>
      </c>
      <c r="O816" s="57">
        <v>116</v>
      </c>
      <c r="P816" s="56" t="s">
        <v>3931</v>
      </c>
      <c r="Q816" s="56" t="s">
        <v>5768</v>
      </c>
      <c r="R816" s="56" t="s">
        <v>7420</v>
      </c>
      <c r="S816" s="56" t="s">
        <v>551</v>
      </c>
      <c r="T816" s="58">
        <v>43250</v>
      </c>
      <c r="U816" s="58">
        <v>45075</v>
      </c>
      <c r="V816" s="59">
        <v>0</v>
      </c>
      <c r="W816" s="59">
        <v>0</v>
      </c>
      <c r="X816" s="59">
        <v>148439.65</v>
      </c>
      <c r="Y816" s="59">
        <v>148439.65</v>
      </c>
      <c r="Z816" s="59">
        <v>37079.879999999997</v>
      </c>
      <c r="AA816" s="59">
        <v>185519.53</v>
      </c>
      <c r="AB816" s="55" t="s">
        <v>146</v>
      </c>
    </row>
    <row r="817" spans="1:28" s="55" customFormat="1" ht="45" x14ac:dyDescent="0.25">
      <c r="A817" s="55" t="s">
        <v>5753</v>
      </c>
      <c r="B817" s="55" t="s">
        <v>306</v>
      </c>
      <c r="C817" s="55" t="s">
        <v>7421</v>
      </c>
      <c r="D817" s="55" t="s">
        <v>3932</v>
      </c>
      <c r="E817" s="55" t="s">
        <v>3934</v>
      </c>
      <c r="F817" s="55" t="s">
        <v>5743</v>
      </c>
      <c r="G817" s="55" t="s">
        <v>3933</v>
      </c>
      <c r="H817" s="56" t="s">
        <v>357</v>
      </c>
      <c r="I817" s="56" t="s">
        <v>143</v>
      </c>
      <c r="J817" s="56" t="s">
        <v>572</v>
      </c>
      <c r="K817" s="55">
        <v>210</v>
      </c>
      <c r="L817" s="57">
        <v>0</v>
      </c>
      <c r="M817" s="57">
        <v>210</v>
      </c>
      <c r="N817" s="57">
        <v>0</v>
      </c>
      <c r="O817" s="57">
        <v>0</v>
      </c>
      <c r="P817" s="56" t="s">
        <v>3935</v>
      </c>
      <c r="Q817" s="56" t="s">
        <v>5762</v>
      </c>
      <c r="R817" s="56" t="s">
        <v>7422</v>
      </c>
      <c r="S817" s="56" t="s">
        <v>551</v>
      </c>
      <c r="T817" s="58">
        <v>42433</v>
      </c>
      <c r="U817" s="58">
        <v>44258</v>
      </c>
      <c r="V817" s="59">
        <v>0</v>
      </c>
      <c r="W817" s="59">
        <v>0</v>
      </c>
      <c r="X817" s="59">
        <v>265960.87</v>
      </c>
      <c r="Y817" s="59">
        <v>265960.87</v>
      </c>
      <c r="Z817" s="59">
        <v>0</v>
      </c>
      <c r="AA817" s="59">
        <v>265960.87</v>
      </c>
      <c r="AB817" s="55" t="s">
        <v>338</v>
      </c>
    </row>
    <row r="818" spans="1:28" s="55" customFormat="1" ht="78.75" x14ac:dyDescent="0.25">
      <c r="A818" s="55" t="s">
        <v>5741</v>
      </c>
      <c r="B818" s="55" t="s">
        <v>306</v>
      </c>
      <c r="C818" s="55" t="s">
        <v>7423</v>
      </c>
      <c r="D818" s="55" t="s">
        <v>3936</v>
      </c>
      <c r="E818" s="55" t="s">
        <v>3938</v>
      </c>
      <c r="F818" s="55" t="s">
        <v>5743</v>
      </c>
      <c r="G818" s="55" t="s">
        <v>3937</v>
      </c>
      <c r="H818" s="56" t="s">
        <v>3939</v>
      </c>
      <c r="I818" s="56" t="s">
        <v>3941</v>
      </c>
      <c r="J818" s="56" t="s">
        <v>131</v>
      </c>
      <c r="K818" s="55">
        <v>60</v>
      </c>
      <c r="L818" s="57">
        <v>0</v>
      </c>
      <c r="M818" s="57">
        <v>60</v>
      </c>
      <c r="N818" s="57">
        <v>0</v>
      </c>
      <c r="O818" s="57">
        <v>0</v>
      </c>
      <c r="P818" s="56" t="s">
        <v>3942</v>
      </c>
      <c r="Q818" s="56" t="s">
        <v>5847</v>
      </c>
      <c r="R818" s="56" t="s">
        <v>7424</v>
      </c>
      <c r="S818" s="56" t="s">
        <v>551</v>
      </c>
      <c r="T818" s="58">
        <v>43858</v>
      </c>
      <c r="U818" s="58">
        <v>45684</v>
      </c>
      <c r="V818" s="59">
        <v>0</v>
      </c>
      <c r="W818" s="59">
        <v>0</v>
      </c>
      <c r="X818" s="59">
        <v>67688.399999999994</v>
      </c>
      <c r="Y818" s="59">
        <v>67688.399999999994</v>
      </c>
      <c r="Z818" s="59">
        <v>0</v>
      </c>
      <c r="AA818" s="59">
        <v>67688.399999999994</v>
      </c>
      <c r="AB818" s="55" t="s">
        <v>174</v>
      </c>
    </row>
    <row r="819" spans="1:28" s="55" customFormat="1" ht="56.25" x14ac:dyDescent="0.25">
      <c r="A819" s="55" t="s">
        <v>5741</v>
      </c>
      <c r="B819" s="55" t="s">
        <v>306</v>
      </c>
      <c r="C819" s="55" t="s">
        <v>7425</v>
      </c>
      <c r="D819" s="55" t="s">
        <v>3943</v>
      </c>
      <c r="E819" s="55" t="s">
        <v>3945</v>
      </c>
      <c r="F819" s="55" t="s">
        <v>5743</v>
      </c>
      <c r="G819" s="55" t="s">
        <v>3944</v>
      </c>
      <c r="H819" s="56" t="s">
        <v>363</v>
      </c>
      <c r="I819" s="56" t="s">
        <v>3946</v>
      </c>
      <c r="J819" s="56" t="s">
        <v>131</v>
      </c>
      <c r="K819" s="55">
        <v>400</v>
      </c>
      <c r="L819" s="57">
        <v>0</v>
      </c>
      <c r="M819" s="57">
        <v>400</v>
      </c>
      <c r="N819" s="57">
        <v>0</v>
      </c>
      <c r="O819" s="57">
        <v>0</v>
      </c>
      <c r="P819" s="56" t="s">
        <v>3947</v>
      </c>
      <c r="Q819" s="56" t="s">
        <v>5768</v>
      </c>
      <c r="R819" s="56" t="s">
        <v>7426</v>
      </c>
      <c r="S819" s="56" t="s">
        <v>551</v>
      </c>
      <c r="T819" s="58">
        <v>43497</v>
      </c>
      <c r="U819" s="58">
        <v>45322</v>
      </c>
      <c r="V819" s="59">
        <v>0</v>
      </c>
      <c r="W819" s="59">
        <v>0</v>
      </c>
      <c r="X819" s="59">
        <v>79055.81</v>
      </c>
      <c r="Y819" s="59">
        <v>79055.81</v>
      </c>
      <c r="Z819" s="59">
        <v>0</v>
      </c>
      <c r="AA819" s="59">
        <v>79055.81</v>
      </c>
      <c r="AB819" s="55" t="s">
        <v>3948</v>
      </c>
    </row>
    <row r="820" spans="1:28" s="55" customFormat="1" ht="78.75" x14ac:dyDescent="0.25">
      <c r="A820" s="55" t="s">
        <v>5777</v>
      </c>
      <c r="B820" s="55" t="s">
        <v>306</v>
      </c>
      <c r="C820" s="55" t="s">
        <v>7427</v>
      </c>
      <c r="D820" s="55" t="s">
        <v>3949</v>
      </c>
      <c r="E820" s="55" t="s">
        <v>3951</v>
      </c>
      <c r="F820" s="55" t="s">
        <v>5743</v>
      </c>
      <c r="G820" s="55" t="s">
        <v>3950</v>
      </c>
      <c r="H820" s="56" t="s">
        <v>427</v>
      </c>
      <c r="I820" s="56" t="s">
        <v>713</v>
      </c>
      <c r="J820" s="56" t="s">
        <v>3952</v>
      </c>
      <c r="K820" s="55">
        <v>2520</v>
      </c>
      <c r="L820" s="57">
        <v>0</v>
      </c>
      <c r="M820" s="57">
        <v>2520</v>
      </c>
      <c r="N820" s="57">
        <v>0</v>
      </c>
      <c r="O820" s="57">
        <v>0</v>
      </c>
      <c r="P820" s="56" t="s">
        <v>3953</v>
      </c>
      <c r="Q820" s="56" t="s">
        <v>5744</v>
      </c>
      <c r="R820" s="56" t="s">
        <v>7428</v>
      </c>
      <c r="S820" s="56" t="s">
        <v>7429</v>
      </c>
      <c r="T820" s="58">
        <v>44136</v>
      </c>
      <c r="U820" s="58">
        <v>45961</v>
      </c>
      <c r="V820" s="59">
        <v>0</v>
      </c>
      <c r="W820" s="59">
        <v>0</v>
      </c>
      <c r="X820" s="59">
        <v>252829.66</v>
      </c>
      <c r="Y820" s="59">
        <v>252829.66</v>
      </c>
      <c r="Z820" s="59">
        <v>0</v>
      </c>
      <c r="AA820" s="59">
        <v>252829.66</v>
      </c>
      <c r="AB820" s="55" t="s">
        <v>716</v>
      </c>
    </row>
    <row r="821" spans="1:28" s="55" customFormat="1" ht="78.75" x14ac:dyDescent="0.25">
      <c r="A821" s="55" t="s">
        <v>5777</v>
      </c>
      <c r="B821" s="55" t="s">
        <v>306</v>
      </c>
      <c r="C821" s="55" t="s">
        <v>7430</v>
      </c>
      <c r="D821" s="55" t="s">
        <v>3954</v>
      </c>
      <c r="E821" s="55" t="s">
        <v>3956</v>
      </c>
      <c r="F821" s="55" t="s">
        <v>5743</v>
      </c>
      <c r="G821" s="55" t="s">
        <v>3955</v>
      </c>
      <c r="H821" s="56" t="s">
        <v>427</v>
      </c>
      <c r="I821" s="56" t="s">
        <v>713</v>
      </c>
      <c r="J821" s="56" t="s">
        <v>3952</v>
      </c>
      <c r="K821" s="55">
        <v>1400</v>
      </c>
      <c r="L821" s="57">
        <v>0</v>
      </c>
      <c r="M821" s="57">
        <v>1400</v>
      </c>
      <c r="N821" s="57">
        <v>0</v>
      </c>
      <c r="O821" s="57">
        <v>0</v>
      </c>
      <c r="P821" s="56" t="s">
        <v>3957</v>
      </c>
      <c r="Q821" s="56" t="s">
        <v>5744</v>
      </c>
      <c r="R821" s="56" t="s">
        <v>7431</v>
      </c>
      <c r="S821" s="56" t="s">
        <v>551</v>
      </c>
      <c r="T821" s="58">
        <v>44136</v>
      </c>
      <c r="U821" s="58">
        <v>45961</v>
      </c>
      <c r="V821" s="59">
        <v>0</v>
      </c>
      <c r="W821" s="59">
        <v>0</v>
      </c>
      <c r="X821" s="59">
        <v>207255.13</v>
      </c>
      <c r="Y821" s="59">
        <v>207255.13</v>
      </c>
      <c r="Z821" s="59">
        <v>0</v>
      </c>
      <c r="AA821" s="59">
        <v>207255.13</v>
      </c>
      <c r="AB821" s="55" t="s">
        <v>716</v>
      </c>
    </row>
    <row r="822" spans="1:28" s="55" customFormat="1" ht="78.75" x14ac:dyDescent="0.25">
      <c r="A822" s="55" t="s">
        <v>5741</v>
      </c>
      <c r="B822" s="55" t="s">
        <v>306</v>
      </c>
      <c r="C822" s="55" t="s">
        <v>7432</v>
      </c>
      <c r="D822" s="55" t="s">
        <v>3958</v>
      </c>
      <c r="E822" s="55" t="s">
        <v>3960</v>
      </c>
      <c r="F822" s="55" t="s">
        <v>5743</v>
      </c>
      <c r="G822" s="55" t="s">
        <v>3959</v>
      </c>
      <c r="H822" s="56" t="s">
        <v>3939</v>
      </c>
      <c r="I822" s="56" t="s">
        <v>102</v>
      </c>
      <c r="J822" s="56" t="s">
        <v>172</v>
      </c>
      <c r="K822" s="55">
        <v>200</v>
      </c>
      <c r="L822" s="57">
        <v>0</v>
      </c>
      <c r="M822" s="57">
        <v>200</v>
      </c>
      <c r="N822" s="57">
        <v>0</v>
      </c>
      <c r="O822" s="57">
        <v>0</v>
      </c>
      <c r="P822" s="56" t="s">
        <v>3961</v>
      </c>
      <c r="Q822" s="56" t="s">
        <v>5744</v>
      </c>
      <c r="R822" s="56" t="s">
        <v>7433</v>
      </c>
      <c r="S822" s="56" t="s">
        <v>7434</v>
      </c>
      <c r="T822" s="58">
        <v>43766</v>
      </c>
      <c r="U822" s="58">
        <v>45592</v>
      </c>
      <c r="V822" s="59">
        <v>0</v>
      </c>
      <c r="W822" s="59">
        <v>0</v>
      </c>
      <c r="X822" s="59">
        <v>101488.9</v>
      </c>
      <c r="Y822" s="59">
        <v>101488.9</v>
      </c>
      <c r="Z822" s="59">
        <v>0</v>
      </c>
      <c r="AA822" s="59">
        <v>101488.9</v>
      </c>
      <c r="AB822" s="55" t="s">
        <v>174</v>
      </c>
    </row>
    <row r="823" spans="1:28" s="55" customFormat="1" ht="78.75" x14ac:dyDescent="0.25">
      <c r="A823" s="55" t="s">
        <v>5777</v>
      </c>
      <c r="B823" s="55" t="s">
        <v>709</v>
      </c>
      <c r="C823" s="55" t="s">
        <v>7435</v>
      </c>
      <c r="D823" s="55" t="s">
        <v>3962</v>
      </c>
      <c r="E823" s="55" t="s">
        <v>3964</v>
      </c>
      <c r="F823" s="55" t="s">
        <v>5743</v>
      </c>
      <c r="G823" s="55" t="s">
        <v>3963</v>
      </c>
      <c r="H823" s="56" t="s">
        <v>3965</v>
      </c>
      <c r="I823" s="56" t="s">
        <v>235</v>
      </c>
      <c r="J823" s="56" t="s">
        <v>131</v>
      </c>
      <c r="K823" s="55">
        <v>75</v>
      </c>
      <c r="L823" s="57">
        <v>0</v>
      </c>
      <c r="M823" s="57">
        <v>75</v>
      </c>
      <c r="N823" s="57">
        <v>0</v>
      </c>
      <c r="O823" s="57">
        <v>0</v>
      </c>
      <c r="P823" s="56" t="s">
        <v>3967</v>
      </c>
      <c r="Q823" s="56" t="s">
        <v>5772</v>
      </c>
      <c r="R823" s="56" t="s">
        <v>7436</v>
      </c>
      <c r="S823" s="56" t="s">
        <v>7437</v>
      </c>
      <c r="T823" s="58">
        <v>44013</v>
      </c>
      <c r="U823" s="58">
        <v>45838</v>
      </c>
      <c r="V823" s="59">
        <v>3142.02</v>
      </c>
      <c r="W823" s="59">
        <v>269.98</v>
      </c>
      <c r="X823" s="59">
        <v>41047.879999999997</v>
      </c>
      <c r="Y823" s="59">
        <v>44459.88</v>
      </c>
      <c r="Z823" s="59">
        <v>0</v>
      </c>
      <c r="AA823" s="59">
        <v>44459.88</v>
      </c>
      <c r="AB823" s="55" t="s">
        <v>237</v>
      </c>
    </row>
    <row r="824" spans="1:28" s="55" customFormat="1" ht="67.5" x14ac:dyDescent="0.25">
      <c r="A824" s="55" t="s">
        <v>5741</v>
      </c>
      <c r="B824" s="55" t="s">
        <v>709</v>
      </c>
      <c r="C824" s="55" t="s">
        <v>7438</v>
      </c>
      <c r="D824" s="55" t="s">
        <v>3968</v>
      </c>
      <c r="E824" s="55" t="s">
        <v>3970</v>
      </c>
      <c r="F824" s="55" t="s">
        <v>5743</v>
      </c>
      <c r="G824" s="55" t="s">
        <v>3969</v>
      </c>
      <c r="H824" s="56" t="s">
        <v>3971</v>
      </c>
      <c r="I824" s="56" t="s">
        <v>102</v>
      </c>
      <c r="J824" s="56" t="s">
        <v>103</v>
      </c>
      <c r="K824" s="55">
        <v>180</v>
      </c>
      <c r="L824" s="57">
        <v>0</v>
      </c>
      <c r="M824" s="57">
        <v>180</v>
      </c>
      <c r="N824" s="57">
        <v>0</v>
      </c>
      <c r="O824" s="57">
        <v>0</v>
      </c>
      <c r="P824" s="56" t="s">
        <v>3973</v>
      </c>
      <c r="Q824" s="56" t="s">
        <v>5744</v>
      </c>
      <c r="R824" s="56" t="s">
        <v>7439</v>
      </c>
      <c r="S824" s="56" t="s">
        <v>7437</v>
      </c>
      <c r="T824" s="58">
        <v>43374</v>
      </c>
      <c r="U824" s="58">
        <v>45199</v>
      </c>
      <c r="V824" s="59">
        <v>0</v>
      </c>
      <c r="W824" s="59">
        <v>0</v>
      </c>
      <c r="X824" s="59">
        <v>59800.79</v>
      </c>
      <c r="Y824" s="59">
        <v>59800.79</v>
      </c>
      <c r="Z824" s="59">
        <v>0</v>
      </c>
      <c r="AA824" s="59">
        <v>59800.79</v>
      </c>
      <c r="AB824" s="55" t="s">
        <v>105</v>
      </c>
    </row>
    <row r="825" spans="1:28" s="55" customFormat="1" ht="67.5" x14ac:dyDescent="0.25">
      <c r="A825" s="55" t="s">
        <v>5741</v>
      </c>
      <c r="B825" s="55" t="s">
        <v>709</v>
      </c>
      <c r="C825" s="55" t="s">
        <v>7440</v>
      </c>
      <c r="D825" s="55" t="s">
        <v>3974</v>
      </c>
      <c r="E825" s="55" t="s">
        <v>3976</v>
      </c>
      <c r="F825" s="55" t="s">
        <v>5743</v>
      </c>
      <c r="G825" s="55" t="s">
        <v>3975</v>
      </c>
      <c r="H825" s="56" t="s">
        <v>3977</v>
      </c>
      <c r="I825" s="56" t="s">
        <v>102</v>
      </c>
      <c r="J825" s="56" t="s">
        <v>103</v>
      </c>
      <c r="K825" s="55">
        <v>120</v>
      </c>
      <c r="L825" s="57">
        <v>0</v>
      </c>
      <c r="M825" s="57">
        <v>120</v>
      </c>
      <c r="N825" s="57">
        <v>0</v>
      </c>
      <c r="O825" s="57">
        <v>0</v>
      </c>
      <c r="P825" s="56" t="s">
        <v>3979</v>
      </c>
      <c r="Q825" s="56" t="s">
        <v>5744</v>
      </c>
      <c r="R825" s="56" t="s">
        <v>7441</v>
      </c>
      <c r="S825" s="56" t="s">
        <v>7437</v>
      </c>
      <c r="T825" s="58">
        <v>43374</v>
      </c>
      <c r="U825" s="58">
        <v>45199</v>
      </c>
      <c r="V825" s="59">
        <v>0</v>
      </c>
      <c r="W825" s="59">
        <v>0</v>
      </c>
      <c r="X825" s="59">
        <v>40922.32</v>
      </c>
      <c r="Y825" s="59">
        <v>40922.32</v>
      </c>
      <c r="Z825" s="59">
        <v>0</v>
      </c>
      <c r="AA825" s="59">
        <v>40922.32</v>
      </c>
      <c r="AB825" s="55" t="s">
        <v>105</v>
      </c>
    </row>
    <row r="826" spans="1:28" s="55" customFormat="1" ht="56.25" x14ac:dyDescent="0.25">
      <c r="A826" s="55" t="s">
        <v>5741</v>
      </c>
      <c r="B826" s="55" t="s">
        <v>709</v>
      </c>
      <c r="C826" s="55" t="s">
        <v>7442</v>
      </c>
      <c r="D826" s="55" t="s">
        <v>3980</v>
      </c>
      <c r="E826" s="55" t="s">
        <v>3982</v>
      </c>
      <c r="F826" s="55" t="s">
        <v>5743</v>
      </c>
      <c r="G826" s="55" t="s">
        <v>3981</v>
      </c>
      <c r="H826" s="56" t="s">
        <v>3965</v>
      </c>
      <c r="I826" s="56" t="s">
        <v>102</v>
      </c>
      <c r="J826" s="56" t="s">
        <v>122</v>
      </c>
      <c r="K826" s="55">
        <v>130</v>
      </c>
      <c r="L826" s="57">
        <v>0</v>
      </c>
      <c r="M826" s="57">
        <v>130</v>
      </c>
      <c r="N826" s="57">
        <v>0</v>
      </c>
      <c r="O826" s="57">
        <v>0</v>
      </c>
      <c r="P826" s="56" t="s">
        <v>3983</v>
      </c>
      <c r="Q826" s="56" t="s">
        <v>5744</v>
      </c>
      <c r="R826" s="56" t="s">
        <v>7443</v>
      </c>
      <c r="S826" s="56" t="s">
        <v>7437</v>
      </c>
      <c r="T826" s="58">
        <v>43132</v>
      </c>
      <c r="U826" s="58">
        <v>44957</v>
      </c>
      <c r="V826" s="59">
        <v>0</v>
      </c>
      <c r="W826" s="59">
        <v>0</v>
      </c>
      <c r="X826" s="59">
        <v>22716.63</v>
      </c>
      <c r="Y826" s="59">
        <v>22716.63</v>
      </c>
      <c r="Z826" s="59">
        <v>0</v>
      </c>
      <c r="AA826" s="59">
        <v>22716.63</v>
      </c>
      <c r="AB826" s="55" t="s">
        <v>124</v>
      </c>
    </row>
    <row r="827" spans="1:28" s="55" customFormat="1" ht="67.5" x14ac:dyDescent="0.25">
      <c r="A827" s="55" t="s">
        <v>5741</v>
      </c>
      <c r="B827" s="55" t="s">
        <v>709</v>
      </c>
      <c r="C827" s="55" t="s">
        <v>7444</v>
      </c>
      <c r="D827" s="55" t="s">
        <v>3984</v>
      </c>
      <c r="E827" s="55" t="s">
        <v>3986</v>
      </c>
      <c r="F827" s="55" t="s">
        <v>5743</v>
      </c>
      <c r="G827" s="55" t="s">
        <v>3985</v>
      </c>
      <c r="H827" s="56" t="s">
        <v>720</v>
      </c>
      <c r="I827" s="56" t="s">
        <v>102</v>
      </c>
      <c r="J827" s="56" t="s">
        <v>103</v>
      </c>
      <c r="K827" s="55">
        <v>120</v>
      </c>
      <c r="L827" s="57">
        <v>0</v>
      </c>
      <c r="M827" s="57">
        <v>120</v>
      </c>
      <c r="N827" s="57">
        <v>0</v>
      </c>
      <c r="O827" s="57">
        <v>0</v>
      </c>
      <c r="P827" s="56" t="s">
        <v>3987</v>
      </c>
      <c r="Q827" s="56" t="s">
        <v>5744</v>
      </c>
      <c r="R827" s="56" t="s">
        <v>7445</v>
      </c>
      <c r="S827" s="56" t="s">
        <v>7437</v>
      </c>
      <c r="T827" s="58">
        <v>43405</v>
      </c>
      <c r="U827" s="58">
        <v>45230</v>
      </c>
      <c r="V827" s="59">
        <v>0</v>
      </c>
      <c r="W827" s="59">
        <v>0</v>
      </c>
      <c r="X827" s="59">
        <v>40922.32</v>
      </c>
      <c r="Y827" s="59">
        <v>40922.32</v>
      </c>
      <c r="Z827" s="59">
        <v>0</v>
      </c>
      <c r="AA827" s="59">
        <v>40922.32</v>
      </c>
      <c r="AB827" s="55" t="s">
        <v>105</v>
      </c>
    </row>
    <row r="828" spans="1:28" s="55" customFormat="1" ht="67.5" x14ac:dyDescent="0.25">
      <c r="A828" s="55" t="s">
        <v>5741</v>
      </c>
      <c r="B828" s="55" t="s">
        <v>709</v>
      </c>
      <c r="C828" s="55" t="s">
        <v>7446</v>
      </c>
      <c r="D828" s="55" t="s">
        <v>3988</v>
      </c>
      <c r="E828" s="55" t="s">
        <v>3990</v>
      </c>
      <c r="F828" s="55" t="s">
        <v>5743</v>
      </c>
      <c r="G828" s="55" t="s">
        <v>3989</v>
      </c>
      <c r="H828" s="56" t="s">
        <v>3336</v>
      </c>
      <c r="I828" s="56" t="s">
        <v>102</v>
      </c>
      <c r="J828" s="56" t="s">
        <v>103</v>
      </c>
      <c r="K828" s="55">
        <v>120</v>
      </c>
      <c r="L828" s="57">
        <v>0</v>
      </c>
      <c r="M828" s="57">
        <v>120</v>
      </c>
      <c r="N828" s="57">
        <v>0</v>
      </c>
      <c r="O828" s="57">
        <v>0</v>
      </c>
      <c r="P828" s="56" t="s">
        <v>3991</v>
      </c>
      <c r="Q828" s="56" t="s">
        <v>5768</v>
      </c>
      <c r="R828" s="56" t="s">
        <v>7447</v>
      </c>
      <c r="S828" s="56" t="s">
        <v>7437</v>
      </c>
      <c r="T828" s="58">
        <v>43466</v>
      </c>
      <c r="U828" s="58">
        <v>45291</v>
      </c>
      <c r="V828" s="59">
        <v>0</v>
      </c>
      <c r="W828" s="59">
        <v>0</v>
      </c>
      <c r="X828" s="59">
        <v>38937.279999999999</v>
      </c>
      <c r="Y828" s="59">
        <v>38937.279999999999</v>
      </c>
      <c r="Z828" s="59">
        <v>0</v>
      </c>
      <c r="AA828" s="59">
        <v>38937.279999999999</v>
      </c>
      <c r="AB828" s="55" t="s">
        <v>105</v>
      </c>
    </row>
    <row r="829" spans="1:28" s="55" customFormat="1" ht="67.5" x14ac:dyDescent="0.25">
      <c r="A829" s="55" t="s">
        <v>5741</v>
      </c>
      <c r="B829" s="55" t="s">
        <v>1678</v>
      </c>
      <c r="C829" s="55" t="s">
        <v>7448</v>
      </c>
      <c r="D829" s="55" t="s">
        <v>3992</v>
      </c>
      <c r="E829" s="55" t="s">
        <v>3994</v>
      </c>
      <c r="F829" s="55" t="s">
        <v>5743</v>
      </c>
      <c r="G829" s="55" t="s">
        <v>3993</v>
      </c>
      <c r="H829" s="56" t="s">
        <v>2121</v>
      </c>
      <c r="I829" s="56" t="s">
        <v>102</v>
      </c>
      <c r="J829" s="56" t="s">
        <v>103</v>
      </c>
      <c r="K829" s="55">
        <v>120</v>
      </c>
      <c r="L829" s="57">
        <v>0</v>
      </c>
      <c r="M829" s="57">
        <v>120</v>
      </c>
      <c r="N829" s="57">
        <v>0</v>
      </c>
      <c r="O829" s="57">
        <v>0</v>
      </c>
      <c r="P829" s="56" t="s">
        <v>3995</v>
      </c>
      <c r="Q829" s="56" t="s">
        <v>5772</v>
      </c>
      <c r="R829" s="56" t="s">
        <v>7449</v>
      </c>
      <c r="S829" s="56" t="s">
        <v>7450</v>
      </c>
      <c r="T829" s="58">
        <v>43132</v>
      </c>
      <c r="U829" s="58">
        <v>44957</v>
      </c>
      <c r="V829" s="59">
        <v>4597.53</v>
      </c>
      <c r="W829" s="59">
        <v>319.33999999999997</v>
      </c>
      <c r="X829" s="59">
        <v>40922.32</v>
      </c>
      <c r="Y829" s="59">
        <v>45839.189999999995</v>
      </c>
      <c r="Z829" s="59">
        <v>0</v>
      </c>
      <c r="AA829" s="59">
        <v>45839.189999999995</v>
      </c>
      <c r="AB829" s="55" t="s">
        <v>105</v>
      </c>
    </row>
    <row r="830" spans="1:28" s="55" customFormat="1" ht="123.75" x14ac:dyDescent="0.25">
      <c r="A830" s="55" t="s">
        <v>5777</v>
      </c>
      <c r="B830" s="55" t="s">
        <v>1678</v>
      </c>
      <c r="C830" s="55" t="s">
        <v>7451</v>
      </c>
      <c r="D830" s="55" t="s">
        <v>210</v>
      </c>
      <c r="E830" s="55" t="s">
        <v>3997</v>
      </c>
      <c r="F830" s="55" t="s">
        <v>210</v>
      </c>
      <c r="G830" s="55" t="s">
        <v>3996</v>
      </c>
      <c r="H830" s="56" t="s">
        <v>465</v>
      </c>
      <c r="I830" s="56" t="s">
        <v>235</v>
      </c>
      <c r="J830" s="56" t="s">
        <v>131</v>
      </c>
      <c r="K830" s="55">
        <v>90</v>
      </c>
      <c r="L830" s="57">
        <v>0</v>
      </c>
      <c r="M830" s="57">
        <v>90</v>
      </c>
      <c r="N830" s="57">
        <v>0</v>
      </c>
      <c r="O830" s="57">
        <v>0</v>
      </c>
      <c r="P830" s="56" t="s">
        <v>3998</v>
      </c>
      <c r="Q830" s="56" t="s">
        <v>5772</v>
      </c>
      <c r="R830" s="56" t="s">
        <v>7452</v>
      </c>
      <c r="S830" s="56" t="s">
        <v>7450</v>
      </c>
      <c r="T830" s="58">
        <v>43983</v>
      </c>
      <c r="U830" s="58">
        <v>45808</v>
      </c>
      <c r="V830" s="59">
        <v>4000</v>
      </c>
      <c r="W830" s="59">
        <v>510.38</v>
      </c>
      <c r="X830" s="59">
        <v>56392.31</v>
      </c>
      <c r="Y830" s="59">
        <v>60902.689999999995</v>
      </c>
      <c r="Z830" s="59">
        <v>0</v>
      </c>
      <c r="AA830" s="59">
        <v>60902.689999999995</v>
      </c>
      <c r="AB830" s="55" t="s">
        <v>237</v>
      </c>
    </row>
    <row r="831" spans="1:28" s="55" customFormat="1" ht="56.25" x14ac:dyDescent="0.25">
      <c r="A831" s="55" t="s">
        <v>5741</v>
      </c>
      <c r="B831" s="55" t="s">
        <v>1678</v>
      </c>
      <c r="C831" s="55" t="s">
        <v>7453</v>
      </c>
      <c r="D831" s="55" t="s">
        <v>3999</v>
      </c>
      <c r="E831" s="55" t="s">
        <v>4001</v>
      </c>
      <c r="F831" s="55" t="s">
        <v>5743</v>
      </c>
      <c r="G831" s="55" t="s">
        <v>4000</v>
      </c>
      <c r="H831" s="56" t="s">
        <v>465</v>
      </c>
      <c r="I831" s="56" t="s">
        <v>229</v>
      </c>
      <c r="J831" s="56" t="s">
        <v>131</v>
      </c>
      <c r="K831" s="55">
        <v>1000</v>
      </c>
      <c r="L831" s="57">
        <v>0</v>
      </c>
      <c r="M831" s="57">
        <v>1000</v>
      </c>
      <c r="N831" s="57">
        <v>0</v>
      </c>
      <c r="O831" s="57">
        <v>0</v>
      </c>
      <c r="P831" s="56" t="s">
        <v>4002</v>
      </c>
      <c r="Q831" s="56" t="s">
        <v>5772</v>
      </c>
      <c r="R831" s="56" t="s">
        <v>7454</v>
      </c>
      <c r="S831" s="56" t="s">
        <v>7450</v>
      </c>
      <c r="T831" s="58">
        <v>42491</v>
      </c>
      <c r="U831" s="58">
        <v>44316</v>
      </c>
      <c r="V831" s="59">
        <v>3699.04</v>
      </c>
      <c r="W831" s="59">
        <v>185.07</v>
      </c>
      <c r="X831" s="59">
        <v>69454.77</v>
      </c>
      <c r="Y831" s="59">
        <v>73338.880000000005</v>
      </c>
      <c r="Z831" s="59">
        <v>0</v>
      </c>
      <c r="AA831" s="59">
        <v>73338.880000000005</v>
      </c>
      <c r="AB831" s="55" t="s">
        <v>231</v>
      </c>
    </row>
    <row r="832" spans="1:28" s="55" customFormat="1" ht="123.75" x14ac:dyDescent="0.25">
      <c r="A832" s="55" t="s">
        <v>5777</v>
      </c>
      <c r="B832" s="55" t="s">
        <v>1678</v>
      </c>
      <c r="C832" s="55" t="s">
        <v>7455</v>
      </c>
      <c r="D832" s="55" t="s">
        <v>210</v>
      </c>
      <c r="E832" s="55" t="s">
        <v>4004</v>
      </c>
      <c r="F832" s="55" t="s">
        <v>210</v>
      </c>
      <c r="G832" s="55" t="s">
        <v>4003</v>
      </c>
      <c r="H832" s="56" t="s">
        <v>465</v>
      </c>
      <c r="I832" s="56" t="s">
        <v>235</v>
      </c>
      <c r="J832" s="56" t="s">
        <v>131</v>
      </c>
      <c r="K832" s="55">
        <v>75</v>
      </c>
      <c r="L832" s="57">
        <v>0</v>
      </c>
      <c r="M832" s="57">
        <v>75</v>
      </c>
      <c r="N832" s="57">
        <v>0</v>
      </c>
      <c r="O832" s="57">
        <v>0</v>
      </c>
      <c r="P832" s="56" t="s">
        <v>4005</v>
      </c>
      <c r="Q832" s="56" t="s">
        <v>5772</v>
      </c>
      <c r="R832" s="56" t="s">
        <v>7456</v>
      </c>
      <c r="S832" s="56" t="s">
        <v>7450</v>
      </c>
      <c r="T832" s="58">
        <v>43983</v>
      </c>
      <c r="U832" s="58">
        <v>45808</v>
      </c>
      <c r="V832" s="59">
        <v>3489</v>
      </c>
      <c r="W832" s="59">
        <v>224.4</v>
      </c>
      <c r="X832" s="59">
        <v>47194.38</v>
      </c>
      <c r="Y832" s="59">
        <v>50907.78</v>
      </c>
      <c r="Z832" s="59">
        <v>0</v>
      </c>
      <c r="AA832" s="59">
        <v>50907.78</v>
      </c>
      <c r="AB832" s="55" t="s">
        <v>237</v>
      </c>
    </row>
    <row r="833" spans="1:28" s="55" customFormat="1" ht="56.25" x14ac:dyDescent="0.25">
      <c r="A833" s="55" t="s">
        <v>5777</v>
      </c>
      <c r="B833" s="55" t="s">
        <v>1678</v>
      </c>
      <c r="C833" s="55" t="s">
        <v>7457</v>
      </c>
      <c r="D833" s="55" t="s">
        <v>4006</v>
      </c>
      <c r="E833" s="55" t="s">
        <v>4008</v>
      </c>
      <c r="F833" s="55" t="s">
        <v>5743</v>
      </c>
      <c r="G833" s="55" t="s">
        <v>4007</v>
      </c>
      <c r="H833" s="56" t="s">
        <v>465</v>
      </c>
      <c r="I833" s="56" t="s">
        <v>460</v>
      </c>
      <c r="J833" s="56" t="s">
        <v>131</v>
      </c>
      <c r="K833" s="55">
        <v>180</v>
      </c>
      <c r="L833" s="57">
        <v>0</v>
      </c>
      <c r="M833" s="57">
        <v>180</v>
      </c>
      <c r="N833" s="57">
        <v>0</v>
      </c>
      <c r="O833" s="57">
        <v>0</v>
      </c>
      <c r="P833" s="56" t="s">
        <v>4009</v>
      </c>
      <c r="Q833" s="56" t="s">
        <v>5762</v>
      </c>
      <c r="R833" s="56" t="s">
        <v>7458</v>
      </c>
      <c r="S833" s="56" t="s">
        <v>7450</v>
      </c>
      <c r="T833" s="58">
        <v>43344</v>
      </c>
      <c r="U833" s="58">
        <v>45169</v>
      </c>
      <c r="V833" s="59">
        <v>0</v>
      </c>
      <c r="W833" s="59">
        <v>0</v>
      </c>
      <c r="X833" s="59">
        <v>53238.61</v>
      </c>
      <c r="Y833" s="59">
        <v>53238.61</v>
      </c>
      <c r="Z833" s="59">
        <v>0</v>
      </c>
      <c r="AA833" s="59">
        <v>53238.61</v>
      </c>
      <c r="AB833" s="55" t="s">
        <v>461</v>
      </c>
    </row>
    <row r="834" spans="1:28" s="55" customFormat="1" ht="67.5" x14ac:dyDescent="0.25">
      <c r="A834" s="55" t="s">
        <v>5741</v>
      </c>
      <c r="B834" s="55" t="s">
        <v>1678</v>
      </c>
      <c r="C834" s="55" t="s">
        <v>7057</v>
      </c>
      <c r="D834" s="55" t="s">
        <v>3125</v>
      </c>
      <c r="E834" s="55" t="s">
        <v>4011</v>
      </c>
      <c r="F834" s="55" t="s">
        <v>5743</v>
      </c>
      <c r="G834" s="55" t="s">
        <v>4010</v>
      </c>
      <c r="H834" s="56" t="s">
        <v>465</v>
      </c>
      <c r="I834" s="56" t="s">
        <v>102</v>
      </c>
      <c r="J834" s="56" t="s">
        <v>103</v>
      </c>
      <c r="K834" s="55">
        <v>120</v>
      </c>
      <c r="L834" s="57">
        <v>0</v>
      </c>
      <c r="M834" s="57">
        <v>120</v>
      </c>
      <c r="N834" s="57">
        <v>0</v>
      </c>
      <c r="O834" s="57">
        <v>0</v>
      </c>
      <c r="P834" s="56" t="s">
        <v>4012</v>
      </c>
      <c r="Q834" s="56" t="s">
        <v>5744</v>
      </c>
      <c r="R834" s="56" t="s">
        <v>7459</v>
      </c>
      <c r="S834" s="56" t="s">
        <v>7450</v>
      </c>
      <c r="T834" s="58">
        <v>43313</v>
      </c>
      <c r="U834" s="58">
        <v>45138</v>
      </c>
      <c r="V834" s="59">
        <v>0</v>
      </c>
      <c r="W834" s="59">
        <v>0</v>
      </c>
      <c r="X834" s="59">
        <v>44639.98</v>
      </c>
      <c r="Y834" s="59">
        <v>44639.98</v>
      </c>
      <c r="Z834" s="59">
        <v>0</v>
      </c>
      <c r="AA834" s="59">
        <v>44639.98</v>
      </c>
      <c r="AB834" s="55" t="s">
        <v>105</v>
      </c>
    </row>
    <row r="835" spans="1:28" s="55" customFormat="1" ht="67.5" x14ac:dyDescent="0.25">
      <c r="A835" s="55" t="s">
        <v>5741</v>
      </c>
      <c r="B835" s="55" t="s">
        <v>1678</v>
      </c>
      <c r="C835" s="55" t="s">
        <v>7460</v>
      </c>
      <c r="D835" s="55" t="s">
        <v>4013</v>
      </c>
      <c r="E835" s="55" t="s">
        <v>4015</v>
      </c>
      <c r="F835" s="55" t="s">
        <v>5743</v>
      </c>
      <c r="G835" s="55" t="s">
        <v>4014</v>
      </c>
      <c r="H835" s="56" t="s">
        <v>4016</v>
      </c>
      <c r="I835" s="56" t="s">
        <v>102</v>
      </c>
      <c r="J835" s="56" t="s">
        <v>103</v>
      </c>
      <c r="K835" s="55">
        <v>60</v>
      </c>
      <c r="L835" s="57">
        <v>0</v>
      </c>
      <c r="M835" s="57">
        <v>60</v>
      </c>
      <c r="N835" s="57">
        <v>0</v>
      </c>
      <c r="O835" s="57">
        <v>0</v>
      </c>
      <c r="P835" s="56" t="s">
        <v>4018</v>
      </c>
      <c r="Q835" s="56" t="s">
        <v>5744</v>
      </c>
      <c r="R835" s="56" t="s">
        <v>7461</v>
      </c>
      <c r="S835" s="56" t="s">
        <v>7450</v>
      </c>
      <c r="T835" s="58">
        <v>43282</v>
      </c>
      <c r="U835" s="58">
        <v>45107</v>
      </c>
      <c r="V835" s="59">
        <v>0</v>
      </c>
      <c r="W835" s="59">
        <v>0</v>
      </c>
      <c r="X835" s="59">
        <v>30641.7</v>
      </c>
      <c r="Y835" s="59">
        <v>30641.7</v>
      </c>
      <c r="Z835" s="59">
        <v>0</v>
      </c>
      <c r="AA835" s="59">
        <v>30641.7</v>
      </c>
      <c r="AB835" s="55" t="s">
        <v>105</v>
      </c>
    </row>
    <row r="836" spans="1:28" s="55" customFormat="1" ht="67.5" x14ac:dyDescent="0.25">
      <c r="A836" s="55" t="s">
        <v>5741</v>
      </c>
      <c r="B836" s="55" t="s">
        <v>1678</v>
      </c>
      <c r="C836" s="55" t="s">
        <v>7462</v>
      </c>
      <c r="D836" s="55" t="s">
        <v>4019</v>
      </c>
      <c r="E836" s="55" t="s">
        <v>4021</v>
      </c>
      <c r="F836" s="55" t="s">
        <v>5743</v>
      </c>
      <c r="G836" s="55" t="s">
        <v>4020</v>
      </c>
      <c r="H836" s="56" t="s">
        <v>465</v>
      </c>
      <c r="I836" s="56" t="s">
        <v>102</v>
      </c>
      <c r="J836" s="56" t="s">
        <v>103</v>
      </c>
      <c r="K836" s="55">
        <v>180</v>
      </c>
      <c r="L836" s="57">
        <v>0</v>
      </c>
      <c r="M836" s="57">
        <v>180</v>
      </c>
      <c r="N836" s="57">
        <v>0</v>
      </c>
      <c r="O836" s="57">
        <v>0</v>
      </c>
      <c r="P836" s="56" t="s">
        <v>4022</v>
      </c>
      <c r="Q836" s="56" t="s">
        <v>5744</v>
      </c>
      <c r="R836" s="56" t="s">
        <v>7463</v>
      </c>
      <c r="S836" s="56" t="s">
        <v>7450</v>
      </c>
      <c r="T836" s="58">
        <v>43282</v>
      </c>
      <c r="U836" s="58">
        <v>45107</v>
      </c>
      <c r="V836" s="59">
        <v>0</v>
      </c>
      <c r="W836" s="59">
        <v>0</v>
      </c>
      <c r="X836" s="59">
        <v>65057.59</v>
      </c>
      <c r="Y836" s="59">
        <v>65057.59</v>
      </c>
      <c r="Z836" s="59">
        <v>0</v>
      </c>
      <c r="AA836" s="59">
        <v>65057.59</v>
      </c>
      <c r="AB836" s="55" t="s">
        <v>105</v>
      </c>
    </row>
    <row r="837" spans="1:28" s="55" customFormat="1" ht="67.5" x14ac:dyDescent="0.25">
      <c r="A837" s="55" t="s">
        <v>5741</v>
      </c>
      <c r="B837" s="55" t="s">
        <v>1678</v>
      </c>
      <c r="C837" s="55" t="s">
        <v>7464</v>
      </c>
      <c r="D837" s="55" t="s">
        <v>4023</v>
      </c>
      <c r="E837" s="55" t="s">
        <v>4025</v>
      </c>
      <c r="F837" s="55" t="s">
        <v>5743</v>
      </c>
      <c r="G837" s="55" t="s">
        <v>4024</v>
      </c>
      <c r="H837" s="56" t="s">
        <v>4016</v>
      </c>
      <c r="I837" s="56" t="s">
        <v>102</v>
      </c>
      <c r="J837" s="56" t="s">
        <v>103</v>
      </c>
      <c r="K837" s="55">
        <v>60</v>
      </c>
      <c r="L837" s="57">
        <v>0</v>
      </c>
      <c r="M837" s="57">
        <v>60</v>
      </c>
      <c r="N837" s="57">
        <v>0</v>
      </c>
      <c r="O837" s="57">
        <v>0</v>
      </c>
      <c r="P837" s="56" t="s">
        <v>4026</v>
      </c>
      <c r="Q837" s="56" t="s">
        <v>5744</v>
      </c>
      <c r="R837" s="56" t="s">
        <v>7465</v>
      </c>
      <c r="S837" s="56" t="s">
        <v>7450</v>
      </c>
      <c r="T837" s="58">
        <v>43282</v>
      </c>
      <c r="U837" s="58">
        <v>45107</v>
      </c>
      <c r="V837" s="59">
        <v>0</v>
      </c>
      <c r="W837" s="59">
        <v>0</v>
      </c>
      <c r="X837" s="59">
        <v>30641.7</v>
      </c>
      <c r="Y837" s="59">
        <v>30641.7</v>
      </c>
      <c r="Z837" s="59">
        <v>0</v>
      </c>
      <c r="AA837" s="59">
        <v>30641.7</v>
      </c>
      <c r="AB837" s="55" t="s">
        <v>105</v>
      </c>
    </row>
    <row r="838" spans="1:28" s="55" customFormat="1" ht="67.5" x14ac:dyDescent="0.25">
      <c r="A838" s="55" t="s">
        <v>5741</v>
      </c>
      <c r="B838" s="55" t="s">
        <v>1678</v>
      </c>
      <c r="C838" s="55" t="s">
        <v>7466</v>
      </c>
      <c r="D838" s="55" t="s">
        <v>4027</v>
      </c>
      <c r="E838" s="55" t="s">
        <v>4029</v>
      </c>
      <c r="F838" s="55" t="s">
        <v>5743</v>
      </c>
      <c r="G838" s="55" t="s">
        <v>4028</v>
      </c>
      <c r="H838" s="56" t="s">
        <v>4030</v>
      </c>
      <c r="I838" s="56" t="s">
        <v>102</v>
      </c>
      <c r="J838" s="56" t="s">
        <v>103</v>
      </c>
      <c r="K838" s="55">
        <v>180</v>
      </c>
      <c r="L838" s="57">
        <v>0</v>
      </c>
      <c r="M838" s="57">
        <v>180</v>
      </c>
      <c r="N838" s="57">
        <v>0</v>
      </c>
      <c r="O838" s="57">
        <v>0</v>
      </c>
      <c r="P838" s="56" t="s">
        <v>4032</v>
      </c>
      <c r="Q838" s="56" t="s">
        <v>5744</v>
      </c>
      <c r="R838" s="56" t="s">
        <v>7467</v>
      </c>
      <c r="S838" s="56" t="s">
        <v>7450</v>
      </c>
      <c r="T838" s="58">
        <v>43252</v>
      </c>
      <c r="U838" s="58">
        <v>45077</v>
      </c>
      <c r="V838" s="59">
        <v>0</v>
      </c>
      <c r="W838" s="59">
        <v>0</v>
      </c>
      <c r="X838" s="59">
        <v>65057.59</v>
      </c>
      <c r="Y838" s="59">
        <v>65057.59</v>
      </c>
      <c r="Z838" s="59">
        <v>0</v>
      </c>
      <c r="AA838" s="59">
        <v>65057.59</v>
      </c>
      <c r="AB838" s="55" t="s">
        <v>105</v>
      </c>
    </row>
    <row r="839" spans="1:28" s="55" customFormat="1" ht="67.5" x14ac:dyDescent="0.25">
      <c r="A839" s="55" t="s">
        <v>5741</v>
      </c>
      <c r="B839" s="55" t="s">
        <v>1678</v>
      </c>
      <c r="C839" s="55" t="s">
        <v>7468</v>
      </c>
      <c r="D839" s="55" t="s">
        <v>4033</v>
      </c>
      <c r="E839" s="55" t="s">
        <v>4035</v>
      </c>
      <c r="F839" s="55" t="s">
        <v>5743</v>
      </c>
      <c r="G839" s="55" t="s">
        <v>4034</v>
      </c>
      <c r="H839" s="56" t="s">
        <v>4036</v>
      </c>
      <c r="I839" s="56" t="s">
        <v>102</v>
      </c>
      <c r="J839" s="56" t="s">
        <v>103</v>
      </c>
      <c r="K839" s="55">
        <v>180</v>
      </c>
      <c r="L839" s="57">
        <v>0</v>
      </c>
      <c r="M839" s="57">
        <v>180</v>
      </c>
      <c r="N839" s="57">
        <v>0</v>
      </c>
      <c r="O839" s="57">
        <v>0</v>
      </c>
      <c r="P839" s="56" t="s">
        <v>4038</v>
      </c>
      <c r="Q839" s="56" t="s">
        <v>5744</v>
      </c>
      <c r="R839" s="56" t="s">
        <v>7469</v>
      </c>
      <c r="S839" s="56" t="s">
        <v>7450</v>
      </c>
      <c r="T839" s="58">
        <v>43221</v>
      </c>
      <c r="U839" s="58">
        <v>45046</v>
      </c>
      <c r="V839" s="59">
        <v>0</v>
      </c>
      <c r="W839" s="59">
        <v>0</v>
      </c>
      <c r="X839" s="59">
        <v>65057.59</v>
      </c>
      <c r="Y839" s="59">
        <v>65057.59</v>
      </c>
      <c r="Z839" s="59">
        <v>0</v>
      </c>
      <c r="AA839" s="59">
        <v>65057.59</v>
      </c>
      <c r="AB839" s="55" t="s">
        <v>105</v>
      </c>
    </row>
    <row r="840" spans="1:28" s="55" customFormat="1" ht="67.5" x14ac:dyDescent="0.25">
      <c r="A840" s="55" t="s">
        <v>5741</v>
      </c>
      <c r="B840" s="55" t="s">
        <v>1678</v>
      </c>
      <c r="C840" s="55" t="s">
        <v>7470</v>
      </c>
      <c r="D840" s="55" t="s">
        <v>4039</v>
      </c>
      <c r="E840" s="55" t="s">
        <v>4041</v>
      </c>
      <c r="F840" s="55" t="s">
        <v>5743</v>
      </c>
      <c r="G840" s="55" t="s">
        <v>4040</v>
      </c>
      <c r="H840" s="56" t="s">
        <v>4042</v>
      </c>
      <c r="I840" s="56" t="s">
        <v>102</v>
      </c>
      <c r="J840" s="56" t="s">
        <v>103</v>
      </c>
      <c r="K840" s="55">
        <v>180</v>
      </c>
      <c r="L840" s="57">
        <v>0</v>
      </c>
      <c r="M840" s="57">
        <v>180</v>
      </c>
      <c r="N840" s="57">
        <v>0</v>
      </c>
      <c r="O840" s="57">
        <v>0</v>
      </c>
      <c r="P840" s="56" t="s">
        <v>4044</v>
      </c>
      <c r="Q840" s="56" t="s">
        <v>5744</v>
      </c>
      <c r="R840" s="56" t="s">
        <v>7471</v>
      </c>
      <c r="S840" s="56" t="s">
        <v>7450</v>
      </c>
      <c r="T840" s="58">
        <v>43191</v>
      </c>
      <c r="U840" s="58">
        <v>45016</v>
      </c>
      <c r="V840" s="59">
        <v>0</v>
      </c>
      <c r="W840" s="59">
        <v>0</v>
      </c>
      <c r="X840" s="59">
        <v>65057.59</v>
      </c>
      <c r="Y840" s="59">
        <v>65057.59</v>
      </c>
      <c r="Z840" s="59">
        <v>0</v>
      </c>
      <c r="AA840" s="59">
        <v>65057.59</v>
      </c>
      <c r="AB840" s="55" t="s">
        <v>105</v>
      </c>
    </row>
    <row r="841" spans="1:28" s="55" customFormat="1" ht="67.5" x14ac:dyDescent="0.25">
      <c r="A841" s="55" t="s">
        <v>5741</v>
      </c>
      <c r="B841" s="55" t="s">
        <v>1678</v>
      </c>
      <c r="C841" s="55" t="s">
        <v>7472</v>
      </c>
      <c r="D841" s="55" t="s">
        <v>4045</v>
      </c>
      <c r="E841" s="55" t="s">
        <v>4047</v>
      </c>
      <c r="F841" s="55" t="s">
        <v>5743</v>
      </c>
      <c r="G841" s="55" t="s">
        <v>4046</v>
      </c>
      <c r="H841" s="56" t="s">
        <v>465</v>
      </c>
      <c r="I841" s="56" t="s">
        <v>102</v>
      </c>
      <c r="J841" s="56" t="s">
        <v>103</v>
      </c>
      <c r="K841" s="55">
        <v>180</v>
      </c>
      <c r="L841" s="57">
        <v>0</v>
      </c>
      <c r="M841" s="57">
        <v>180</v>
      </c>
      <c r="N841" s="57">
        <v>0</v>
      </c>
      <c r="O841" s="57">
        <v>0</v>
      </c>
      <c r="P841" s="56" t="s">
        <v>4048</v>
      </c>
      <c r="Q841" s="56" t="s">
        <v>5744</v>
      </c>
      <c r="R841" s="56" t="s">
        <v>7473</v>
      </c>
      <c r="S841" s="56" t="s">
        <v>7450</v>
      </c>
      <c r="T841" s="58">
        <v>43191</v>
      </c>
      <c r="U841" s="58">
        <v>45016</v>
      </c>
      <c r="V841" s="59">
        <v>0</v>
      </c>
      <c r="W841" s="59">
        <v>0</v>
      </c>
      <c r="X841" s="59">
        <v>65057.59</v>
      </c>
      <c r="Y841" s="59">
        <v>65057.59</v>
      </c>
      <c r="Z841" s="59">
        <v>0</v>
      </c>
      <c r="AA841" s="59">
        <v>65057.59</v>
      </c>
      <c r="AB841" s="55" t="s">
        <v>105</v>
      </c>
    </row>
    <row r="842" spans="1:28" s="55" customFormat="1" ht="67.5" x14ac:dyDescent="0.25">
      <c r="A842" s="55" t="s">
        <v>5741</v>
      </c>
      <c r="B842" s="55" t="s">
        <v>1678</v>
      </c>
      <c r="C842" s="55" t="s">
        <v>7474</v>
      </c>
      <c r="D842" s="55" t="s">
        <v>4049</v>
      </c>
      <c r="E842" s="55" t="s">
        <v>4051</v>
      </c>
      <c r="F842" s="55" t="s">
        <v>5743</v>
      </c>
      <c r="G842" s="55" t="s">
        <v>4050</v>
      </c>
      <c r="H842" s="56" t="s">
        <v>465</v>
      </c>
      <c r="I842" s="56" t="s">
        <v>102</v>
      </c>
      <c r="J842" s="56" t="s">
        <v>103</v>
      </c>
      <c r="K842" s="55">
        <v>90</v>
      </c>
      <c r="L842" s="57">
        <v>0</v>
      </c>
      <c r="M842" s="57">
        <v>90</v>
      </c>
      <c r="N842" s="57">
        <v>0</v>
      </c>
      <c r="O842" s="57">
        <v>0</v>
      </c>
      <c r="P842" s="56" t="s">
        <v>4052</v>
      </c>
      <c r="Q842" s="56" t="s">
        <v>5768</v>
      </c>
      <c r="R842" s="56" t="s">
        <v>7475</v>
      </c>
      <c r="S842" s="56" t="s">
        <v>7450</v>
      </c>
      <c r="T842" s="58">
        <v>43191</v>
      </c>
      <c r="U842" s="58">
        <v>45016</v>
      </c>
      <c r="V842" s="59">
        <v>0</v>
      </c>
      <c r="W842" s="59">
        <v>0</v>
      </c>
      <c r="X842" s="59">
        <v>36159.97</v>
      </c>
      <c r="Y842" s="59">
        <v>36159.97</v>
      </c>
      <c r="Z842" s="59">
        <v>0</v>
      </c>
      <c r="AA842" s="59">
        <v>36159.97</v>
      </c>
      <c r="AB842" s="55" t="s">
        <v>105</v>
      </c>
    </row>
    <row r="843" spans="1:28" s="55" customFormat="1" ht="67.5" x14ac:dyDescent="0.25">
      <c r="A843" s="55" t="s">
        <v>5741</v>
      </c>
      <c r="B843" s="55" t="s">
        <v>1678</v>
      </c>
      <c r="C843" s="55" t="s">
        <v>7476</v>
      </c>
      <c r="D843" s="55" t="s">
        <v>4053</v>
      </c>
      <c r="E843" s="55" t="s">
        <v>4055</v>
      </c>
      <c r="F843" s="55" t="s">
        <v>5743</v>
      </c>
      <c r="G843" s="55" t="s">
        <v>4054</v>
      </c>
      <c r="H843" s="56" t="s">
        <v>465</v>
      </c>
      <c r="I843" s="56" t="s">
        <v>102</v>
      </c>
      <c r="J843" s="56" t="s">
        <v>103</v>
      </c>
      <c r="K843" s="55">
        <v>180</v>
      </c>
      <c r="L843" s="57">
        <v>0</v>
      </c>
      <c r="M843" s="57">
        <v>180</v>
      </c>
      <c r="N843" s="57">
        <v>0</v>
      </c>
      <c r="O843" s="57">
        <v>0</v>
      </c>
      <c r="P843" s="56" t="s">
        <v>4056</v>
      </c>
      <c r="Q843" s="56" t="s">
        <v>5744</v>
      </c>
      <c r="R843" s="56" t="s">
        <v>7477</v>
      </c>
      <c r="S843" s="56" t="s">
        <v>7450</v>
      </c>
      <c r="T843" s="58">
        <v>43191</v>
      </c>
      <c r="U843" s="58">
        <v>45016</v>
      </c>
      <c r="V843" s="59">
        <v>0</v>
      </c>
      <c r="W843" s="59">
        <v>0</v>
      </c>
      <c r="X843" s="59">
        <v>65057.59</v>
      </c>
      <c r="Y843" s="59">
        <v>65057.59</v>
      </c>
      <c r="Z843" s="59">
        <v>0</v>
      </c>
      <c r="AA843" s="59">
        <v>65057.59</v>
      </c>
      <c r="AB843" s="55" t="s">
        <v>105</v>
      </c>
    </row>
    <row r="844" spans="1:28" s="55" customFormat="1" ht="56.25" x14ac:dyDescent="0.25">
      <c r="A844" s="55" t="s">
        <v>5741</v>
      </c>
      <c r="B844" s="55" t="s">
        <v>1678</v>
      </c>
      <c r="C844" s="55" t="s">
        <v>7478</v>
      </c>
      <c r="D844" s="55" t="s">
        <v>4057</v>
      </c>
      <c r="E844" s="55" t="s">
        <v>4059</v>
      </c>
      <c r="F844" s="55" t="s">
        <v>5743</v>
      </c>
      <c r="G844" s="55" t="s">
        <v>4058</v>
      </c>
      <c r="H844" s="56" t="s">
        <v>4060</v>
      </c>
      <c r="I844" s="56" t="s">
        <v>102</v>
      </c>
      <c r="J844" s="56" t="s">
        <v>122</v>
      </c>
      <c r="K844" s="55">
        <v>100</v>
      </c>
      <c r="L844" s="57">
        <v>0</v>
      </c>
      <c r="M844" s="57">
        <v>100</v>
      </c>
      <c r="N844" s="57">
        <v>0</v>
      </c>
      <c r="O844" s="57">
        <v>0</v>
      </c>
      <c r="P844" s="56" t="s">
        <v>4062</v>
      </c>
      <c r="Q844" s="56" t="s">
        <v>5744</v>
      </c>
      <c r="R844" s="56" t="s">
        <v>7479</v>
      </c>
      <c r="S844" s="56" t="s">
        <v>7450</v>
      </c>
      <c r="T844" s="58">
        <v>43132</v>
      </c>
      <c r="U844" s="58">
        <v>44957</v>
      </c>
      <c r="V844" s="59">
        <v>0</v>
      </c>
      <c r="W844" s="59">
        <v>0</v>
      </c>
      <c r="X844" s="59">
        <v>19938.3</v>
      </c>
      <c r="Y844" s="59">
        <v>19938.3</v>
      </c>
      <c r="Z844" s="59">
        <v>0</v>
      </c>
      <c r="AA844" s="59">
        <v>19938.3</v>
      </c>
      <c r="AB844" s="55" t="s">
        <v>124</v>
      </c>
    </row>
    <row r="845" spans="1:28" s="55" customFormat="1" ht="67.5" x14ac:dyDescent="0.25">
      <c r="A845" s="55" t="s">
        <v>5741</v>
      </c>
      <c r="B845" s="55" t="s">
        <v>1678</v>
      </c>
      <c r="C845" s="55" t="s">
        <v>7480</v>
      </c>
      <c r="D845" s="55" t="s">
        <v>4063</v>
      </c>
      <c r="E845" s="55" t="s">
        <v>4065</v>
      </c>
      <c r="F845" s="55" t="s">
        <v>5743</v>
      </c>
      <c r="G845" s="55" t="s">
        <v>4064</v>
      </c>
      <c r="H845" s="56" t="s">
        <v>2115</v>
      </c>
      <c r="I845" s="56" t="s">
        <v>102</v>
      </c>
      <c r="J845" s="56" t="s">
        <v>103</v>
      </c>
      <c r="K845" s="55">
        <v>120</v>
      </c>
      <c r="L845" s="57">
        <v>0</v>
      </c>
      <c r="M845" s="57">
        <v>120</v>
      </c>
      <c r="N845" s="57">
        <v>0</v>
      </c>
      <c r="O845" s="57">
        <v>0</v>
      </c>
      <c r="P845" s="56" t="s">
        <v>4066</v>
      </c>
      <c r="Q845" s="56" t="s">
        <v>5744</v>
      </c>
      <c r="R845" s="56" t="s">
        <v>7481</v>
      </c>
      <c r="S845" s="56" t="s">
        <v>7450</v>
      </c>
      <c r="T845" s="58">
        <v>42675</v>
      </c>
      <c r="U845" s="58">
        <v>44500</v>
      </c>
      <c r="V845" s="59">
        <v>0</v>
      </c>
      <c r="W845" s="59">
        <v>0</v>
      </c>
      <c r="X845" s="59">
        <v>40783.599999999999</v>
      </c>
      <c r="Y845" s="59">
        <v>40783.599999999999</v>
      </c>
      <c r="Z845" s="59">
        <v>0</v>
      </c>
      <c r="AA845" s="59">
        <v>40783.599999999999</v>
      </c>
      <c r="AB845" s="55" t="s">
        <v>105</v>
      </c>
    </row>
    <row r="846" spans="1:28" s="55" customFormat="1" ht="67.5" x14ac:dyDescent="0.25">
      <c r="A846" s="55" t="s">
        <v>5741</v>
      </c>
      <c r="B846" s="55" t="s">
        <v>1678</v>
      </c>
      <c r="C846" s="55" t="s">
        <v>7482</v>
      </c>
      <c r="D846" s="55" t="s">
        <v>4067</v>
      </c>
      <c r="E846" s="55" t="s">
        <v>4069</v>
      </c>
      <c r="F846" s="55" t="s">
        <v>5743</v>
      </c>
      <c r="G846" s="55" t="s">
        <v>4068</v>
      </c>
      <c r="H846" s="56" t="s">
        <v>465</v>
      </c>
      <c r="I846" s="56" t="s">
        <v>102</v>
      </c>
      <c r="J846" s="56" t="s">
        <v>103</v>
      </c>
      <c r="K846" s="55">
        <v>60</v>
      </c>
      <c r="L846" s="57">
        <v>0</v>
      </c>
      <c r="M846" s="57">
        <v>60</v>
      </c>
      <c r="N846" s="57">
        <v>0</v>
      </c>
      <c r="O846" s="57">
        <v>0</v>
      </c>
      <c r="P846" s="56" t="s">
        <v>4070</v>
      </c>
      <c r="Q846" s="56" t="s">
        <v>5847</v>
      </c>
      <c r="R846" s="56" t="s">
        <v>7483</v>
      </c>
      <c r="S846" s="56" t="s">
        <v>7450</v>
      </c>
      <c r="T846" s="58">
        <v>43586</v>
      </c>
      <c r="U846" s="58">
        <v>45412</v>
      </c>
      <c r="V846" s="59">
        <v>0</v>
      </c>
      <c r="W846" s="59">
        <v>0</v>
      </c>
      <c r="X846" s="59">
        <v>29718.54</v>
      </c>
      <c r="Y846" s="59">
        <v>29718.54</v>
      </c>
      <c r="Z846" s="59">
        <v>0</v>
      </c>
      <c r="AA846" s="59">
        <v>29718.54</v>
      </c>
      <c r="AB846" s="55" t="s">
        <v>105</v>
      </c>
    </row>
    <row r="847" spans="1:28" s="55" customFormat="1" ht="67.5" x14ac:dyDescent="0.25">
      <c r="A847" s="55" t="s">
        <v>5741</v>
      </c>
      <c r="B847" s="55" t="s">
        <v>1678</v>
      </c>
      <c r="C847" s="55" t="s">
        <v>7484</v>
      </c>
      <c r="D847" s="55" t="s">
        <v>4071</v>
      </c>
      <c r="E847" s="55" t="s">
        <v>4073</v>
      </c>
      <c r="F847" s="55" t="s">
        <v>5743</v>
      </c>
      <c r="G847" s="55" t="s">
        <v>4072</v>
      </c>
      <c r="H847" s="56" t="s">
        <v>465</v>
      </c>
      <c r="I847" s="56" t="s">
        <v>102</v>
      </c>
      <c r="J847" s="56" t="s">
        <v>103</v>
      </c>
      <c r="K847" s="55">
        <v>60</v>
      </c>
      <c r="L847" s="57">
        <v>0</v>
      </c>
      <c r="M847" s="57">
        <v>60</v>
      </c>
      <c r="N847" s="57">
        <v>0</v>
      </c>
      <c r="O847" s="57">
        <v>0</v>
      </c>
      <c r="P847" s="56" t="s">
        <v>4074</v>
      </c>
      <c r="Q847" s="56" t="s">
        <v>5744</v>
      </c>
      <c r="R847" s="56" t="s">
        <v>7485</v>
      </c>
      <c r="S847" s="56" t="s">
        <v>7450</v>
      </c>
      <c r="T847" s="58">
        <v>43556</v>
      </c>
      <c r="U847" s="58">
        <v>45382</v>
      </c>
      <c r="V847" s="59">
        <v>0</v>
      </c>
      <c r="W847" s="59">
        <v>0</v>
      </c>
      <c r="X847" s="59">
        <v>30641.7</v>
      </c>
      <c r="Y847" s="59">
        <v>30641.7</v>
      </c>
      <c r="Z847" s="59">
        <v>0</v>
      </c>
      <c r="AA847" s="59">
        <v>30641.7</v>
      </c>
      <c r="AB847" s="55" t="s">
        <v>105</v>
      </c>
    </row>
    <row r="848" spans="1:28" s="55" customFormat="1" ht="67.5" x14ac:dyDescent="0.25">
      <c r="A848" s="55" t="s">
        <v>5741</v>
      </c>
      <c r="B848" s="55" t="s">
        <v>1678</v>
      </c>
      <c r="C848" s="55" t="s">
        <v>7486</v>
      </c>
      <c r="D848" s="55" t="s">
        <v>4075</v>
      </c>
      <c r="E848" s="55" t="s">
        <v>4077</v>
      </c>
      <c r="F848" s="55" t="s">
        <v>5743</v>
      </c>
      <c r="G848" s="55" t="s">
        <v>4076</v>
      </c>
      <c r="H848" s="56" t="s">
        <v>465</v>
      </c>
      <c r="I848" s="56" t="s">
        <v>102</v>
      </c>
      <c r="J848" s="56" t="s">
        <v>103</v>
      </c>
      <c r="K848" s="55">
        <v>180</v>
      </c>
      <c r="L848" s="57">
        <v>0</v>
      </c>
      <c r="M848" s="57">
        <v>180</v>
      </c>
      <c r="N848" s="57">
        <v>0</v>
      </c>
      <c r="O848" s="57">
        <v>0</v>
      </c>
      <c r="P848" s="56" t="s">
        <v>4078</v>
      </c>
      <c r="Q848" s="56" t="s">
        <v>5744</v>
      </c>
      <c r="R848" s="56" t="s">
        <v>7487</v>
      </c>
      <c r="S848" s="56" t="s">
        <v>7450</v>
      </c>
      <c r="T848" s="58">
        <v>43556</v>
      </c>
      <c r="U848" s="58">
        <v>45382</v>
      </c>
      <c r="V848" s="59">
        <v>0</v>
      </c>
      <c r="W848" s="59">
        <v>0</v>
      </c>
      <c r="X848" s="59">
        <v>65057.59</v>
      </c>
      <c r="Y848" s="59">
        <v>65057.59</v>
      </c>
      <c r="Z848" s="59">
        <v>0</v>
      </c>
      <c r="AA848" s="59">
        <v>65057.59</v>
      </c>
      <c r="AB848" s="55" t="s">
        <v>105</v>
      </c>
    </row>
    <row r="849" spans="1:28" s="55" customFormat="1" ht="67.5" x14ac:dyDescent="0.25">
      <c r="A849" s="55" t="s">
        <v>5753</v>
      </c>
      <c r="B849" s="55" t="s">
        <v>1678</v>
      </c>
      <c r="C849" s="55" t="s">
        <v>7488</v>
      </c>
      <c r="D849" s="55" t="s">
        <v>4079</v>
      </c>
      <c r="E849" s="55" t="s">
        <v>4081</v>
      </c>
      <c r="F849" s="55" t="s">
        <v>5743</v>
      </c>
      <c r="G849" s="55" t="s">
        <v>4080</v>
      </c>
      <c r="H849" s="56" t="s">
        <v>2139</v>
      </c>
      <c r="I849" s="56" t="s">
        <v>130</v>
      </c>
      <c r="J849" s="56" t="s">
        <v>131</v>
      </c>
      <c r="K849" s="55">
        <v>15</v>
      </c>
      <c r="L849" s="57">
        <v>0</v>
      </c>
      <c r="M849" s="57">
        <v>15</v>
      </c>
      <c r="N849" s="57">
        <v>0</v>
      </c>
      <c r="O849" s="57">
        <v>0</v>
      </c>
      <c r="P849" s="56" t="s">
        <v>4082</v>
      </c>
      <c r="Q849" s="56" t="s">
        <v>5762</v>
      </c>
      <c r="R849" s="56" t="s">
        <v>7489</v>
      </c>
      <c r="S849" s="56" t="s">
        <v>7450</v>
      </c>
      <c r="T849" s="58">
        <v>43617</v>
      </c>
      <c r="U849" s="58">
        <v>45443</v>
      </c>
      <c r="V849" s="59">
        <v>0</v>
      </c>
      <c r="W849" s="59">
        <v>0</v>
      </c>
      <c r="X849" s="59">
        <v>68972.399999999994</v>
      </c>
      <c r="Y849" s="59">
        <v>68972.399999999994</v>
      </c>
      <c r="Z849" s="59">
        <v>0</v>
      </c>
      <c r="AA849" s="59">
        <v>68972.399999999994</v>
      </c>
      <c r="AB849" s="55" t="s">
        <v>133</v>
      </c>
    </row>
    <row r="850" spans="1:28" s="55" customFormat="1" ht="78.75" x14ac:dyDescent="0.25">
      <c r="A850" s="55" t="s">
        <v>5777</v>
      </c>
      <c r="B850" s="55" t="s">
        <v>1678</v>
      </c>
      <c r="C850" s="55" t="s">
        <v>7490</v>
      </c>
      <c r="D850" s="55" t="s">
        <v>4083</v>
      </c>
      <c r="E850" s="55" t="s">
        <v>4085</v>
      </c>
      <c r="F850" s="55" t="s">
        <v>5743</v>
      </c>
      <c r="G850" s="55" t="s">
        <v>4084</v>
      </c>
      <c r="H850" s="56" t="s">
        <v>465</v>
      </c>
      <c r="I850" s="56" t="s">
        <v>446</v>
      </c>
      <c r="J850" s="56" t="s">
        <v>131</v>
      </c>
      <c r="K850" s="55">
        <v>30</v>
      </c>
      <c r="L850" s="57">
        <v>0</v>
      </c>
      <c r="M850" s="57">
        <v>30</v>
      </c>
      <c r="N850" s="57">
        <v>0</v>
      </c>
      <c r="O850" s="57">
        <v>0</v>
      </c>
      <c r="P850" s="56" t="s">
        <v>4086</v>
      </c>
      <c r="Q850" s="56" t="s">
        <v>5772</v>
      </c>
      <c r="R850" s="56" t="s">
        <v>7491</v>
      </c>
      <c r="S850" s="56" t="s">
        <v>7450</v>
      </c>
      <c r="T850" s="58">
        <v>44013</v>
      </c>
      <c r="U850" s="58">
        <v>45838</v>
      </c>
      <c r="V850" s="59">
        <v>2414.92</v>
      </c>
      <c r="W850" s="59">
        <v>0</v>
      </c>
      <c r="X850" s="59">
        <v>95269.92</v>
      </c>
      <c r="Y850" s="59">
        <v>97684.84</v>
      </c>
      <c r="Z850" s="59">
        <v>0</v>
      </c>
      <c r="AA850" s="59">
        <v>97684.84</v>
      </c>
      <c r="AB850" s="55" t="s">
        <v>448</v>
      </c>
    </row>
    <row r="851" spans="1:28" s="55" customFormat="1" ht="56.25" x14ac:dyDescent="0.25">
      <c r="A851" s="55" t="s">
        <v>5753</v>
      </c>
      <c r="B851" s="55" t="s">
        <v>306</v>
      </c>
      <c r="C851" s="55" t="s">
        <v>7492</v>
      </c>
      <c r="D851" s="55" t="s">
        <v>4087</v>
      </c>
      <c r="E851" s="55" t="s">
        <v>4089</v>
      </c>
      <c r="F851" s="55" t="s">
        <v>5743</v>
      </c>
      <c r="G851" s="55" t="s">
        <v>4088</v>
      </c>
      <c r="H851" s="56" t="s">
        <v>150</v>
      </c>
      <c r="I851" s="56" t="s">
        <v>143</v>
      </c>
      <c r="J851" s="56" t="s">
        <v>4090</v>
      </c>
      <c r="K851" s="55">
        <v>640</v>
      </c>
      <c r="L851" s="57">
        <v>0</v>
      </c>
      <c r="M851" s="57">
        <v>640</v>
      </c>
      <c r="N851" s="57">
        <v>320</v>
      </c>
      <c r="O851" s="57">
        <v>320</v>
      </c>
      <c r="P851" s="56" t="s">
        <v>4091</v>
      </c>
      <c r="Q851" s="56" t="s">
        <v>5768</v>
      </c>
      <c r="R851" s="56" t="s">
        <v>7493</v>
      </c>
      <c r="S851" s="56" t="s">
        <v>7494</v>
      </c>
      <c r="T851" s="58">
        <v>43553</v>
      </c>
      <c r="U851" s="58">
        <v>45379</v>
      </c>
      <c r="V851" s="59">
        <v>0</v>
      </c>
      <c r="W851" s="59">
        <v>0</v>
      </c>
      <c r="X851" s="59">
        <v>545726.71999999997</v>
      </c>
      <c r="Y851" s="59">
        <v>545726.71999999997</v>
      </c>
      <c r="Z851" s="59">
        <v>40025.82</v>
      </c>
      <c r="AA851" s="59">
        <v>585752.53999999992</v>
      </c>
      <c r="AB851" s="55" t="s">
        <v>146</v>
      </c>
    </row>
    <row r="852" spans="1:28" s="55" customFormat="1" ht="33.75" x14ac:dyDescent="0.25">
      <c r="A852" s="55" t="s">
        <v>5753</v>
      </c>
      <c r="B852" s="55" t="s">
        <v>306</v>
      </c>
      <c r="C852" s="55" t="s">
        <v>7495</v>
      </c>
      <c r="D852" s="55" t="s">
        <v>4092</v>
      </c>
      <c r="E852" s="55" t="s">
        <v>4094</v>
      </c>
      <c r="F852" s="55" t="s">
        <v>5743</v>
      </c>
      <c r="G852" s="55" t="s">
        <v>4093</v>
      </c>
      <c r="H852" s="56" t="s">
        <v>150</v>
      </c>
      <c r="I852" s="56" t="s">
        <v>335</v>
      </c>
      <c r="J852" s="56" t="s">
        <v>572</v>
      </c>
      <c r="K852" s="55">
        <v>60</v>
      </c>
      <c r="L852" s="57">
        <v>100</v>
      </c>
      <c r="M852" s="57">
        <v>160</v>
      </c>
      <c r="N852" s="57">
        <v>0</v>
      </c>
      <c r="O852" s="57">
        <v>0</v>
      </c>
      <c r="P852" s="56" t="s">
        <v>4095</v>
      </c>
      <c r="Q852" s="56" t="s">
        <v>5768</v>
      </c>
      <c r="R852" s="56" t="s">
        <v>7493</v>
      </c>
      <c r="S852" s="56" t="s">
        <v>7494</v>
      </c>
      <c r="T852" s="58">
        <v>43553</v>
      </c>
      <c r="U852" s="58">
        <v>45379</v>
      </c>
      <c r="V852" s="59">
        <v>0</v>
      </c>
      <c r="W852" s="59">
        <v>0</v>
      </c>
      <c r="X852" s="59">
        <v>61120.37</v>
      </c>
      <c r="Y852" s="59">
        <v>61120.37</v>
      </c>
      <c r="Z852" s="59">
        <v>42110.01</v>
      </c>
      <c r="AA852" s="59">
        <v>103230.38</v>
      </c>
      <c r="AB852" s="55" t="s">
        <v>338</v>
      </c>
    </row>
    <row r="853" spans="1:28" s="55" customFormat="1" ht="123.75" x14ac:dyDescent="0.25">
      <c r="A853" s="55" t="s">
        <v>5777</v>
      </c>
      <c r="B853" s="55" t="s">
        <v>306</v>
      </c>
      <c r="C853" s="55" t="s">
        <v>7496</v>
      </c>
      <c r="D853" s="55" t="s">
        <v>4096</v>
      </c>
      <c r="E853" s="55" t="s">
        <v>4098</v>
      </c>
      <c r="F853" s="55" t="s">
        <v>5743</v>
      </c>
      <c r="G853" s="55" t="s">
        <v>4097</v>
      </c>
      <c r="H853" s="56" t="s">
        <v>4099</v>
      </c>
      <c r="I853" s="56" t="s">
        <v>713</v>
      </c>
      <c r="J853" s="56" t="s">
        <v>4100</v>
      </c>
      <c r="K853" s="55">
        <v>1000</v>
      </c>
      <c r="L853" s="57">
        <v>0</v>
      </c>
      <c r="M853" s="57">
        <v>1000</v>
      </c>
      <c r="N853" s="57">
        <v>0</v>
      </c>
      <c r="O853" s="57">
        <v>0</v>
      </c>
      <c r="P853" s="56" t="s">
        <v>4101</v>
      </c>
      <c r="Q853" s="56" t="s">
        <v>5772</v>
      </c>
      <c r="R853" s="56" t="s">
        <v>7497</v>
      </c>
      <c r="S853" s="56" t="s">
        <v>2999</v>
      </c>
      <c r="T853" s="58">
        <v>44124</v>
      </c>
      <c r="U853" s="58">
        <v>45949</v>
      </c>
      <c r="V853" s="59">
        <v>5000</v>
      </c>
      <c r="W853" s="59">
        <v>352.76</v>
      </c>
      <c r="X853" s="59">
        <v>206059.22</v>
      </c>
      <c r="Y853" s="59">
        <v>211411.98</v>
      </c>
      <c r="Z853" s="59">
        <v>0</v>
      </c>
      <c r="AA853" s="59">
        <v>211411.98</v>
      </c>
      <c r="AB853" s="55" t="s">
        <v>716</v>
      </c>
    </row>
    <row r="854" spans="1:28" s="55" customFormat="1" ht="67.5" x14ac:dyDescent="0.25">
      <c r="A854" s="55" t="s">
        <v>5741</v>
      </c>
      <c r="B854" s="55" t="s">
        <v>306</v>
      </c>
      <c r="C854" s="55" t="s">
        <v>7498</v>
      </c>
      <c r="D854" s="55" t="s">
        <v>4102</v>
      </c>
      <c r="E854" s="55" t="s">
        <v>4104</v>
      </c>
      <c r="F854" s="55" t="s">
        <v>5743</v>
      </c>
      <c r="G854" s="55" t="s">
        <v>4103</v>
      </c>
      <c r="H854" s="56" t="s">
        <v>4105</v>
      </c>
      <c r="I854" s="56" t="s">
        <v>102</v>
      </c>
      <c r="J854" s="56" t="s">
        <v>103</v>
      </c>
      <c r="K854" s="55">
        <v>240</v>
      </c>
      <c r="L854" s="57">
        <v>0</v>
      </c>
      <c r="M854" s="57">
        <v>240</v>
      </c>
      <c r="N854" s="57">
        <v>0</v>
      </c>
      <c r="O854" s="57">
        <v>0</v>
      </c>
      <c r="P854" s="56" t="s">
        <v>4107</v>
      </c>
      <c r="Q854" s="56" t="s">
        <v>5744</v>
      </c>
      <c r="R854" s="56" t="s">
        <v>7499</v>
      </c>
      <c r="S854" s="56" t="s">
        <v>2999</v>
      </c>
      <c r="T854" s="58">
        <v>43282</v>
      </c>
      <c r="U854" s="58">
        <v>45107</v>
      </c>
      <c r="V854" s="59">
        <v>0</v>
      </c>
      <c r="W854" s="59">
        <v>0</v>
      </c>
      <c r="X854" s="59">
        <v>73338.759999999995</v>
      </c>
      <c r="Y854" s="59">
        <v>73338.759999999995</v>
      </c>
      <c r="Z854" s="59">
        <v>0</v>
      </c>
      <c r="AA854" s="59">
        <v>73338.759999999995</v>
      </c>
      <c r="AB854" s="55" t="s">
        <v>105</v>
      </c>
    </row>
    <row r="855" spans="1:28" s="55" customFormat="1" ht="67.5" x14ac:dyDescent="0.25">
      <c r="A855" s="55" t="s">
        <v>5741</v>
      </c>
      <c r="B855" s="55" t="s">
        <v>306</v>
      </c>
      <c r="C855" s="55" t="s">
        <v>7500</v>
      </c>
      <c r="D855" s="55" t="s">
        <v>4108</v>
      </c>
      <c r="E855" s="55" t="s">
        <v>4110</v>
      </c>
      <c r="F855" s="55" t="s">
        <v>5743</v>
      </c>
      <c r="G855" s="55" t="s">
        <v>4109</v>
      </c>
      <c r="H855" s="56" t="s">
        <v>3840</v>
      </c>
      <c r="I855" s="56" t="s">
        <v>102</v>
      </c>
      <c r="J855" s="56" t="s">
        <v>103</v>
      </c>
      <c r="K855" s="55">
        <v>120</v>
      </c>
      <c r="L855" s="57">
        <v>0</v>
      </c>
      <c r="M855" s="57">
        <v>120</v>
      </c>
      <c r="N855" s="57">
        <v>0</v>
      </c>
      <c r="O855" s="57">
        <v>0</v>
      </c>
      <c r="P855" s="56" t="s">
        <v>4111</v>
      </c>
      <c r="Q855" s="56" t="s">
        <v>5744</v>
      </c>
      <c r="R855" s="56" t="s">
        <v>7501</v>
      </c>
      <c r="S855" s="56" t="s">
        <v>2999</v>
      </c>
      <c r="T855" s="58">
        <v>43282</v>
      </c>
      <c r="U855" s="58">
        <v>45107</v>
      </c>
      <c r="V855" s="59">
        <v>0</v>
      </c>
      <c r="W855" s="59">
        <v>0</v>
      </c>
      <c r="X855" s="59">
        <v>40922.32</v>
      </c>
      <c r="Y855" s="59">
        <v>40922.32</v>
      </c>
      <c r="Z855" s="59">
        <v>0</v>
      </c>
      <c r="AA855" s="59">
        <v>40922.32</v>
      </c>
      <c r="AB855" s="55" t="s">
        <v>105</v>
      </c>
    </row>
    <row r="856" spans="1:28" s="55" customFormat="1" ht="33.75" x14ac:dyDescent="0.25">
      <c r="A856" s="55" t="s">
        <v>5753</v>
      </c>
      <c r="B856" s="55" t="s">
        <v>306</v>
      </c>
      <c r="C856" s="55" t="s">
        <v>7502</v>
      </c>
      <c r="D856" s="55" t="s">
        <v>4112</v>
      </c>
      <c r="E856" s="55" t="s">
        <v>4114</v>
      </c>
      <c r="F856" s="55" t="s">
        <v>5743</v>
      </c>
      <c r="G856" s="55" t="s">
        <v>4113</v>
      </c>
      <c r="H856" s="56" t="s">
        <v>4115</v>
      </c>
      <c r="I856" s="56" t="s">
        <v>4117</v>
      </c>
      <c r="J856" s="56" t="s">
        <v>131</v>
      </c>
      <c r="K856" s="55">
        <v>55</v>
      </c>
      <c r="L856" s="57">
        <v>0</v>
      </c>
      <c r="M856" s="57">
        <v>55</v>
      </c>
      <c r="N856" s="57">
        <v>0</v>
      </c>
      <c r="O856" s="57">
        <v>0</v>
      </c>
      <c r="P856" s="56" t="s">
        <v>4118</v>
      </c>
      <c r="Q856" s="56" t="s">
        <v>5744</v>
      </c>
      <c r="R856" s="56" t="s">
        <v>7503</v>
      </c>
      <c r="S856" s="56" t="s">
        <v>2999</v>
      </c>
      <c r="T856" s="58">
        <v>42583</v>
      </c>
      <c r="U856" s="58">
        <v>44408</v>
      </c>
      <c r="V856" s="59">
        <v>0</v>
      </c>
      <c r="W856" s="59">
        <v>0</v>
      </c>
      <c r="X856" s="59">
        <v>43234.879999999997</v>
      </c>
      <c r="Y856" s="59">
        <v>43234.879999999997</v>
      </c>
      <c r="Z856" s="59">
        <v>0</v>
      </c>
      <c r="AA856" s="59">
        <v>43234.879999999997</v>
      </c>
      <c r="AB856" s="55" t="s">
        <v>146</v>
      </c>
    </row>
    <row r="857" spans="1:28" s="55" customFormat="1" ht="33.75" x14ac:dyDescent="0.25">
      <c r="A857" s="55" t="s">
        <v>5753</v>
      </c>
      <c r="B857" s="55" t="s">
        <v>306</v>
      </c>
      <c r="C857" s="55" t="s">
        <v>7504</v>
      </c>
      <c r="D857" s="55" t="s">
        <v>4119</v>
      </c>
      <c r="E857" s="55" t="s">
        <v>4121</v>
      </c>
      <c r="F857" s="55" t="s">
        <v>5743</v>
      </c>
      <c r="G857" s="55" t="s">
        <v>4120</v>
      </c>
      <c r="H857" s="56" t="s">
        <v>150</v>
      </c>
      <c r="I857" s="56" t="s">
        <v>143</v>
      </c>
      <c r="J857" s="56" t="s">
        <v>144</v>
      </c>
      <c r="K857" s="55">
        <v>106</v>
      </c>
      <c r="L857" s="57">
        <v>66</v>
      </c>
      <c r="M857" s="57">
        <v>172</v>
      </c>
      <c r="N857" s="57">
        <v>86</v>
      </c>
      <c r="O857" s="57">
        <v>86</v>
      </c>
      <c r="P857" s="56" t="s">
        <v>4122</v>
      </c>
      <c r="Q857" s="56" t="s">
        <v>5762</v>
      </c>
      <c r="R857" s="56" t="s">
        <v>7505</v>
      </c>
      <c r="S857" s="56" t="s">
        <v>2999</v>
      </c>
      <c r="T857" s="58">
        <v>42564</v>
      </c>
      <c r="U857" s="58">
        <v>44389</v>
      </c>
      <c r="V857" s="59">
        <v>0</v>
      </c>
      <c r="W857" s="59">
        <v>0</v>
      </c>
      <c r="X857" s="59">
        <v>79145.53</v>
      </c>
      <c r="Y857" s="59">
        <v>79145.53</v>
      </c>
      <c r="Z857" s="59">
        <v>23523.599999999999</v>
      </c>
      <c r="AA857" s="59">
        <v>102669.13</v>
      </c>
      <c r="AB857" s="55" t="s">
        <v>146</v>
      </c>
    </row>
    <row r="858" spans="1:28" s="55" customFormat="1" ht="45" x14ac:dyDescent="0.25">
      <c r="A858" s="55" t="s">
        <v>5777</v>
      </c>
      <c r="B858" s="55" t="s">
        <v>306</v>
      </c>
      <c r="C858" s="55" t="s">
        <v>7506</v>
      </c>
      <c r="D858" s="55" t="s">
        <v>4123</v>
      </c>
      <c r="E858" s="55" t="s">
        <v>4125</v>
      </c>
      <c r="F858" s="55" t="s">
        <v>5743</v>
      </c>
      <c r="G858" s="55" t="s">
        <v>4124</v>
      </c>
      <c r="H858" s="56" t="s">
        <v>150</v>
      </c>
      <c r="I858" s="56" t="s">
        <v>376</v>
      </c>
      <c r="J858" s="56" t="s">
        <v>131</v>
      </c>
      <c r="K858" s="55">
        <v>450</v>
      </c>
      <c r="L858" s="57">
        <v>0</v>
      </c>
      <c r="M858" s="57">
        <v>450</v>
      </c>
      <c r="N858" s="57">
        <v>0</v>
      </c>
      <c r="O858" s="57">
        <v>0</v>
      </c>
      <c r="P858" s="56">
        <v>0</v>
      </c>
      <c r="Q858" s="56" t="s">
        <v>5768</v>
      </c>
      <c r="R858" s="56" t="s">
        <v>7507</v>
      </c>
      <c r="S858" s="56" t="s">
        <v>2999</v>
      </c>
      <c r="T858" s="58">
        <v>42401</v>
      </c>
      <c r="U858" s="58">
        <v>44227</v>
      </c>
      <c r="V858" s="59">
        <v>0</v>
      </c>
      <c r="W858" s="59">
        <v>0</v>
      </c>
      <c r="X858" s="59">
        <v>240248.32000000001</v>
      </c>
      <c r="Y858" s="59">
        <v>240248.32000000001</v>
      </c>
      <c r="Z858" s="59">
        <v>33235.17</v>
      </c>
      <c r="AA858" s="59">
        <v>273483.49</v>
      </c>
      <c r="AB858" s="55" t="s">
        <v>378</v>
      </c>
    </row>
    <row r="859" spans="1:28" s="55" customFormat="1" ht="56.25" x14ac:dyDescent="0.25">
      <c r="A859" s="55" t="s">
        <v>5753</v>
      </c>
      <c r="B859" s="55" t="s">
        <v>306</v>
      </c>
      <c r="C859" s="55" t="s">
        <v>7508</v>
      </c>
      <c r="D859" s="55" t="s">
        <v>210</v>
      </c>
      <c r="E859" s="55" t="s">
        <v>4127</v>
      </c>
      <c r="F859" s="55" t="s">
        <v>210</v>
      </c>
      <c r="G859" s="55" t="s">
        <v>4126</v>
      </c>
      <c r="H859" s="56" t="s">
        <v>150</v>
      </c>
      <c r="I859" s="56" t="s">
        <v>143</v>
      </c>
      <c r="J859" s="56" t="s">
        <v>144</v>
      </c>
      <c r="K859" s="55">
        <v>550</v>
      </c>
      <c r="L859" s="57">
        <v>250</v>
      </c>
      <c r="M859" s="57">
        <v>800</v>
      </c>
      <c r="N859" s="57">
        <v>400</v>
      </c>
      <c r="O859" s="57">
        <v>400</v>
      </c>
      <c r="P859" s="56" t="s">
        <v>4128</v>
      </c>
      <c r="Q859" s="56" t="s">
        <v>5768</v>
      </c>
      <c r="R859" s="56" t="s">
        <v>7493</v>
      </c>
      <c r="S859" s="56" t="s">
        <v>2999</v>
      </c>
      <c r="T859" s="58">
        <v>44169</v>
      </c>
      <c r="U859" s="58">
        <v>45994</v>
      </c>
      <c r="V859" s="59">
        <v>0</v>
      </c>
      <c r="W859" s="59">
        <v>0</v>
      </c>
      <c r="X859" s="59">
        <v>149180.24</v>
      </c>
      <c r="Y859" s="59">
        <v>149180.24</v>
      </c>
      <c r="Z859" s="59">
        <v>31313.42</v>
      </c>
      <c r="AA859" s="59">
        <v>180493.65999999997</v>
      </c>
      <c r="AB859" s="55" t="s">
        <v>146</v>
      </c>
    </row>
    <row r="860" spans="1:28" s="55" customFormat="1" ht="67.5" x14ac:dyDescent="0.25">
      <c r="A860" s="55" t="s">
        <v>5753</v>
      </c>
      <c r="B860" s="55" t="s">
        <v>306</v>
      </c>
      <c r="C860" s="55" t="s">
        <v>7509</v>
      </c>
      <c r="D860" s="55" t="s">
        <v>210</v>
      </c>
      <c r="E860" s="55" t="s">
        <v>4130</v>
      </c>
      <c r="F860" s="55" t="s">
        <v>210</v>
      </c>
      <c r="G860" s="55" t="s">
        <v>4129</v>
      </c>
      <c r="H860" s="56" t="s">
        <v>150</v>
      </c>
      <c r="I860" s="56" t="s">
        <v>143</v>
      </c>
      <c r="J860" s="56" t="s">
        <v>581</v>
      </c>
      <c r="K860" s="55">
        <v>200</v>
      </c>
      <c r="L860" s="57">
        <v>200</v>
      </c>
      <c r="M860" s="57">
        <v>400</v>
      </c>
      <c r="N860" s="57">
        <v>200</v>
      </c>
      <c r="O860" s="57">
        <v>200</v>
      </c>
      <c r="P860" s="56" t="s">
        <v>4131</v>
      </c>
      <c r="Q860" s="56" t="s">
        <v>5768</v>
      </c>
      <c r="R860" s="56" t="s">
        <v>7493</v>
      </c>
      <c r="S860" s="56" t="s">
        <v>2999</v>
      </c>
      <c r="T860" s="58">
        <v>44166</v>
      </c>
      <c r="U860" s="58">
        <v>45991</v>
      </c>
      <c r="V860" s="59">
        <v>0</v>
      </c>
      <c r="W860" s="59">
        <v>0</v>
      </c>
      <c r="X860" s="59">
        <v>74786.73</v>
      </c>
      <c r="Y860" s="59">
        <v>74786.73</v>
      </c>
      <c r="Z860" s="59">
        <v>29865.14</v>
      </c>
      <c r="AA860" s="59">
        <v>104651.87</v>
      </c>
      <c r="AB860" s="55" t="s">
        <v>146</v>
      </c>
    </row>
    <row r="861" spans="1:28" s="55" customFormat="1" ht="101.25" x14ac:dyDescent="0.25">
      <c r="A861" s="55" t="s">
        <v>5753</v>
      </c>
      <c r="B861" s="55" t="s">
        <v>306</v>
      </c>
      <c r="C861" s="55" t="s">
        <v>7510</v>
      </c>
      <c r="D861" s="55" t="s">
        <v>4132</v>
      </c>
      <c r="E861" s="55" t="s">
        <v>4134</v>
      </c>
      <c r="F861" s="55" t="s">
        <v>5743</v>
      </c>
      <c r="G861" s="55" t="s">
        <v>4133</v>
      </c>
      <c r="H861" s="56" t="s">
        <v>357</v>
      </c>
      <c r="I861" s="56" t="s">
        <v>248</v>
      </c>
      <c r="J861" s="56" t="s">
        <v>249</v>
      </c>
      <c r="K861" s="55">
        <v>20</v>
      </c>
      <c r="L861" s="57">
        <v>0</v>
      </c>
      <c r="M861" s="57">
        <v>20</v>
      </c>
      <c r="N861" s="57">
        <v>0</v>
      </c>
      <c r="O861" s="57">
        <v>0</v>
      </c>
      <c r="P861" s="56" t="s">
        <v>4135</v>
      </c>
      <c r="Q861" s="56" t="s">
        <v>5762</v>
      </c>
      <c r="R861" s="56" t="s">
        <v>7511</v>
      </c>
      <c r="S861" s="56" t="s">
        <v>2999</v>
      </c>
      <c r="T861" s="58">
        <v>43766</v>
      </c>
      <c r="U861" s="58">
        <v>45592</v>
      </c>
      <c r="V861" s="59">
        <v>0</v>
      </c>
      <c r="W861" s="59">
        <v>0</v>
      </c>
      <c r="X861" s="59">
        <v>182007.7</v>
      </c>
      <c r="Y861" s="59">
        <v>182007.7</v>
      </c>
      <c r="Z861" s="59">
        <v>0</v>
      </c>
      <c r="AA861" s="59">
        <v>182007.7</v>
      </c>
      <c r="AB861" s="55" t="s">
        <v>197</v>
      </c>
    </row>
    <row r="862" spans="1:28" s="55" customFormat="1" ht="56.25" x14ac:dyDescent="0.25">
      <c r="A862" s="55" t="s">
        <v>5753</v>
      </c>
      <c r="B862" s="55" t="s">
        <v>306</v>
      </c>
      <c r="C862" s="55" t="s">
        <v>7512</v>
      </c>
      <c r="D862" s="55" t="s">
        <v>4136</v>
      </c>
      <c r="E862" s="55" t="s">
        <v>4138</v>
      </c>
      <c r="F862" s="55" t="s">
        <v>5743</v>
      </c>
      <c r="G862" s="55" t="s">
        <v>4137</v>
      </c>
      <c r="H862" s="56" t="s">
        <v>150</v>
      </c>
      <c r="I862" s="56" t="s">
        <v>335</v>
      </c>
      <c r="J862" s="56" t="s">
        <v>384</v>
      </c>
      <c r="K862" s="55">
        <v>80</v>
      </c>
      <c r="L862" s="57">
        <v>0</v>
      </c>
      <c r="M862" s="57">
        <v>80</v>
      </c>
      <c r="N862" s="57">
        <v>0</v>
      </c>
      <c r="O862" s="57">
        <v>0</v>
      </c>
      <c r="P862" s="56" t="s">
        <v>4139</v>
      </c>
      <c r="Q862" s="56" t="s">
        <v>5847</v>
      </c>
      <c r="R862" s="56" t="s">
        <v>7513</v>
      </c>
      <c r="S862" s="56" t="s">
        <v>2999</v>
      </c>
      <c r="T862" s="58">
        <v>43735</v>
      </c>
      <c r="U862" s="58">
        <v>45561</v>
      </c>
      <c r="V862" s="59">
        <v>0</v>
      </c>
      <c r="W862" s="59">
        <v>0</v>
      </c>
      <c r="X862" s="59">
        <v>150402.35</v>
      </c>
      <c r="Y862" s="59">
        <v>150402.35</v>
      </c>
      <c r="Z862" s="59">
        <v>0</v>
      </c>
      <c r="AA862" s="59">
        <v>150402.35</v>
      </c>
      <c r="AB862" s="55" t="s">
        <v>338</v>
      </c>
    </row>
    <row r="863" spans="1:28" s="55" customFormat="1" ht="45" x14ac:dyDescent="0.25">
      <c r="A863" s="55" t="s">
        <v>5753</v>
      </c>
      <c r="B863" s="55" t="s">
        <v>306</v>
      </c>
      <c r="C863" s="55" t="s">
        <v>7514</v>
      </c>
      <c r="D863" s="55" t="s">
        <v>4140</v>
      </c>
      <c r="E863" s="55" t="s">
        <v>4142</v>
      </c>
      <c r="F863" s="55" t="s">
        <v>5743</v>
      </c>
      <c r="G863" s="55" t="s">
        <v>4141</v>
      </c>
      <c r="H863" s="56" t="s">
        <v>319</v>
      </c>
      <c r="I863" s="56" t="s">
        <v>143</v>
      </c>
      <c r="J863" s="56" t="s">
        <v>572</v>
      </c>
      <c r="K863" s="55">
        <v>100</v>
      </c>
      <c r="L863" s="57">
        <v>100</v>
      </c>
      <c r="M863" s="57">
        <v>200</v>
      </c>
      <c r="N863" s="57">
        <v>0</v>
      </c>
      <c r="O863" s="57">
        <v>0</v>
      </c>
      <c r="P863" s="56" t="s">
        <v>4143</v>
      </c>
      <c r="Q863" s="56" t="s">
        <v>5762</v>
      </c>
      <c r="R863" s="56" t="s">
        <v>7515</v>
      </c>
      <c r="S863" s="56" t="s">
        <v>2999</v>
      </c>
      <c r="T863" s="58">
        <v>43612</v>
      </c>
      <c r="U863" s="58">
        <v>45438</v>
      </c>
      <c r="V863" s="59">
        <v>0</v>
      </c>
      <c r="W863" s="59">
        <v>0</v>
      </c>
      <c r="X863" s="59">
        <v>137608.51999999999</v>
      </c>
      <c r="Y863" s="59">
        <v>137608.51999999999</v>
      </c>
      <c r="Z863" s="59">
        <v>43249.39</v>
      </c>
      <c r="AA863" s="59">
        <v>180857.90999999997</v>
      </c>
      <c r="AB863" s="55" t="s">
        <v>338</v>
      </c>
    </row>
    <row r="864" spans="1:28" s="55" customFormat="1" ht="45" x14ac:dyDescent="0.25">
      <c r="A864" s="55" t="s">
        <v>5753</v>
      </c>
      <c r="B864" s="55" t="s">
        <v>306</v>
      </c>
      <c r="C864" s="55" t="s">
        <v>7516</v>
      </c>
      <c r="D864" s="55" t="s">
        <v>4144</v>
      </c>
      <c r="E864" s="55" t="s">
        <v>4146</v>
      </c>
      <c r="F864" s="55" t="s">
        <v>5743</v>
      </c>
      <c r="G864" s="55" t="s">
        <v>4145</v>
      </c>
      <c r="H864" s="56" t="s">
        <v>319</v>
      </c>
      <c r="I864" s="56" t="s">
        <v>143</v>
      </c>
      <c r="J864" s="56" t="s">
        <v>144</v>
      </c>
      <c r="K864" s="55">
        <v>390</v>
      </c>
      <c r="L864" s="57">
        <v>10</v>
      </c>
      <c r="M864" s="57">
        <v>400</v>
      </c>
      <c r="N864" s="57">
        <v>200</v>
      </c>
      <c r="O864" s="57">
        <v>200</v>
      </c>
      <c r="P864" s="56" t="s">
        <v>4147</v>
      </c>
      <c r="Q864" s="56" t="s">
        <v>5768</v>
      </c>
      <c r="R864" s="56" t="s">
        <v>7517</v>
      </c>
      <c r="S864" s="56" t="s">
        <v>2999</v>
      </c>
      <c r="T864" s="58">
        <v>43234</v>
      </c>
      <c r="U864" s="58">
        <v>45059</v>
      </c>
      <c r="V864" s="59">
        <v>0</v>
      </c>
      <c r="W864" s="59">
        <v>0</v>
      </c>
      <c r="X864" s="59">
        <v>282176.76</v>
      </c>
      <c r="Y864" s="59">
        <v>282176.76</v>
      </c>
      <c r="Z864" s="59">
        <v>324728.95</v>
      </c>
      <c r="AA864" s="59">
        <v>606905.71</v>
      </c>
      <c r="AB864" s="55" t="s">
        <v>146</v>
      </c>
    </row>
    <row r="865" spans="1:28" s="55" customFormat="1" ht="56.25" x14ac:dyDescent="0.25">
      <c r="A865" s="55" t="s">
        <v>5753</v>
      </c>
      <c r="B865" s="55" t="s">
        <v>306</v>
      </c>
      <c r="C865" s="55" t="s">
        <v>7518</v>
      </c>
      <c r="D865" s="55" t="s">
        <v>4148</v>
      </c>
      <c r="E865" s="55" t="s">
        <v>4150</v>
      </c>
      <c r="F865" s="55" t="s">
        <v>5743</v>
      </c>
      <c r="G865" s="55" t="s">
        <v>4149</v>
      </c>
      <c r="H865" s="56" t="s">
        <v>141</v>
      </c>
      <c r="I865" s="56" t="s">
        <v>143</v>
      </c>
      <c r="J865" s="56" t="s">
        <v>144</v>
      </c>
      <c r="K865" s="55">
        <v>340</v>
      </c>
      <c r="L865" s="57">
        <v>240</v>
      </c>
      <c r="M865" s="57">
        <v>580</v>
      </c>
      <c r="N865" s="57">
        <v>290</v>
      </c>
      <c r="O865" s="57">
        <v>290</v>
      </c>
      <c r="P865" s="56" t="s">
        <v>4151</v>
      </c>
      <c r="Q865" s="56" t="s">
        <v>7519</v>
      </c>
      <c r="R865" s="56" t="s">
        <v>7520</v>
      </c>
      <c r="S865" s="56" t="s">
        <v>2999</v>
      </c>
      <c r="T865" s="58">
        <v>43187</v>
      </c>
      <c r="U865" s="58">
        <v>45012</v>
      </c>
      <c r="V865" s="59">
        <v>0</v>
      </c>
      <c r="W865" s="59">
        <v>0</v>
      </c>
      <c r="X865" s="59">
        <v>217811.05</v>
      </c>
      <c r="Y865" s="59">
        <v>217811.05</v>
      </c>
      <c r="Z865" s="59">
        <v>100496.91</v>
      </c>
      <c r="AA865" s="59">
        <v>318307.95999999996</v>
      </c>
      <c r="AB865" s="55" t="s">
        <v>146</v>
      </c>
    </row>
    <row r="866" spans="1:28" s="55" customFormat="1" ht="45" x14ac:dyDescent="0.25">
      <c r="A866" s="55" t="s">
        <v>5753</v>
      </c>
      <c r="B866" s="55" t="s">
        <v>306</v>
      </c>
      <c r="C866" s="55" t="s">
        <v>7521</v>
      </c>
      <c r="D866" s="55" t="s">
        <v>4152</v>
      </c>
      <c r="E866" s="55" t="s">
        <v>4154</v>
      </c>
      <c r="F866" s="55" t="s">
        <v>5743</v>
      </c>
      <c r="G866" s="55" t="s">
        <v>4153</v>
      </c>
      <c r="H866" s="56" t="s">
        <v>150</v>
      </c>
      <c r="I866" s="56" t="s">
        <v>143</v>
      </c>
      <c r="J866" s="56" t="s">
        <v>144</v>
      </c>
      <c r="K866" s="55">
        <v>200</v>
      </c>
      <c r="L866" s="57">
        <v>100</v>
      </c>
      <c r="M866" s="57">
        <v>300</v>
      </c>
      <c r="N866" s="57">
        <v>150</v>
      </c>
      <c r="O866" s="57">
        <v>150</v>
      </c>
      <c r="P866" s="56" t="s">
        <v>4155</v>
      </c>
      <c r="Q866" s="56" t="s">
        <v>5768</v>
      </c>
      <c r="R866" s="56" t="s">
        <v>7522</v>
      </c>
      <c r="S866" s="56" t="s">
        <v>2999</v>
      </c>
      <c r="T866" s="58">
        <v>42663</v>
      </c>
      <c r="U866" s="58">
        <v>44488</v>
      </c>
      <c r="V866" s="59">
        <v>0</v>
      </c>
      <c r="W866" s="59">
        <v>0</v>
      </c>
      <c r="X866" s="59">
        <v>121591.3</v>
      </c>
      <c r="Y866" s="59">
        <v>121591.3</v>
      </c>
      <c r="Z866" s="59">
        <v>30235.34</v>
      </c>
      <c r="AA866" s="59">
        <v>151826.64000000001</v>
      </c>
      <c r="AB866" s="55" t="s">
        <v>146</v>
      </c>
    </row>
    <row r="867" spans="1:28" s="55" customFormat="1" ht="135" x14ac:dyDescent="0.25">
      <c r="A867" s="55" t="s">
        <v>5741</v>
      </c>
      <c r="B867" s="55" t="s">
        <v>3252</v>
      </c>
      <c r="C867" s="55" t="s">
        <v>7523</v>
      </c>
      <c r="D867" s="55" t="s">
        <v>4156</v>
      </c>
      <c r="E867" s="55" t="s">
        <v>4158</v>
      </c>
      <c r="F867" s="55" t="s">
        <v>5743</v>
      </c>
      <c r="G867" s="55" t="s">
        <v>4157</v>
      </c>
      <c r="H867" s="56" t="s">
        <v>363</v>
      </c>
      <c r="I867" s="56" t="s">
        <v>102</v>
      </c>
      <c r="J867" s="56" t="s">
        <v>103</v>
      </c>
      <c r="K867" s="55">
        <v>60</v>
      </c>
      <c r="L867" s="57">
        <v>0</v>
      </c>
      <c r="M867" s="57">
        <v>60</v>
      </c>
      <c r="N867" s="57">
        <v>0</v>
      </c>
      <c r="O867" s="57">
        <v>0</v>
      </c>
      <c r="P867" s="56" t="s">
        <v>4159</v>
      </c>
      <c r="Q867" s="56" t="s">
        <v>5772</v>
      </c>
      <c r="R867" s="56" t="s">
        <v>7524</v>
      </c>
      <c r="S867" s="56" t="s">
        <v>3252</v>
      </c>
      <c r="T867" s="58">
        <v>43946</v>
      </c>
      <c r="U867" s="58">
        <v>45771</v>
      </c>
      <c r="V867" s="59">
        <v>5585.66</v>
      </c>
      <c r="W867" s="59">
        <v>455.77</v>
      </c>
      <c r="X867" s="59">
        <v>27384.35</v>
      </c>
      <c r="Y867" s="59">
        <v>33425.779999999992</v>
      </c>
      <c r="Z867" s="59">
        <v>0</v>
      </c>
      <c r="AA867" s="59">
        <v>33425.779999999992</v>
      </c>
      <c r="AB867" s="55" t="s">
        <v>105</v>
      </c>
    </row>
    <row r="868" spans="1:28" s="55" customFormat="1" ht="67.5" x14ac:dyDescent="0.25">
      <c r="A868" s="55" t="s">
        <v>5753</v>
      </c>
      <c r="B868" s="55" t="s">
        <v>3252</v>
      </c>
      <c r="C868" s="55" t="s">
        <v>7525</v>
      </c>
      <c r="D868" s="55" t="s">
        <v>4160</v>
      </c>
      <c r="E868" s="55" t="s">
        <v>4162</v>
      </c>
      <c r="F868" s="55" t="s">
        <v>5743</v>
      </c>
      <c r="G868" s="55" t="s">
        <v>4161</v>
      </c>
      <c r="H868" s="56" t="s">
        <v>393</v>
      </c>
      <c r="I868" s="56" t="s">
        <v>130</v>
      </c>
      <c r="J868" s="56" t="s">
        <v>131</v>
      </c>
      <c r="K868" s="55">
        <v>15</v>
      </c>
      <c r="L868" s="57">
        <v>0</v>
      </c>
      <c r="M868" s="57">
        <v>15</v>
      </c>
      <c r="N868" s="57">
        <v>0</v>
      </c>
      <c r="O868" s="57">
        <v>0</v>
      </c>
      <c r="P868" s="56" t="s">
        <v>4163</v>
      </c>
      <c r="Q868" s="56" t="s">
        <v>5772</v>
      </c>
      <c r="R868" s="56" t="s">
        <v>7526</v>
      </c>
      <c r="S868" s="56" t="s">
        <v>3252</v>
      </c>
      <c r="T868" s="58">
        <v>43767</v>
      </c>
      <c r="U868" s="58">
        <v>45593</v>
      </c>
      <c r="V868" s="59">
        <v>5800</v>
      </c>
      <c r="W868" s="59">
        <v>639.59</v>
      </c>
      <c r="X868" s="59">
        <v>81633.570000000007</v>
      </c>
      <c r="Y868" s="59">
        <v>88073.16</v>
      </c>
      <c r="Z868" s="59">
        <v>0</v>
      </c>
      <c r="AA868" s="59">
        <v>88073.16</v>
      </c>
      <c r="AB868" s="55" t="s">
        <v>133</v>
      </c>
    </row>
    <row r="869" spans="1:28" s="55" customFormat="1" ht="78.75" x14ac:dyDescent="0.25">
      <c r="A869" s="55" t="s">
        <v>5777</v>
      </c>
      <c r="B869" s="55" t="s">
        <v>3252</v>
      </c>
      <c r="C869" s="55" t="s">
        <v>7527</v>
      </c>
      <c r="D869" s="55" t="s">
        <v>4164</v>
      </c>
      <c r="E869" s="55" t="s">
        <v>4166</v>
      </c>
      <c r="F869" s="55" t="s">
        <v>5743</v>
      </c>
      <c r="G869" s="55" t="s">
        <v>4165</v>
      </c>
      <c r="H869" s="56" t="s">
        <v>882</v>
      </c>
      <c r="I869" s="56" t="s">
        <v>713</v>
      </c>
      <c r="J869" s="56" t="s">
        <v>714</v>
      </c>
      <c r="K869" s="55">
        <v>480</v>
      </c>
      <c r="L869" s="57">
        <v>0</v>
      </c>
      <c r="M869" s="57">
        <v>480</v>
      </c>
      <c r="N869" s="57">
        <v>0</v>
      </c>
      <c r="O869" s="57">
        <v>0</v>
      </c>
      <c r="P869" s="56" t="s">
        <v>4167</v>
      </c>
      <c r="Q869" s="56" t="s">
        <v>5772</v>
      </c>
      <c r="R869" s="56" t="s">
        <v>7528</v>
      </c>
      <c r="S869" s="56" t="s">
        <v>3252</v>
      </c>
      <c r="T869" s="58">
        <v>43889</v>
      </c>
      <c r="U869" s="58">
        <v>45715</v>
      </c>
      <c r="V869" s="59">
        <v>4516.1000000000004</v>
      </c>
      <c r="W869" s="59">
        <v>403.25</v>
      </c>
      <c r="X869" s="59">
        <v>119157.47</v>
      </c>
      <c r="Y869" s="59">
        <v>124076.82</v>
      </c>
      <c r="Z869" s="59">
        <v>0</v>
      </c>
      <c r="AA869" s="59">
        <v>124076.82</v>
      </c>
      <c r="AB869" s="55" t="s">
        <v>716</v>
      </c>
    </row>
    <row r="870" spans="1:28" s="55" customFormat="1" ht="67.5" x14ac:dyDescent="0.25">
      <c r="A870" s="55" t="s">
        <v>5753</v>
      </c>
      <c r="B870" s="55" t="s">
        <v>3252</v>
      </c>
      <c r="C870" s="55" t="s">
        <v>7529</v>
      </c>
      <c r="D870" s="55" t="s">
        <v>4168</v>
      </c>
      <c r="E870" s="55" t="s">
        <v>4170</v>
      </c>
      <c r="F870" s="55" t="s">
        <v>5743</v>
      </c>
      <c r="G870" s="55" t="s">
        <v>4169</v>
      </c>
      <c r="H870" s="56" t="s">
        <v>393</v>
      </c>
      <c r="I870" s="56" t="s">
        <v>130</v>
      </c>
      <c r="J870" s="56" t="s">
        <v>131</v>
      </c>
      <c r="K870" s="55">
        <v>15</v>
      </c>
      <c r="L870" s="57">
        <v>0</v>
      </c>
      <c r="M870" s="57">
        <v>15</v>
      </c>
      <c r="N870" s="57">
        <v>0</v>
      </c>
      <c r="O870" s="57">
        <v>0</v>
      </c>
      <c r="P870" s="56" t="s">
        <v>4171</v>
      </c>
      <c r="Q870" s="56" t="s">
        <v>5762</v>
      </c>
      <c r="R870" s="56" t="s">
        <v>7530</v>
      </c>
      <c r="S870" s="56" t="s">
        <v>3252</v>
      </c>
      <c r="T870" s="58">
        <v>43374</v>
      </c>
      <c r="U870" s="58">
        <v>45199</v>
      </c>
      <c r="V870" s="59">
        <v>0</v>
      </c>
      <c r="W870" s="59">
        <v>0</v>
      </c>
      <c r="X870" s="59">
        <v>93952.11</v>
      </c>
      <c r="Y870" s="59">
        <v>93952.11</v>
      </c>
      <c r="Z870" s="59">
        <v>0</v>
      </c>
      <c r="AA870" s="59">
        <v>93952.11</v>
      </c>
      <c r="AB870" s="55" t="s">
        <v>133</v>
      </c>
    </row>
    <row r="871" spans="1:28" s="55" customFormat="1" ht="67.5" x14ac:dyDescent="0.25">
      <c r="A871" s="55" t="s">
        <v>5753</v>
      </c>
      <c r="B871" s="55" t="s">
        <v>3252</v>
      </c>
      <c r="C871" s="55" t="s">
        <v>7531</v>
      </c>
      <c r="D871" s="55" t="s">
        <v>4172</v>
      </c>
      <c r="E871" s="55" t="s">
        <v>4174</v>
      </c>
      <c r="F871" s="55" t="s">
        <v>5743</v>
      </c>
      <c r="G871" s="55" t="s">
        <v>4173</v>
      </c>
      <c r="H871" s="56" t="s">
        <v>393</v>
      </c>
      <c r="I871" s="56" t="s">
        <v>130</v>
      </c>
      <c r="J871" s="56" t="s">
        <v>131</v>
      </c>
      <c r="K871" s="55">
        <v>20</v>
      </c>
      <c r="L871" s="57">
        <v>0</v>
      </c>
      <c r="M871" s="57">
        <v>20</v>
      </c>
      <c r="N871" s="57">
        <v>0</v>
      </c>
      <c r="O871" s="57">
        <v>0</v>
      </c>
      <c r="P871" s="56" t="s">
        <v>4175</v>
      </c>
      <c r="Q871" s="56" t="s">
        <v>5762</v>
      </c>
      <c r="R871" s="56" t="s">
        <v>7532</v>
      </c>
      <c r="S871" s="56" t="s">
        <v>3252</v>
      </c>
      <c r="T871" s="58">
        <v>43191</v>
      </c>
      <c r="U871" s="58">
        <v>45016</v>
      </c>
      <c r="V871" s="59">
        <v>0</v>
      </c>
      <c r="W871" s="59">
        <v>0</v>
      </c>
      <c r="X871" s="59">
        <v>80271.100000000006</v>
      </c>
      <c r="Y871" s="59">
        <v>80271.100000000006</v>
      </c>
      <c r="Z871" s="59">
        <v>0</v>
      </c>
      <c r="AA871" s="59">
        <v>80271.100000000006</v>
      </c>
      <c r="AB871" s="55" t="s">
        <v>133</v>
      </c>
    </row>
    <row r="872" spans="1:28" s="55" customFormat="1" ht="67.5" x14ac:dyDescent="0.25">
      <c r="A872" s="55" t="s">
        <v>5753</v>
      </c>
      <c r="B872" s="55" t="s">
        <v>3252</v>
      </c>
      <c r="C872" s="55" t="s">
        <v>7533</v>
      </c>
      <c r="D872" s="55" t="s">
        <v>4176</v>
      </c>
      <c r="E872" s="55" t="s">
        <v>4178</v>
      </c>
      <c r="F872" s="55" t="s">
        <v>5743</v>
      </c>
      <c r="G872" s="55" t="s">
        <v>4177</v>
      </c>
      <c r="H872" s="56" t="s">
        <v>393</v>
      </c>
      <c r="I872" s="56" t="s">
        <v>130</v>
      </c>
      <c r="J872" s="56" t="s">
        <v>131</v>
      </c>
      <c r="K872" s="55">
        <v>20</v>
      </c>
      <c r="L872" s="57">
        <v>0</v>
      </c>
      <c r="M872" s="57">
        <v>20</v>
      </c>
      <c r="N872" s="57">
        <v>0</v>
      </c>
      <c r="O872" s="57">
        <v>0</v>
      </c>
      <c r="P872" s="56" t="s">
        <v>4179</v>
      </c>
      <c r="Q872" s="56" t="s">
        <v>5762</v>
      </c>
      <c r="R872" s="56" t="s">
        <v>7534</v>
      </c>
      <c r="S872" s="56" t="s">
        <v>3252</v>
      </c>
      <c r="T872" s="58">
        <v>43132</v>
      </c>
      <c r="U872" s="58">
        <v>44957</v>
      </c>
      <c r="V872" s="59">
        <v>0</v>
      </c>
      <c r="W872" s="59">
        <v>0</v>
      </c>
      <c r="X872" s="59">
        <v>80271.100000000006</v>
      </c>
      <c r="Y872" s="59">
        <v>80271.100000000006</v>
      </c>
      <c r="Z872" s="59">
        <v>0</v>
      </c>
      <c r="AA872" s="59">
        <v>80271.100000000006</v>
      </c>
      <c r="AB872" s="55" t="s">
        <v>133</v>
      </c>
    </row>
    <row r="873" spans="1:28" s="55" customFormat="1" ht="146.25" x14ac:dyDescent="0.25">
      <c r="A873" s="55" t="s">
        <v>5777</v>
      </c>
      <c r="B873" s="55" t="s">
        <v>3252</v>
      </c>
      <c r="C873" s="55" t="s">
        <v>7535</v>
      </c>
      <c r="D873" s="55" t="s">
        <v>4180</v>
      </c>
      <c r="E873" s="55" t="s">
        <v>4182</v>
      </c>
      <c r="F873" s="55" t="s">
        <v>5743</v>
      </c>
      <c r="G873" s="55" t="s">
        <v>4181</v>
      </c>
      <c r="H873" s="56" t="s">
        <v>363</v>
      </c>
      <c r="I873" s="56" t="s">
        <v>460</v>
      </c>
      <c r="J873" s="56" t="s">
        <v>131</v>
      </c>
      <c r="K873" s="55">
        <v>120</v>
      </c>
      <c r="L873" s="57">
        <v>0</v>
      </c>
      <c r="M873" s="57">
        <v>120</v>
      </c>
      <c r="N873" s="57">
        <v>0</v>
      </c>
      <c r="O873" s="57">
        <v>0</v>
      </c>
      <c r="P873" s="56" t="s">
        <v>4183</v>
      </c>
      <c r="Q873" s="56" t="s">
        <v>5762</v>
      </c>
      <c r="R873" s="56" t="s">
        <v>7536</v>
      </c>
      <c r="S873" s="56" t="s">
        <v>3252</v>
      </c>
      <c r="T873" s="58">
        <v>43891</v>
      </c>
      <c r="U873" s="58">
        <v>45716</v>
      </c>
      <c r="V873" s="59">
        <v>0</v>
      </c>
      <c r="W873" s="59">
        <v>0</v>
      </c>
      <c r="X873" s="59">
        <v>36680.14</v>
      </c>
      <c r="Y873" s="59">
        <v>36680.14</v>
      </c>
      <c r="Z873" s="59">
        <v>0</v>
      </c>
      <c r="AA873" s="59">
        <v>36680.14</v>
      </c>
      <c r="AB873" s="55" t="s">
        <v>461</v>
      </c>
    </row>
    <row r="874" spans="1:28" s="55" customFormat="1" ht="56.25" x14ac:dyDescent="0.25">
      <c r="A874" s="55" t="s">
        <v>5753</v>
      </c>
      <c r="B874" s="55" t="s">
        <v>3252</v>
      </c>
      <c r="C874" s="55" t="s">
        <v>7537</v>
      </c>
      <c r="D874" s="55" t="s">
        <v>4184</v>
      </c>
      <c r="E874" s="55" t="s">
        <v>4186</v>
      </c>
      <c r="F874" s="55" t="s">
        <v>5743</v>
      </c>
      <c r="G874" s="55" t="s">
        <v>4185</v>
      </c>
      <c r="H874" s="56" t="s">
        <v>363</v>
      </c>
      <c r="I874" s="56" t="s">
        <v>143</v>
      </c>
      <c r="J874" s="56" t="s">
        <v>144</v>
      </c>
      <c r="K874" s="55">
        <v>208</v>
      </c>
      <c r="L874" s="57">
        <v>108</v>
      </c>
      <c r="M874" s="57">
        <v>316</v>
      </c>
      <c r="N874" s="57">
        <v>158</v>
      </c>
      <c r="O874" s="57">
        <v>158</v>
      </c>
      <c r="P874" s="56" t="s">
        <v>4187</v>
      </c>
      <c r="Q874" s="56" t="s">
        <v>5768</v>
      </c>
      <c r="R874" s="56" t="s">
        <v>7538</v>
      </c>
      <c r="S874" s="56" t="s">
        <v>3252</v>
      </c>
      <c r="T874" s="58">
        <v>43276</v>
      </c>
      <c r="U874" s="58">
        <v>45101</v>
      </c>
      <c r="V874" s="59">
        <v>0</v>
      </c>
      <c r="W874" s="59">
        <v>0</v>
      </c>
      <c r="X874" s="59">
        <v>148854.9</v>
      </c>
      <c r="Y874" s="59">
        <v>148854.9</v>
      </c>
      <c r="Z874" s="59">
        <v>52652.97</v>
      </c>
      <c r="AA874" s="59">
        <v>201507.87</v>
      </c>
      <c r="AB874" s="55" t="s">
        <v>146</v>
      </c>
    </row>
    <row r="875" spans="1:28" s="55" customFormat="1" ht="56.25" x14ac:dyDescent="0.25">
      <c r="A875" s="55" t="s">
        <v>5777</v>
      </c>
      <c r="B875" s="55" t="s">
        <v>3252</v>
      </c>
      <c r="C875" s="55" t="s">
        <v>7539</v>
      </c>
      <c r="D875" s="55" t="s">
        <v>4188</v>
      </c>
      <c r="E875" s="55" t="s">
        <v>4190</v>
      </c>
      <c r="F875" s="55" t="s">
        <v>5743</v>
      </c>
      <c r="G875" s="55" t="s">
        <v>4189</v>
      </c>
      <c r="H875" s="56" t="s">
        <v>720</v>
      </c>
      <c r="I875" s="56" t="s">
        <v>446</v>
      </c>
      <c r="J875" s="56" t="s">
        <v>131</v>
      </c>
      <c r="K875" s="55">
        <v>30</v>
      </c>
      <c r="L875" s="57">
        <v>0</v>
      </c>
      <c r="M875" s="57">
        <v>30</v>
      </c>
      <c r="N875" s="57">
        <v>0</v>
      </c>
      <c r="O875" s="57">
        <v>0</v>
      </c>
      <c r="P875" s="56" t="s">
        <v>4191</v>
      </c>
      <c r="Q875" s="56" t="s">
        <v>5744</v>
      </c>
      <c r="R875" s="56" t="s">
        <v>7540</v>
      </c>
      <c r="S875" s="56" t="s">
        <v>3252</v>
      </c>
      <c r="T875" s="58">
        <v>42401</v>
      </c>
      <c r="U875" s="58">
        <v>44227</v>
      </c>
      <c r="V875" s="59">
        <v>0</v>
      </c>
      <c r="W875" s="59">
        <v>0</v>
      </c>
      <c r="X875" s="59">
        <v>83568.17</v>
      </c>
      <c r="Y875" s="59">
        <v>83568.17</v>
      </c>
      <c r="Z875" s="59">
        <v>0</v>
      </c>
      <c r="AA875" s="59">
        <v>83568.17</v>
      </c>
      <c r="AB875" s="55" t="s">
        <v>448</v>
      </c>
    </row>
    <row r="876" spans="1:28" s="55" customFormat="1" ht="67.5" x14ac:dyDescent="0.25">
      <c r="A876" s="55" t="s">
        <v>5753</v>
      </c>
      <c r="B876" s="55" t="s">
        <v>3252</v>
      </c>
      <c r="C876" s="55" t="s">
        <v>7541</v>
      </c>
      <c r="D876" s="55" t="s">
        <v>4192</v>
      </c>
      <c r="E876" s="55" t="s">
        <v>4194</v>
      </c>
      <c r="F876" s="55" t="s">
        <v>5743</v>
      </c>
      <c r="G876" s="55" t="s">
        <v>4193</v>
      </c>
      <c r="H876" s="56" t="s">
        <v>150</v>
      </c>
      <c r="I876" s="56" t="s">
        <v>143</v>
      </c>
      <c r="J876" s="56" t="s">
        <v>144</v>
      </c>
      <c r="K876" s="55">
        <v>150</v>
      </c>
      <c r="L876" s="57">
        <v>100</v>
      </c>
      <c r="M876" s="57">
        <v>250</v>
      </c>
      <c r="N876" s="57">
        <v>100</v>
      </c>
      <c r="O876" s="57">
        <v>100</v>
      </c>
      <c r="P876" s="56" t="s">
        <v>4195</v>
      </c>
      <c r="Q876" s="56" t="s">
        <v>5762</v>
      </c>
      <c r="R876" s="56" t="s">
        <v>7542</v>
      </c>
      <c r="S876" s="56" t="s">
        <v>3252</v>
      </c>
      <c r="T876" s="58">
        <v>43766</v>
      </c>
      <c r="U876" s="58">
        <v>45592</v>
      </c>
      <c r="V876" s="59">
        <v>0</v>
      </c>
      <c r="W876" s="59">
        <v>0</v>
      </c>
      <c r="X876" s="59">
        <v>94551.87</v>
      </c>
      <c r="Y876" s="59">
        <v>94551.87</v>
      </c>
      <c r="Z876" s="59" t="s">
        <v>7543</v>
      </c>
      <c r="AA876" s="59">
        <v>132706.01</v>
      </c>
      <c r="AB876" s="55" t="s">
        <v>146</v>
      </c>
    </row>
    <row r="877" spans="1:28" s="55" customFormat="1" ht="112.5" x14ac:dyDescent="0.25">
      <c r="A877" s="55" t="s">
        <v>5753</v>
      </c>
      <c r="B877" s="55" t="s">
        <v>3252</v>
      </c>
      <c r="C877" s="55" t="s">
        <v>7544</v>
      </c>
      <c r="D877" s="55" t="s">
        <v>4196</v>
      </c>
      <c r="E877" s="55" t="s">
        <v>4198</v>
      </c>
      <c r="F877" s="55" t="s">
        <v>5743</v>
      </c>
      <c r="G877" s="55" t="s">
        <v>4197</v>
      </c>
      <c r="H877" s="56" t="s">
        <v>882</v>
      </c>
      <c r="I877" s="56" t="s">
        <v>923</v>
      </c>
      <c r="J877" s="56" t="s">
        <v>924</v>
      </c>
      <c r="K877" s="55">
        <v>30</v>
      </c>
      <c r="L877" s="57">
        <v>0</v>
      </c>
      <c r="M877" s="57">
        <v>30</v>
      </c>
      <c r="N877" s="57">
        <v>0</v>
      </c>
      <c r="O877" s="57">
        <v>0</v>
      </c>
      <c r="P877" s="56" t="s">
        <v>4199</v>
      </c>
      <c r="Q877" s="56" t="s">
        <v>5772</v>
      </c>
      <c r="R877" s="56" t="s">
        <v>7545</v>
      </c>
      <c r="S877" s="56" t="s">
        <v>3252</v>
      </c>
      <c r="T877" s="58">
        <v>43739</v>
      </c>
      <c r="U877" s="58">
        <v>45565</v>
      </c>
      <c r="V877" s="59">
        <v>4000</v>
      </c>
      <c r="W877" s="59">
        <v>264.38</v>
      </c>
      <c r="X877" s="59">
        <v>72141.58</v>
      </c>
      <c r="Y877" s="59">
        <v>76405.960000000006</v>
      </c>
      <c r="Z877" s="59">
        <v>0</v>
      </c>
      <c r="AA877" s="59">
        <v>76405.960000000006</v>
      </c>
      <c r="AB877" s="55" t="s">
        <v>4200</v>
      </c>
    </row>
    <row r="878" spans="1:28" s="55" customFormat="1" ht="78.75" x14ac:dyDescent="0.25">
      <c r="A878" s="55" t="s">
        <v>5753</v>
      </c>
      <c r="B878" s="55" t="s">
        <v>3252</v>
      </c>
      <c r="C878" s="55" t="s">
        <v>7546</v>
      </c>
      <c r="D878" s="55" t="s">
        <v>4201</v>
      </c>
      <c r="E878" s="55" t="s">
        <v>4203</v>
      </c>
      <c r="F878" s="55" t="s">
        <v>5743</v>
      </c>
      <c r="G878" s="55" t="s">
        <v>4202</v>
      </c>
      <c r="H878" s="56" t="s">
        <v>363</v>
      </c>
      <c r="I878" s="56" t="s">
        <v>143</v>
      </c>
      <c r="J878" s="56" t="s">
        <v>336</v>
      </c>
      <c r="K878" s="55">
        <v>50</v>
      </c>
      <c r="L878" s="57">
        <v>0</v>
      </c>
      <c r="M878" s="57">
        <v>50</v>
      </c>
      <c r="N878" s="57">
        <v>0</v>
      </c>
      <c r="O878" s="57">
        <v>0</v>
      </c>
      <c r="P878" s="56" t="s">
        <v>4204</v>
      </c>
      <c r="Q878" s="56" t="s">
        <v>5951</v>
      </c>
      <c r="R878" s="56" t="s">
        <v>7547</v>
      </c>
      <c r="S878" s="56" t="s">
        <v>3252</v>
      </c>
      <c r="T878" s="58">
        <v>43766</v>
      </c>
      <c r="U878" s="58">
        <v>45592</v>
      </c>
      <c r="V878" s="59">
        <v>12155.82</v>
      </c>
      <c r="W878" s="59">
        <v>1593.19</v>
      </c>
      <c r="X878" s="59">
        <v>74691.839999999997</v>
      </c>
      <c r="Y878" s="59">
        <v>88440.85</v>
      </c>
      <c r="Z878" s="59">
        <v>0</v>
      </c>
      <c r="AA878" s="59">
        <v>88440.85</v>
      </c>
      <c r="AB878" s="55" t="s">
        <v>338</v>
      </c>
    </row>
    <row r="879" spans="1:28" s="55" customFormat="1" ht="78.75" x14ac:dyDescent="0.25">
      <c r="A879" s="55" t="s">
        <v>5753</v>
      </c>
      <c r="B879" s="55" t="s">
        <v>3252</v>
      </c>
      <c r="C879" s="55" t="s">
        <v>7548</v>
      </c>
      <c r="D879" s="55" t="s">
        <v>4205</v>
      </c>
      <c r="E879" s="55" t="s">
        <v>4207</v>
      </c>
      <c r="F879" s="55" t="s">
        <v>5743</v>
      </c>
      <c r="G879" s="55" t="s">
        <v>4206</v>
      </c>
      <c r="H879" s="56" t="s">
        <v>363</v>
      </c>
      <c r="I879" s="56" t="s">
        <v>551</v>
      </c>
      <c r="J879" s="56" t="s">
        <v>4208</v>
      </c>
      <c r="K879" s="55">
        <v>60</v>
      </c>
      <c r="L879" s="57">
        <v>0</v>
      </c>
      <c r="M879" s="57">
        <v>60</v>
      </c>
      <c r="N879" s="57">
        <v>0</v>
      </c>
      <c r="O879" s="57">
        <v>0</v>
      </c>
      <c r="P879" s="56" t="s">
        <v>4209</v>
      </c>
      <c r="Q879" s="56" t="s">
        <v>5772</v>
      </c>
      <c r="R879" s="56" t="s">
        <v>7549</v>
      </c>
      <c r="S879" s="56" t="s">
        <v>7550</v>
      </c>
      <c r="T879" s="58">
        <v>43766</v>
      </c>
      <c r="U879" s="58">
        <v>45592</v>
      </c>
      <c r="V879" s="59">
        <v>18036.48</v>
      </c>
      <c r="W879" s="59">
        <v>1963.36</v>
      </c>
      <c r="X879" s="59">
        <v>33417.31</v>
      </c>
      <c r="Y879" s="59">
        <v>53417.149999999994</v>
      </c>
      <c r="Z879" s="59">
        <v>0</v>
      </c>
      <c r="AA879" s="59">
        <v>53417.149999999994</v>
      </c>
      <c r="AB879" s="55" t="s">
        <v>554</v>
      </c>
    </row>
    <row r="880" spans="1:28" s="55" customFormat="1" ht="78.75" x14ac:dyDescent="0.25">
      <c r="A880" s="55" t="s">
        <v>5777</v>
      </c>
      <c r="B880" s="55" t="s">
        <v>834</v>
      </c>
      <c r="C880" s="55" t="s">
        <v>7551</v>
      </c>
      <c r="D880" s="55" t="s">
        <v>4210</v>
      </c>
      <c r="E880" s="55" t="s">
        <v>4212</v>
      </c>
      <c r="F880" s="55" t="s">
        <v>5743</v>
      </c>
      <c r="G880" s="55" t="s">
        <v>4211</v>
      </c>
      <c r="H880" s="56" t="s">
        <v>882</v>
      </c>
      <c r="I880" s="56" t="s">
        <v>713</v>
      </c>
      <c r="J880" s="56" t="s">
        <v>714</v>
      </c>
      <c r="K880" s="55">
        <v>460</v>
      </c>
      <c r="L880" s="57">
        <v>0</v>
      </c>
      <c r="M880" s="57">
        <v>460</v>
      </c>
      <c r="N880" s="57">
        <v>0</v>
      </c>
      <c r="O880" s="57">
        <v>0</v>
      </c>
      <c r="P880" s="56">
        <v>0</v>
      </c>
      <c r="Q880" s="56" t="s">
        <v>5772</v>
      </c>
      <c r="R880" s="56" t="s">
        <v>7552</v>
      </c>
      <c r="S880" s="56" t="s">
        <v>834</v>
      </c>
      <c r="T880" s="58">
        <v>43286</v>
      </c>
      <c r="U880" s="58">
        <v>45111</v>
      </c>
      <c r="V880" s="59">
        <v>5500</v>
      </c>
      <c r="W880" s="59">
        <v>356.29</v>
      </c>
      <c r="X880" s="59">
        <v>145909.32</v>
      </c>
      <c r="Y880" s="59">
        <v>151765.61000000002</v>
      </c>
      <c r="Z880" s="59">
        <v>0</v>
      </c>
      <c r="AA880" s="59">
        <v>151765.61000000002</v>
      </c>
      <c r="AB880" s="55" t="s">
        <v>716</v>
      </c>
    </row>
    <row r="881" spans="1:28" s="55" customFormat="1" ht="78.75" x14ac:dyDescent="0.25">
      <c r="A881" s="55" t="s">
        <v>5777</v>
      </c>
      <c r="B881" s="55" t="s">
        <v>834</v>
      </c>
      <c r="C881" s="55" t="s">
        <v>7553</v>
      </c>
      <c r="D881" s="55" t="s">
        <v>4213</v>
      </c>
      <c r="E881" s="55" t="s">
        <v>4215</v>
      </c>
      <c r="F881" s="55" t="s">
        <v>5743</v>
      </c>
      <c r="G881" s="55" t="s">
        <v>4214</v>
      </c>
      <c r="H881" s="56" t="s">
        <v>4216</v>
      </c>
      <c r="I881" s="56" t="s">
        <v>327</v>
      </c>
      <c r="J881" s="56" t="s">
        <v>131</v>
      </c>
      <c r="K881" s="55">
        <v>60</v>
      </c>
      <c r="L881" s="57">
        <v>0</v>
      </c>
      <c r="M881" s="57">
        <v>60</v>
      </c>
      <c r="N881" s="57">
        <v>0</v>
      </c>
      <c r="O881" s="57">
        <v>0</v>
      </c>
      <c r="P881" s="56" t="s">
        <v>4217</v>
      </c>
      <c r="Q881" s="56" t="s">
        <v>5772</v>
      </c>
      <c r="R881" s="56" t="s">
        <v>7554</v>
      </c>
      <c r="S881" s="56" t="s">
        <v>834</v>
      </c>
      <c r="T881" s="58">
        <v>44117</v>
      </c>
      <c r="U881" s="58">
        <v>45942</v>
      </c>
      <c r="V881" s="59">
        <v>2594.4299999999998</v>
      </c>
      <c r="W881" s="59">
        <v>337.98</v>
      </c>
      <c r="X881" s="59">
        <v>33242.99</v>
      </c>
      <c r="Y881" s="59">
        <v>36175.4</v>
      </c>
      <c r="Z881" s="59">
        <v>0</v>
      </c>
      <c r="AA881" s="59">
        <v>36175.4</v>
      </c>
      <c r="AB881" s="55" t="s">
        <v>329</v>
      </c>
    </row>
    <row r="882" spans="1:28" s="55" customFormat="1" ht="67.5" x14ac:dyDescent="0.25">
      <c r="A882" s="55" t="s">
        <v>5753</v>
      </c>
      <c r="B882" s="55" t="s">
        <v>834</v>
      </c>
      <c r="C882" s="55" t="s">
        <v>7555</v>
      </c>
      <c r="D882" s="55" t="s">
        <v>4218</v>
      </c>
      <c r="E882" s="55" t="s">
        <v>4220</v>
      </c>
      <c r="F882" s="55" t="s">
        <v>5743</v>
      </c>
      <c r="G882" s="55" t="s">
        <v>4219</v>
      </c>
      <c r="H882" s="56" t="s">
        <v>876</v>
      </c>
      <c r="I882" s="56" t="s">
        <v>130</v>
      </c>
      <c r="J882" s="56" t="s">
        <v>131</v>
      </c>
      <c r="K882" s="55">
        <v>20</v>
      </c>
      <c r="L882" s="57">
        <v>0</v>
      </c>
      <c r="M882" s="57">
        <v>20</v>
      </c>
      <c r="N882" s="57">
        <v>0</v>
      </c>
      <c r="O882" s="57">
        <v>0</v>
      </c>
      <c r="P882" s="56" t="s">
        <v>4221</v>
      </c>
      <c r="Q882" s="56" t="s">
        <v>5744</v>
      </c>
      <c r="R882" s="56" t="s">
        <v>7556</v>
      </c>
      <c r="S882" s="56" t="s">
        <v>834</v>
      </c>
      <c r="T882" s="58">
        <v>43340</v>
      </c>
      <c r="U882" s="58">
        <v>45165</v>
      </c>
      <c r="V882" s="59">
        <v>0</v>
      </c>
      <c r="W882" s="59">
        <v>0</v>
      </c>
      <c r="X882" s="59">
        <v>81629.58</v>
      </c>
      <c r="Y882" s="59">
        <v>81629.58</v>
      </c>
      <c r="Z882" s="59">
        <v>0</v>
      </c>
      <c r="AA882" s="59">
        <v>81629.58</v>
      </c>
      <c r="AB882" s="55" t="s">
        <v>133</v>
      </c>
    </row>
    <row r="883" spans="1:28" s="55" customFormat="1" ht="33.75" x14ac:dyDescent="0.25">
      <c r="A883" s="55" t="s">
        <v>5753</v>
      </c>
      <c r="B883" s="55" t="s">
        <v>834</v>
      </c>
      <c r="C883" s="55" t="s">
        <v>7557</v>
      </c>
      <c r="D883" s="55" t="s">
        <v>4222</v>
      </c>
      <c r="E883" s="55" t="s">
        <v>4224</v>
      </c>
      <c r="F883" s="55" t="s">
        <v>5743</v>
      </c>
      <c r="G883" s="55" t="s">
        <v>4223</v>
      </c>
      <c r="H883" s="56" t="s">
        <v>150</v>
      </c>
      <c r="I883" s="56" t="s">
        <v>143</v>
      </c>
      <c r="J883" s="56" t="s">
        <v>1773</v>
      </c>
      <c r="K883" s="55">
        <v>80</v>
      </c>
      <c r="L883" s="57">
        <v>0</v>
      </c>
      <c r="M883" s="57">
        <v>80</v>
      </c>
      <c r="N883" s="57">
        <v>0</v>
      </c>
      <c r="O883" s="57">
        <v>0</v>
      </c>
      <c r="P883" s="56" t="s">
        <v>834</v>
      </c>
      <c r="Q883" s="56" t="s">
        <v>5768</v>
      </c>
      <c r="R883" s="56" t="s">
        <v>7558</v>
      </c>
      <c r="S883" s="56" t="s">
        <v>834</v>
      </c>
      <c r="T883" s="58">
        <v>43332</v>
      </c>
      <c r="U883" s="58">
        <v>45157</v>
      </c>
      <c r="V883" s="59">
        <v>0</v>
      </c>
      <c r="W883" s="59">
        <v>0</v>
      </c>
      <c r="X883" s="59">
        <v>108111.27</v>
      </c>
      <c r="Y883" s="59">
        <v>108111.27</v>
      </c>
      <c r="Z883" s="59">
        <v>3964.58</v>
      </c>
      <c r="AA883" s="59">
        <v>112075.85</v>
      </c>
      <c r="AB883" s="55" t="s">
        <v>338</v>
      </c>
    </row>
    <row r="884" spans="1:28" s="55" customFormat="1" ht="67.5" x14ac:dyDescent="0.25">
      <c r="A884" s="55" t="s">
        <v>5741</v>
      </c>
      <c r="B884" s="55" t="s">
        <v>834</v>
      </c>
      <c r="C884" s="55" t="s">
        <v>7559</v>
      </c>
      <c r="D884" s="55" t="s">
        <v>4225</v>
      </c>
      <c r="E884" s="55" t="s">
        <v>4227</v>
      </c>
      <c r="F884" s="55" t="s">
        <v>5743</v>
      </c>
      <c r="G884" s="55" t="s">
        <v>4226</v>
      </c>
      <c r="H884" s="56" t="s">
        <v>2417</v>
      </c>
      <c r="I884" s="56" t="s">
        <v>102</v>
      </c>
      <c r="J884" s="56" t="s">
        <v>103</v>
      </c>
      <c r="K884" s="55">
        <v>120</v>
      </c>
      <c r="L884" s="57">
        <v>0</v>
      </c>
      <c r="M884" s="57">
        <v>120</v>
      </c>
      <c r="N884" s="57">
        <v>0</v>
      </c>
      <c r="O884" s="57">
        <v>0</v>
      </c>
      <c r="P884" s="56" t="s">
        <v>4228</v>
      </c>
      <c r="Q884" s="56" t="s">
        <v>5744</v>
      </c>
      <c r="R884" s="56" t="s">
        <v>7560</v>
      </c>
      <c r="S884" s="56" t="s">
        <v>834</v>
      </c>
      <c r="T884" s="58">
        <v>43282</v>
      </c>
      <c r="U884" s="58">
        <v>45107</v>
      </c>
      <c r="V884" s="59">
        <v>0</v>
      </c>
      <c r="W884" s="59">
        <v>0</v>
      </c>
      <c r="X884" s="59">
        <v>40922.32</v>
      </c>
      <c r="Y884" s="59">
        <v>40922.32</v>
      </c>
      <c r="Z884" s="59">
        <v>0</v>
      </c>
      <c r="AA884" s="59">
        <v>40922.32</v>
      </c>
      <c r="AB884" s="55" t="s">
        <v>105</v>
      </c>
    </row>
    <row r="885" spans="1:28" s="55" customFormat="1" ht="67.5" x14ac:dyDescent="0.25">
      <c r="A885" s="55" t="s">
        <v>5741</v>
      </c>
      <c r="B885" s="55" t="s">
        <v>834</v>
      </c>
      <c r="C885" s="55" t="s">
        <v>7561</v>
      </c>
      <c r="D885" s="55" t="s">
        <v>4229</v>
      </c>
      <c r="E885" s="55" t="s">
        <v>4231</v>
      </c>
      <c r="F885" s="55" t="s">
        <v>5743</v>
      </c>
      <c r="G885" s="55" t="s">
        <v>4230</v>
      </c>
      <c r="H885" s="56" t="s">
        <v>4232</v>
      </c>
      <c r="I885" s="56" t="s">
        <v>102</v>
      </c>
      <c r="J885" s="56" t="s">
        <v>103</v>
      </c>
      <c r="K885" s="55">
        <v>60</v>
      </c>
      <c r="L885" s="57">
        <v>0</v>
      </c>
      <c r="M885" s="57">
        <v>60</v>
      </c>
      <c r="N885" s="57">
        <v>0</v>
      </c>
      <c r="O885" s="57">
        <v>0</v>
      </c>
      <c r="P885" s="56" t="s">
        <v>4234</v>
      </c>
      <c r="Q885" s="56" t="s">
        <v>5744</v>
      </c>
      <c r="R885" s="56" t="s">
        <v>7562</v>
      </c>
      <c r="S885" s="56" t="s">
        <v>834</v>
      </c>
      <c r="T885" s="58">
        <v>43282</v>
      </c>
      <c r="U885" s="58">
        <v>45107</v>
      </c>
      <c r="V885" s="59">
        <v>0</v>
      </c>
      <c r="W885" s="59">
        <v>0</v>
      </c>
      <c r="X885" s="59">
        <v>27384.35</v>
      </c>
      <c r="Y885" s="59">
        <v>27384.35</v>
      </c>
      <c r="Z885" s="59">
        <v>0</v>
      </c>
      <c r="AA885" s="59">
        <v>27384.35</v>
      </c>
      <c r="AB885" s="55" t="s">
        <v>105</v>
      </c>
    </row>
    <row r="886" spans="1:28" s="55" customFormat="1" ht="123.75" x14ac:dyDescent="0.25">
      <c r="A886" s="55" t="s">
        <v>5741</v>
      </c>
      <c r="B886" s="55" t="s">
        <v>834</v>
      </c>
      <c r="C886" s="55" t="s">
        <v>7563</v>
      </c>
      <c r="D886" s="55" t="s">
        <v>4235</v>
      </c>
      <c r="E886" s="55" t="s">
        <v>4237</v>
      </c>
      <c r="F886" s="55" t="s">
        <v>5743</v>
      </c>
      <c r="G886" s="55" t="s">
        <v>4236</v>
      </c>
      <c r="H886" s="56" t="s">
        <v>876</v>
      </c>
      <c r="I886" s="56" t="s">
        <v>102</v>
      </c>
      <c r="J886" s="56" t="s">
        <v>103</v>
      </c>
      <c r="K886" s="55">
        <v>60</v>
      </c>
      <c r="L886" s="57">
        <v>0</v>
      </c>
      <c r="M886" s="57">
        <v>60</v>
      </c>
      <c r="N886" s="57">
        <v>0</v>
      </c>
      <c r="O886" s="57">
        <v>0</v>
      </c>
      <c r="P886" s="56" t="s">
        <v>4238</v>
      </c>
      <c r="Q886" s="56" t="s">
        <v>5744</v>
      </c>
      <c r="R886" s="56" t="s">
        <v>7564</v>
      </c>
      <c r="S886" s="56" t="s">
        <v>834</v>
      </c>
      <c r="T886" s="58">
        <v>43891</v>
      </c>
      <c r="U886" s="58">
        <v>45716</v>
      </c>
      <c r="V886" s="59">
        <v>0</v>
      </c>
      <c r="W886" s="59">
        <v>0</v>
      </c>
      <c r="X886" s="59">
        <v>27262.81</v>
      </c>
      <c r="Y886" s="59">
        <v>27262.81</v>
      </c>
      <c r="Z886" s="59">
        <v>0</v>
      </c>
      <c r="AA886" s="59">
        <v>27262.81</v>
      </c>
      <c r="AB886" s="55" t="s">
        <v>105</v>
      </c>
    </row>
    <row r="887" spans="1:28" s="55" customFormat="1" ht="146.25" x14ac:dyDescent="0.25">
      <c r="A887" s="55" t="s">
        <v>5777</v>
      </c>
      <c r="B887" s="55" t="s">
        <v>834</v>
      </c>
      <c r="C887" s="55" t="s">
        <v>7565</v>
      </c>
      <c r="D887" s="55" t="s">
        <v>4239</v>
      </c>
      <c r="E887" s="55" t="s">
        <v>4241</v>
      </c>
      <c r="F887" s="55" t="s">
        <v>5743</v>
      </c>
      <c r="G887" s="55" t="s">
        <v>4240</v>
      </c>
      <c r="H887" s="56" t="s">
        <v>870</v>
      </c>
      <c r="I887" s="56" t="s">
        <v>376</v>
      </c>
      <c r="J887" s="56" t="s">
        <v>131</v>
      </c>
      <c r="K887" s="55">
        <v>50</v>
      </c>
      <c r="L887" s="57">
        <v>0</v>
      </c>
      <c r="M887" s="57">
        <v>50</v>
      </c>
      <c r="N887" s="57">
        <v>0</v>
      </c>
      <c r="O887" s="57">
        <v>0</v>
      </c>
      <c r="P887" s="56" t="s">
        <v>4242</v>
      </c>
      <c r="Q887" s="56" t="s">
        <v>5762</v>
      </c>
      <c r="R887" s="56" t="s">
        <v>7566</v>
      </c>
      <c r="S887" s="56" t="s">
        <v>834</v>
      </c>
      <c r="T887" s="58">
        <v>44163</v>
      </c>
      <c r="U887" s="58">
        <v>45988</v>
      </c>
      <c r="V887" s="59">
        <v>0</v>
      </c>
      <c r="W887" s="59">
        <v>0</v>
      </c>
      <c r="X887" s="59">
        <v>40613.379999999997</v>
      </c>
      <c r="Y887" s="59">
        <v>40613.379999999997</v>
      </c>
      <c r="Z887" s="59">
        <v>0</v>
      </c>
      <c r="AA887" s="59">
        <v>40613.379999999997</v>
      </c>
      <c r="AB887" s="55" t="s">
        <v>378</v>
      </c>
    </row>
    <row r="888" spans="1:28" s="55" customFormat="1" ht="33.75" x14ac:dyDescent="0.25">
      <c r="A888" s="55" t="s">
        <v>5753</v>
      </c>
      <c r="B888" s="55" t="s">
        <v>834</v>
      </c>
      <c r="C888" s="55" t="s">
        <v>7567</v>
      </c>
      <c r="D888" s="55" t="s">
        <v>4243</v>
      </c>
      <c r="E888" s="55" t="s">
        <v>4245</v>
      </c>
      <c r="F888" s="55" t="s">
        <v>5743</v>
      </c>
      <c r="G888" s="55" t="s">
        <v>4244</v>
      </c>
      <c r="H888" s="56" t="s">
        <v>150</v>
      </c>
      <c r="I888" s="56" t="s">
        <v>143</v>
      </c>
      <c r="J888" s="56" t="s">
        <v>144</v>
      </c>
      <c r="K888" s="55">
        <v>150</v>
      </c>
      <c r="L888" s="57">
        <v>50</v>
      </c>
      <c r="M888" s="57">
        <v>200</v>
      </c>
      <c r="N888" s="57">
        <v>100</v>
      </c>
      <c r="O888" s="57">
        <v>100</v>
      </c>
      <c r="P888" s="56" t="s">
        <v>4246</v>
      </c>
      <c r="Q888" s="56" t="s">
        <v>5762</v>
      </c>
      <c r="R888" s="56" t="s">
        <v>7568</v>
      </c>
      <c r="S888" s="56" t="s">
        <v>834</v>
      </c>
      <c r="T888" s="58">
        <v>43435</v>
      </c>
      <c r="U888" s="58">
        <v>45260</v>
      </c>
      <c r="V888" s="59">
        <v>0</v>
      </c>
      <c r="W888" s="59">
        <v>0</v>
      </c>
      <c r="X888" s="59">
        <v>96137.04</v>
      </c>
      <c r="Y888" s="59">
        <v>96137.04</v>
      </c>
      <c r="Z888" s="59">
        <v>12343.63</v>
      </c>
      <c r="AA888" s="59">
        <v>108480.67</v>
      </c>
      <c r="AB888" s="55" t="s">
        <v>146</v>
      </c>
    </row>
    <row r="889" spans="1:28" s="55" customFormat="1" ht="45" x14ac:dyDescent="0.25">
      <c r="A889" s="55" t="s">
        <v>5777</v>
      </c>
      <c r="B889" s="55" t="s">
        <v>834</v>
      </c>
      <c r="C889" s="55" t="s">
        <v>7569</v>
      </c>
      <c r="D889" s="55" t="s">
        <v>4247</v>
      </c>
      <c r="E889" s="55" t="s">
        <v>4249</v>
      </c>
      <c r="F889" s="55" t="s">
        <v>5743</v>
      </c>
      <c r="G889" s="55" t="s">
        <v>4248</v>
      </c>
      <c r="H889" s="56" t="s">
        <v>150</v>
      </c>
      <c r="I889" s="56" t="s">
        <v>460</v>
      </c>
      <c r="J889" s="56" t="s">
        <v>131</v>
      </c>
      <c r="K889" s="55">
        <v>120</v>
      </c>
      <c r="L889" s="57">
        <v>0</v>
      </c>
      <c r="M889" s="57">
        <v>120</v>
      </c>
      <c r="N889" s="57">
        <v>0</v>
      </c>
      <c r="O889" s="57">
        <v>0</v>
      </c>
      <c r="P889" s="56" t="s">
        <v>4250</v>
      </c>
      <c r="Q889" s="56" t="s">
        <v>5762</v>
      </c>
      <c r="R889" s="56" t="s">
        <v>7570</v>
      </c>
      <c r="S889" s="56" t="s">
        <v>834</v>
      </c>
      <c r="T889" s="58">
        <v>43313</v>
      </c>
      <c r="U889" s="58">
        <v>45138</v>
      </c>
      <c r="V889" s="59">
        <v>0</v>
      </c>
      <c r="W889" s="59">
        <v>0</v>
      </c>
      <c r="X889" s="59">
        <v>36680.14</v>
      </c>
      <c r="Y889" s="59">
        <v>36680.14</v>
      </c>
      <c r="Z889" s="59">
        <v>0</v>
      </c>
      <c r="AA889" s="59">
        <v>36680.14</v>
      </c>
      <c r="AB889" s="55" t="s">
        <v>461</v>
      </c>
    </row>
    <row r="890" spans="1:28" s="55" customFormat="1" ht="67.5" x14ac:dyDescent="0.25">
      <c r="A890" s="55" t="s">
        <v>5753</v>
      </c>
      <c r="B890" s="55" t="s">
        <v>834</v>
      </c>
      <c r="C890" s="55" t="s">
        <v>7571</v>
      </c>
      <c r="D890" s="55" t="s">
        <v>4251</v>
      </c>
      <c r="E890" s="55" t="s">
        <v>4253</v>
      </c>
      <c r="F890" s="55" t="s">
        <v>5743</v>
      </c>
      <c r="G890" s="55" t="s">
        <v>4252</v>
      </c>
      <c r="H890" s="56" t="s">
        <v>870</v>
      </c>
      <c r="I890" s="56" t="s">
        <v>130</v>
      </c>
      <c r="J890" s="56" t="s">
        <v>4254</v>
      </c>
      <c r="K890" s="55">
        <v>15</v>
      </c>
      <c r="L890" s="57">
        <v>0</v>
      </c>
      <c r="M890" s="57">
        <v>15</v>
      </c>
      <c r="N890" s="57">
        <v>0</v>
      </c>
      <c r="O890" s="57">
        <v>0</v>
      </c>
      <c r="P890" s="56" t="s">
        <v>4255</v>
      </c>
      <c r="Q890" s="56" t="s">
        <v>5762</v>
      </c>
      <c r="R890" s="56" t="s">
        <v>7572</v>
      </c>
      <c r="S890" s="56" t="s">
        <v>834</v>
      </c>
      <c r="T890" s="58">
        <v>44197</v>
      </c>
      <c r="U890" s="58">
        <v>46022</v>
      </c>
      <c r="V890" s="59">
        <v>0</v>
      </c>
      <c r="W890" s="59">
        <v>0</v>
      </c>
      <c r="X890" s="59">
        <v>91612.89</v>
      </c>
      <c r="Y890" s="59">
        <v>91612.89</v>
      </c>
      <c r="Z890" s="59">
        <v>0</v>
      </c>
      <c r="AA890" s="59">
        <v>91612.89</v>
      </c>
      <c r="AB890" s="55" t="s">
        <v>133</v>
      </c>
    </row>
    <row r="891" spans="1:28" s="55" customFormat="1" ht="67.5" x14ac:dyDescent="0.25">
      <c r="A891" s="55" t="s">
        <v>5753</v>
      </c>
      <c r="B891" s="55" t="s">
        <v>834</v>
      </c>
      <c r="C891" s="55" t="s">
        <v>7573</v>
      </c>
      <c r="D891" s="55" t="s">
        <v>4256</v>
      </c>
      <c r="E891" s="55" t="s">
        <v>4258</v>
      </c>
      <c r="F891" s="55" t="s">
        <v>5743</v>
      </c>
      <c r="G891" s="55" t="s">
        <v>4257</v>
      </c>
      <c r="H891" s="56" t="s">
        <v>876</v>
      </c>
      <c r="I891" s="56" t="s">
        <v>1513</v>
      </c>
      <c r="J891" s="56" t="s">
        <v>131</v>
      </c>
      <c r="K891" s="55">
        <v>10</v>
      </c>
      <c r="L891" s="57">
        <v>0</v>
      </c>
      <c r="M891" s="57">
        <v>10</v>
      </c>
      <c r="N891" s="57">
        <v>0</v>
      </c>
      <c r="O891" s="57">
        <v>0</v>
      </c>
      <c r="P891" s="56" t="s">
        <v>4259</v>
      </c>
      <c r="Q891" s="56" t="s">
        <v>5762</v>
      </c>
      <c r="R891" s="56" t="s">
        <v>7574</v>
      </c>
      <c r="S891" s="56" t="s">
        <v>834</v>
      </c>
      <c r="T891" s="58">
        <v>42779</v>
      </c>
      <c r="U891" s="58">
        <v>44604</v>
      </c>
      <c r="V891" s="59">
        <v>0</v>
      </c>
      <c r="W891" s="59">
        <v>0</v>
      </c>
      <c r="X891" s="59">
        <v>39872.129999999997</v>
      </c>
      <c r="Y891" s="59">
        <v>39872.129999999997</v>
      </c>
      <c r="Z891" s="59">
        <v>0</v>
      </c>
      <c r="AA891" s="59">
        <v>39872.129999999997</v>
      </c>
      <c r="AB891" s="55" t="s">
        <v>133</v>
      </c>
    </row>
    <row r="892" spans="1:28" s="55" customFormat="1" ht="67.5" x14ac:dyDescent="0.25">
      <c r="A892" s="55" t="s">
        <v>5753</v>
      </c>
      <c r="B892" s="55" t="s">
        <v>834</v>
      </c>
      <c r="C892" s="55" t="s">
        <v>7575</v>
      </c>
      <c r="D892" s="55" t="s">
        <v>4260</v>
      </c>
      <c r="E892" s="55" t="s">
        <v>4262</v>
      </c>
      <c r="F892" s="55" t="s">
        <v>5743</v>
      </c>
      <c r="G892" s="55" t="s">
        <v>4261</v>
      </c>
      <c r="H892" s="56" t="s">
        <v>3310</v>
      </c>
      <c r="I892" s="56" t="s">
        <v>248</v>
      </c>
      <c r="J892" s="56" t="s">
        <v>249</v>
      </c>
      <c r="K892" s="55">
        <v>20</v>
      </c>
      <c r="L892" s="57">
        <v>0</v>
      </c>
      <c r="M892" s="57">
        <v>20</v>
      </c>
      <c r="N892" s="57">
        <v>0</v>
      </c>
      <c r="O892" s="57">
        <v>0</v>
      </c>
      <c r="P892" s="56" t="s">
        <v>4263</v>
      </c>
      <c r="Q892" s="56" t="s">
        <v>5762</v>
      </c>
      <c r="R892" s="56" t="s">
        <v>7576</v>
      </c>
      <c r="S892" s="56" t="s">
        <v>834</v>
      </c>
      <c r="T892" s="58">
        <v>42492</v>
      </c>
      <c r="U892" s="58">
        <v>44317</v>
      </c>
      <c r="V892" s="59">
        <v>0</v>
      </c>
      <c r="W892" s="59">
        <v>0</v>
      </c>
      <c r="X892" s="59">
        <v>157573.04999999999</v>
      </c>
      <c r="Y892" s="59">
        <v>157573.04999999999</v>
      </c>
      <c r="Z892" s="59">
        <v>0</v>
      </c>
      <c r="AA892" s="59">
        <v>157573.04999999999</v>
      </c>
      <c r="AB892" s="55" t="s">
        <v>197</v>
      </c>
    </row>
    <row r="893" spans="1:28" s="55" customFormat="1" ht="67.5" x14ac:dyDescent="0.25">
      <c r="A893" s="55" t="s">
        <v>5753</v>
      </c>
      <c r="B893" s="55" t="s">
        <v>834</v>
      </c>
      <c r="C893" s="55" t="s">
        <v>7577</v>
      </c>
      <c r="D893" s="55" t="s">
        <v>4264</v>
      </c>
      <c r="E893" s="55" t="s">
        <v>4266</v>
      </c>
      <c r="F893" s="55" t="s">
        <v>5743</v>
      </c>
      <c r="G893" s="55" t="s">
        <v>4265</v>
      </c>
      <c r="H893" s="56" t="s">
        <v>4267</v>
      </c>
      <c r="I893" s="56" t="s">
        <v>1513</v>
      </c>
      <c r="J893" s="56" t="s">
        <v>131</v>
      </c>
      <c r="K893" s="55">
        <v>20</v>
      </c>
      <c r="L893" s="57">
        <v>0</v>
      </c>
      <c r="M893" s="57">
        <v>20</v>
      </c>
      <c r="N893" s="57">
        <v>0</v>
      </c>
      <c r="O893" s="57">
        <v>0</v>
      </c>
      <c r="P893" s="56" t="s">
        <v>4269</v>
      </c>
      <c r="Q893" s="56" t="s">
        <v>5744</v>
      </c>
      <c r="R893" s="56" t="s">
        <v>7578</v>
      </c>
      <c r="S893" s="56" t="s">
        <v>834</v>
      </c>
      <c r="T893" s="58">
        <v>42401</v>
      </c>
      <c r="U893" s="58">
        <v>44227</v>
      </c>
      <c r="V893" s="59">
        <v>0</v>
      </c>
      <c r="W893" s="59">
        <v>0</v>
      </c>
      <c r="X893" s="59">
        <v>63130.43</v>
      </c>
      <c r="Y893" s="59">
        <v>63130.43</v>
      </c>
      <c r="Z893" s="59">
        <v>0</v>
      </c>
      <c r="AA893" s="59">
        <v>63130.43</v>
      </c>
      <c r="AB893" s="55" t="s">
        <v>133</v>
      </c>
    </row>
    <row r="894" spans="1:28" s="55" customFormat="1" ht="67.5" x14ac:dyDescent="0.25">
      <c r="A894" s="55" t="s">
        <v>5741</v>
      </c>
      <c r="B894" s="55" t="s">
        <v>2586</v>
      </c>
      <c r="C894" s="55" t="s">
        <v>7579</v>
      </c>
      <c r="D894" s="55" t="s">
        <v>210</v>
      </c>
      <c r="E894" s="55" t="s">
        <v>4271</v>
      </c>
      <c r="F894" s="55" t="s">
        <v>210</v>
      </c>
      <c r="G894" s="55" t="s">
        <v>4270</v>
      </c>
      <c r="H894" s="56" t="s">
        <v>3830</v>
      </c>
      <c r="I894" s="56" t="s">
        <v>102</v>
      </c>
      <c r="J894" s="56" t="s">
        <v>103</v>
      </c>
      <c r="K894" s="55">
        <v>120</v>
      </c>
      <c r="L894" s="57">
        <v>0</v>
      </c>
      <c r="M894" s="57">
        <v>120</v>
      </c>
      <c r="N894" s="57">
        <v>0</v>
      </c>
      <c r="O894" s="57">
        <v>0</v>
      </c>
      <c r="P894" s="56" t="s">
        <v>4272</v>
      </c>
      <c r="Q894" s="56" t="s">
        <v>5772</v>
      </c>
      <c r="R894" s="56" t="s">
        <v>7580</v>
      </c>
      <c r="S894" s="56" t="s">
        <v>7581</v>
      </c>
      <c r="T894" s="58">
        <v>44143</v>
      </c>
      <c r="U894" s="58">
        <v>45968</v>
      </c>
      <c r="V894" s="59">
        <v>4197.6400000000003</v>
      </c>
      <c r="W894" s="59">
        <v>252.43</v>
      </c>
      <c r="X894" s="59">
        <v>40783.599999999999</v>
      </c>
      <c r="Y894" s="59">
        <v>45233.67</v>
      </c>
      <c r="Z894" s="59">
        <v>0</v>
      </c>
      <c r="AA894" s="59">
        <v>45233.67</v>
      </c>
      <c r="AB894" s="55" t="s">
        <v>105</v>
      </c>
    </row>
    <row r="895" spans="1:28" s="55" customFormat="1" ht="67.5" x14ac:dyDescent="0.25">
      <c r="A895" s="55" t="s">
        <v>5741</v>
      </c>
      <c r="B895" s="55" t="s">
        <v>2586</v>
      </c>
      <c r="C895" s="55" t="s">
        <v>7582</v>
      </c>
      <c r="D895" s="55" t="s">
        <v>4273</v>
      </c>
      <c r="E895" s="55" t="s">
        <v>4275</v>
      </c>
      <c r="F895" s="55" t="s">
        <v>5743</v>
      </c>
      <c r="G895" s="55" t="s">
        <v>4274</v>
      </c>
      <c r="H895" s="56" t="s">
        <v>4276</v>
      </c>
      <c r="I895" s="56" t="s">
        <v>102</v>
      </c>
      <c r="J895" s="56" t="s">
        <v>103</v>
      </c>
      <c r="K895" s="55">
        <v>120</v>
      </c>
      <c r="L895" s="57">
        <v>0</v>
      </c>
      <c r="M895" s="57">
        <v>120</v>
      </c>
      <c r="N895" s="57">
        <v>0</v>
      </c>
      <c r="O895" s="57">
        <v>0</v>
      </c>
      <c r="P895" s="56" t="s">
        <v>4278</v>
      </c>
      <c r="Q895" s="56" t="s">
        <v>5744</v>
      </c>
      <c r="R895" s="56" t="s">
        <v>7583</v>
      </c>
      <c r="S895" s="56" t="s">
        <v>7581</v>
      </c>
      <c r="T895" s="58">
        <v>43252</v>
      </c>
      <c r="U895" s="58">
        <v>45077</v>
      </c>
      <c r="V895" s="59">
        <v>0</v>
      </c>
      <c r="W895" s="59">
        <v>0</v>
      </c>
      <c r="X895" s="59">
        <v>40922.32</v>
      </c>
      <c r="Y895" s="59">
        <v>40922.32</v>
      </c>
      <c r="Z895" s="59">
        <v>0</v>
      </c>
      <c r="AA895" s="59">
        <v>40922.32</v>
      </c>
      <c r="AB895" s="55" t="s">
        <v>105</v>
      </c>
    </row>
    <row r="896" spans="1:28" s="55" customFormat="1" ht="67.5" x14ac:dyDescent="0.25">
      <c r="A896" s="55" t="s">
        <v>5777</v>
      </c>
      <c r="B896" s="55" t="s">
        <v>2586</v>
      </c>
      <c r="C896" s="55" t="s">
        <v>7584</v>
      </c>
      <c r="D896" s="55" t="s">
        <v>4279</v>
      </c>
      <c r="E896" s="55" t="s">
        <v>4281</v>
      </c>
      <c r="F896" s="55" t="s">
        <v>5743</v>
      </c>
      <c r="G896" s="55" t="s">
        <v>4280</v>
      </c>
      <c r="H896" s="56" t="s">
        <v>3862</v>
      </c>
      <c r="I896" s="56" t="s">
        <v>194</v>
      </c>
      <c r="J896" s="56" t="s">
        <v>195</v>
      </c>
      <c r="K896" s="55">
        <v>60</v>
      </c>
      <c r="L896" s="57">
        <v>0</v>
      </c>
      <c r="M896" s="57">
        <v>60</v>
      </c>
      <c r="N896" s="57">
        <v>0</v>
      </c>
      <c r="O896" s="57">
        <v>0</v>
      </c>
      <c r="P896" s="56" t="s">
        <v>4282</v>
      </c>
      <c r="Q896" s="56" t="s">
        <v>5744</v>
      </c>
      <c r="R896" s="56" t="s">
        <v>7585</v>
      </c>
      <c r="S896" s="56" t="s">
        <v>7581</v>
      </c>
      <c r="T896" s="58">
        <v>43221</v>
      </c>
      <c r="U896" s="58">
        <v>45046</v>
      </c>
      <c r="V896" s="59">
        <v>0</v>
      </c>
      <c r="W896" s="59">
        <v>0</v>
      </c>
      <c r="X896" s="59">
        <v>40249.53</v>
      </c>
      <c r="Y896" s="59">
        <v>40249.53</v>
      </c>
      <c r="Z896" s="59">
        <v>0</v>
      </c>
      <c r="AA896" s="59">
        <v>40249.53</v>
      </c>
      <c r="AB896" s="55" t="s">
        <v>197</v>
      </c>
    </row>
    <row r="897" spans="1:28" s="55" customFormat="1" ht="67.5" x14ac:dyDescent="0.25">
      <c r="A897" s="55" t="s">
        <v>5753</v>
      </c>
      <c r="B897" s="55" t="s">
        <v>2586</v>
      </c>
      <c r="C897" s="55" t="s">
        <v>7586</v>
      </c>
      <c r="D897" s="55" t="s">
        <v>4283</v>
      </c>
      <c r="E897" s="55" t="s">
        <v>4285</v>
      </c>
      <c r="F897" s="55" t="s">
        <v>5743</v>
      </c>
      <c r="G897" s="55" t="s">
        <v>4284</v>
      </c>
      <c r="H897" s="56" t="s">
        <v>4276</v>
      </c>
      <c r="I897" s="56" t="s">
        <v>130</v>
      </c>
      <c r="J897" s="56" t="s">
        <v>131</v>
      </c>
      <c r="K897" s="55">
        <v>15</v>
      </c>
      <c r="L897" s="57">
        <v>0</v>
      </c>
      <c r="M897" s="57">
        <v>15</v>
      </c>
      <c r="N897" s="57">
        <v>0</v>
      </c>
      <c r="O897" s="57">
        <v>0</v>
      </c>
      <c r="P897" s="56" t="s">
        <v>4286</v>
      </c>
      <c r="Q897" s="56" t="s">
        <v>5762</v>
      </c>
      <c r="R897" s="56" t="s">
        <v>7587</v>
      </c>
      <c r="S897" s="56" t="s">
        <v>7581</v>
      </c>
      <c r="T897" s="58">
        <v>42705</v>
      </c>
      <c r="U897" s="58">
        <v>44530</v>
      </c>
      <c r="V897" s="59">
        <v>0</v>
      </c>
      <c r="W897" s="59">
        <v>0</v>
      </c>
      <c r="X897" s="59">
        <v>81742.67</v>
      </c>
      <c r="Y897" s="59">
        <v>81742.67</v>
      </c>
      <c r="Z897" s="59">
        <v>0</v>
      </c>
      <c r="AA897" s="59">
        <v>81742.67</v>
      </c>
      <c r="AB897" s="55" t="s">
        <v>133</v>
      </c>
    </row>
    <row r="898" spans="1:28" s="55" customFormat="1" ht="67.5" x14ac:dyDescent="0.25">
      <c r="A898" s="55" t="s">
        <v>5753</v>
      </c>
      <c r="B898" s="55" t="s">
        <v>2586</v>
      </c>
      <c r="C898" s="55" t="s">
        <v>7588</v>
      </c>
      <c r="D898" s="55" t="s">
        <v>4287</v>
      </c>
      <c r="E898" s="55" t="s">
        <v>4289</v>
      </c>
      <c r="F898" s="55" t="s">
        <v>5743</v>
      </c>
      <c r="G898" s="55" t="s">
        <v>4288</v>
      </c>
      <c r="H898" s="56" t="s">
        <v>3830</v>
      </c>
      <c r="I898" s="56" t="s">
        <v>130</v>
      </c>
      <c r="J898" s="56" t="s">
        <v>131</v>
      </c>
      <c r="K898" s="55">
        <v>20</v>
      </c>
      <c r="L898" s="57">
        <v>0</v>
      </c>
      <c r="M898" s="57">
        <v>20</v>
      </c>
      <c r="N898" s="57">
        <v>0</v>
      </c>
      <c r="O898" s="57">
        <v>0</v>
      </c>
      <c r="P898" s="56" t="s">
        <v>4290</v>
      </c>
      <c r="Q898" s="56" t="s">
        <v>5744</v>
      </c>
      <c r="R898" s="56" t="s">
        <v>7589</v>
      </c>
      <c r="S898" s="56" t="s">
        <v>7581</v>
      </c>
      <c r="T898" s="58">
        <v>43374</v>
      </c>
      <c r="U898" s="58">
        <v>45199</v>
      </c>
      <c r="V898" s="59">
        <v>0</v>
      </c>
      <c r="W898" s="59">
        <v>0</v>
      </c>
      <c r="X898" s="59">
        <v>92937.32</v>
      </c>
      <c r="Y898" s="59">
        <v>92937.32</v>
      </c>
      <c r="Z898" s="59">
        <v>0</v>
      </c>
      <c r="AA898" s="59">
        <v>92937.32</v>
      </c>
      <c r="AB898" s="55" t="s">
        <v>133</v>
      </c>
    </row>
    <row r="899" spans="1:28" s="55" customFormat="1" ht="67.5" x14ac:dyDescent="0.25">
      <c r="A899" s="55" t="s">
        <v>5753</v>
      </c>
      <c r="B899" s="55" t="s">
        <v>2586</v>
      </c>
      <c r="C899" s="55" t="s">
        <v>7590</v>
      </c>
      <c r="D899" s="55" t="s">
        <v>4291</v>
      </c>
      <c r="E899" s="55" t="s">
        <v>4293</v>
      </c>
      <c r="F899" s="55" t="s">
        <v>5743</v>
      </c>
      <c r="G899" s="55" t="s">
        <v>4292</v>
      </c>
      <c r="H899" s="56" t="s">
        <v>3830</v>
      </c>
      <c r="I899" s="56" t="s">
        <v>130</v>
      </c>
      <c r="J899" s="56" t="s">
        <v>131</v>
      </c>
      <c r="K899" s="55">
        <v>15</v>
      </c>
      <c r="L899" s="57">
        <v>0</v>
      </c>
      <c r="M899" s="57">
        <v>15</v>
      </c>
      <c r="N899" s="57">
        <v>0</v>
      </c>
      <c r="O899" s="57">
        <v>0</v>
      </c>
      <c r="P899" s="56" t="s">
        <v>4294</v>
      </c>
      <c r="Q899" s="56" t="s">
        <v>5744</v>
      </c>
      <c r="R899" s="56" t="s">
        <v>7591</v>
      </c>
      <c r="S899" s="56" t="s">
        <v>7581</v>
      </c>
      <c r="T899" s="58">
        <v>42552</v>
      </c>
      <c r="U899" s="58">
        <v>44377</v>
      </c>
      <c r="V899" s="59">
        <v>0</v>
      </c>
      <c r="W899" s="59">
        <v>0</v>
      </c>
      <c r="X899" s="59">
        <v>69927.990000000005</v>
      </c>
      <c r="Y899" s="59">
        <v>69927.990000000005</v>
      </c>
      <c r="Z899" s="59">
        <v>0</v>
      </c>
      <c r="AA899" s="59">
        <v>69927.990000000005</v>
      </c>
      <c r="AB899" s="55" t="s">
        <v>133</v>
      </c>
    </row>
    <row r="900" spans="1:28" s="55" customFormat="1" ht="67.5" x14ac:dyDescent="0.25">
      <c r="A900" s="55" t="s">
        <v>5753</v>
      </c>
      <c r="B900" s="55" t="s">
        <v>3556</v>
      </c>
      <c r="C900" s="55" t="s">
        <v>7592</v>
      </c>
      <c r="D900" s="55" t="s">
        <v>4295</v>
      </c>
      <c r="E900" s="55" t="s">
        <v>4297</v>
      </c>
      <c r="F900" s="55" t="s">
        <v>5743</v>
      </c>
      <c r="G900" s="55" t="s">
        <v>4296</v>
      </c>
      <c r="H900" s="56" t="s">
        <v>4298</v>
      </c>
      <c r="I900" s="56" t="s">
        <v>130</v>
      </c>
      <c r="J900" s="56" t="s">
        <v>131</v>
      </c>
      <c r="K900" s="55">
        <v>15</v>
      </c>
      <c r="L900" s="57">
        <v>0</v>
      </c>
      <c r="M900" s="57">
        <v>15</v>
      </c>
      <c r="N900" s="57">
        <v>0</v>
      </c>
      <c r="O900" s="57">
        <v>0</v>
      </c>
      <c r="P900" s="56" t="s">
        <v>4300</v>
      </c>
      <c r="Q900" s="56" t="s">
        <v>5772</v>
      </c>
      <c r="R900" s="56" t="s">
        <v>7593</v>
      </c>
      <c r="S900" s="56" t="s">
        <v>7594</v>
      </c>
      <c r="T900" s="58">
        <v>43310</v>
      </c>
      <c r="U900" s="58">
        <v>45135</v>
      </c>
      <c r="V900" s="59">
        <v>5500</v>
      </c>
      <c r="W900" s="59">
        <v>462.3</v>
      </c>
      <c r="X900" s="59">
        <v>95328.76</v>
      </c>
      <c r="Y900" s="59">
        <v>101291.06</v>
      </c>
      <c r="Z900" s="59">
        <v>0</v>
      </c>
      <c r="AA900" s="59">
        <v>101291.06</v>
      </c>
      <c r="AB900" s="55" t="s">
        <v>133</v>
      </c>
    </row>
    <row r="901" spans="1:28" s="55" customFormat="1" ht="67.5" x14ac:dyDescent="0.25">
      <c r="A901" s="55" t="s">
        <v>5741</v>
      </c>
      <c r="B901" s="55" t="s">
        <v>3556</v>
      </c>
      <c r="C901" s="55" t="s">
        <v>7595</v>
      </c>
      <c r="D901" s="55" t="s">
        <v>4301</v>
      </c>
      <c r="E901" s="55" t="s">
        <v>4303</v>
      </c>
      <c r="F901" s="55" t="s">
        <v>5743</v>
      </c>
      <c r="G901" s="55" t="s">
        <v>4302</v>
      </c>
      <c r="H901" s="56" t="s">
        <v>726</v>
      </c>
      <c r="I901" s="56" t="s">
        <v>102</v>
      </c>
      <c r="J901" s="56" t="s">
        <v>103</v>
      </c>
      <c r="K901" s="55">
        <v>90</v>
      </c>
      <c r="L901" s="57">
        <v>0</v>
      </c>
      <c r="M901" s="57">
        <v>90</v>
      </c>
      <c r="N901" s="57">
        <v>0</v>
      </c>
      <c r="O901" s="57">
        <v>0</v>
      </c>
      <c r="P901" s="56" t="s">
        <v>4304</v>
      </c>
      <c r="Q901" s="56" t="s">
        <v>5772</v>
      </c>
      <c r="R901" s="56" t="s">
        <v>7596</v>
      </c>
      <c r="S901" s="56" t="s">
        <v>7594</v>
      </c>
      <c r="T901" s="58">
        <v>43760</v>
      </c>
      <c r="U901" s="58">
        <v>45586</v>
      </c>
      <c r="V901" s="59">
        <v>5000</v>
      </c>
      <c r="W901" s="59">
        <v>0</v>
      </c>
      <c r="X901" s="59">
        <v>37544.71</v>
      </c>
      <c r="Y901" s="59">
        <v>42544.71</v>
      </c>
      <c r="Z901" s="59">
        <v>0</v>
      </c>
      <c r="AA901" s="59">
        <v>42544.71</v>
      </c>
      <c r="AB901" s="55" t="s">
        <v>105</v>
      </c>
    </row>
    <row r="902" spans="1:28" s="55" customFormat="1" ht="56.25" x14ac:dyDescent="0.25">
      <c r="A902" s="55" t="s">
        <v>5741</v>
      </c>
      <c r="B902" s="55" t="s">
        <v>3556</v>
      </c>
      <c r="C902" s="55" t="s">
        <v>7597</v>
      </c>
      <c r="D902" s="55" t="s">
        <v>4305</v>
      </c>
      <c r="E902" s="55" t="s">
        <v>4307</v>
      </c>
      <c r="F902" s="55" t="s">
        <v>5743</v>
      </c>
      <c r="G902" s="55" t="s">
        <v>4306</v>
      </c>
      <c r="H902" s="56" t="s">
        <v>4308</v>
      </c>
      <c r="I902" s="56" t="s">
        <v>102</v>
      </c>
      <c r="J902" s="56" t="s">
        <v>122</v>
      </c>
      <c r="K902" s="55">
        <v>100</v>
      </c>
      <c r="L902" s="57">
        <v>0</v>
      </c>
      <c r="M902" s="57">
        <v>100</v>
      </c>
      <c r="N902" s="57">
        <v>0</v>
      </c>
      <c r="O902" s="57">
        <v>0</v>
      </c>
      <c r="P902" s="56" t="s">
        <v>4310</v>
      </c>
      <c r="Q902" s="56" t="s">
        <v>5772</v>
      </c>
      <c r="R902" s="56" t="s">
        <v>7598</v>
      </c>
      <c r="S902" s="56" t="s">
        <v>7594</v>
      </c>
      <c r="T902" s="58">
        <v>42591</v>
      </c>
      <c r="U902" s="58">
        <v>44416</v>
      </c>
      <c r="V902" s="59">
        <v>5000</v>
      </c>
      <c r="W902" s="59">
        <v>0</v>
      </c>
      <c r="X902" s="59">
        <v>19938.3</v>
      </c>
      <c r="Y902" s="59">
        <v>24938.3</v>
      </c>
      <c r="Z902" s="59">
        <v>0</v>
      </c>
      <c r="AA902" s="59">
        <v>24938.3</v>
      </c>
      <c r="AB902" s="55" t="s">
        <v>124</v>
      </c>
    </row>
    <row r="903" spans="1:28" s="55" customFormat="1" ht="56.25" x14ac:dyDescent="0.25">
      <c r="A903" s="55" t="s">
        <v>5741</v>
      </c>
      <c r="B903" s="55" t="s">
        <v>3556</v>
      </c>
      <c r="C903" s="55" t="s">
        <v>7599</v>
      </c>
      <c r="D903" s="55" t="s">
        <v>4311</v>
      </c>
      <c r="E903" s="55" t="s">
        <v>4313</v>
      </c>
      <c r="F903" s="55" t="s">
        <v>5743</v>
      </c>
      <c r="G903" s="55" t="s">
        <v>4312</v>
      </c>
      <c r="H903" s="56" t="s">
        <v>4314</v>
      </c>
      <c r="I903" s="56" t="s">
        <v>229</v>
      </c>
      <c r="J903" s="56" t="s">
        <v>131</v>
      </c>
      <c r="K903" s="55">
        <v>1000</v>
      </c>
      <c r="L903" s="57">
        <v>0</v>
      </c>
      <c r="M903" s="57">
        <v>1000</v>
      </c>
      <c r="N903" s="57">
        <v>0</v>
      </c>
      <c r="O903" s="57">
        <v>0</v>
      </c>
      <c r="P903" s="56" t="s">
        <v>4316</v>
      </c>
      <c r="Q903" s="56" t="s">
        <v>5772</v>
      </c>
      <c r="R903" s="56" t="s">
        <v>7600</v>
      </c>
      <c r="S903" s="56" t="s">
        <v>7594</v>
      </c>
      <c r="T903" s="58">
        <v>42767</v>
      </c>
      <c r="U903" s="58">
        <v>44592</v>
      </c>
      <c r="V903" s="59">
        <v>3288.62</v>
      </c>
      <c r="W903" s="59">
        <v>0</v>
      </c>
      <c r="X903" s="59">
        <v>60042.05</v>
      </c>
      <c r="Y903" s="59">
        <v>63330.670000000006</v>
      </c>
      <c r="Z903" s="59">
        <v>0</v>
      </c>
      <c r="AA903" s="59">
        <v>63330.670000000006</v>
      </c>
      <c r="AB903" s="55" t="s">
        <v>231</v>
      </c>
    </row>
    <row r="904" spans="1:28" s="55" customFormat="1" ht="56.25" x14ac:dyDescent="0.25">
      <c r="A904" s="55" t="s">
        <v>5777</v>
      </c>
      <c r="B904" s="55" t="s">
        <v>3556</v>
      </c>
      <c r="C904" s="55" t="s">
        <v>7601</v>
      </c>
      <c r="D904" s="55" t="s">
        <v>4317</v>
      </c>
      <c r="E904" s="55" t="s">
        <v>4319</v>
      </c>
      <c r="F904" s="55" t="s">
        <v>5743</v>
      </c>
      <c r="G904" s="55" t="s">
        <v>4318</v>
      </c>
      <c r="H904" s="56" t="s">
        <v>4314</v>
      </c>
      <c r="I904" s="56" t="s">
        <v>314</v>
      </c>
      <c r="J904" s="56" t="s">
        <v>131</v>
      </c>
      <c r="K904" s="55">
        <v>100</v>
      </c>
      <c r="L904" s="57">
        <v>0</v>
      </c>
      <c r="M904" s="57">
        <v>100</v>
      </c>
      <c r="N904" s="57">
        <v>0</v>
      </c>
      <c r="O904" s="57">
        <v>0</v>
      </c>
      <c r="P904" s="56" t="s">
        <v>4320</v>
      </c>
      <c r="Q904" s="56" t="s">
        <v>5772</v>
      </c>
      <c r="R904" s="56" t="s">
        <v>7602</v>
      </c>
      <c r="S904" s="56" t="s">
        <v>7594</v>
      </c>
      <c r="T904" s="58">
        <v>42767</v>
      </c>
      <c r="U904" s="58">
        <v>44592</v>
      </c>
      <c r="V904" s="59">
        <v>2960.16</v>
      </c>
      <c r="W904" s="59">
        <v>78.88</v>
      </c>
      <c r="X904" s="59">
        <v>31283.1</v>
      </c>
      <c r="Y904" s="59">
        <v>34322.139999999992</v>
      </c>
      <c r="Z904" s="59">
        <v>0</v>
      </c>
      <c r="AA904" s="59">
        <v>34322.139999999992</v>
      </c>
      <c r="AB904" s="55" t="s">
        <v>243</v>
      </c>
    </row>
    <row r="905" spans="1:28" s="55" customFormat="1" ht="56.25" x14ac:dyDescent="0.25">
      <c r="A905" s="55" t="s">
        <v>5741</v>
      </c>
      <c r="B905" s="55" t="s">
        <v>3556</v>
      </c>
      <c r="C905" s="55" t="s">
        <v>7603</v>
      </c>
      <c r="D905" s="55" t="s">
        <v>4321</v>
      </c>
      <c r="E905" s="55" t="s">
        <v>4323</v>
      </c>
      <c r="F905" s="55" t="s">
        <v>5743</v>
      </c>
      <c r="G905" s="55" t="s">
        <v>4322</v>
      </c>
      <c r="H905" s="56" t="s">
        <v>4314</v>
      </c>
      <c r="I905" s="56" t="s">
        <v>102</v>
      </c>
      <c r="J905" s="56" t="s">
        <v>122</v>
      </c>
      <c r="K905" s="55">
        <v>100</v>
      </c>
      <c r="L905" s="57">
        <v>0</v>
      </c>
      <c r="M905" s="57">
        <v>100</v>
      </c>
      <c r="N905" s="57">
        <v>0</v>
      </c>
      <c r="O905" s="57">
        <v>0</v>
      </c>
      <c r="P905" s="56" t="s">
        <v>4324</v>
      </c>
      <c r="Q905" s="56" t="s">
        <v>5772</v>
      </c>
      <c r="R905" s="56" t="s">
        <v>7604</v>
      </c>
      <c r="S905" s="56" t="s">
        <v>7594</v>
      </c>
      <c r="T905" s="58">
        <v>43151</v>
      </c>
      <c r="U905" s="58">
        <v>44976</v>
      </c>
      <c r="V905" s="59">
        <v>2803.3</v>
      </c>
      <c r="W905" s="59">
        <v>45.71</v>
      </c>
      <c r="X905" s="59">
        <v>18200.02</v>
      </c>
      <c r="Y905" s="59">
        <v>21049.03</v>
      </c>
      <c r="Z905" s="59">
        <v>0</v>
      </c>
      <c r="AA905" s="59">
        <v>21049.03</v>
      </c>
      <c r="AB905" s="55" t="s">
        <v>124</v>
      </c>
    </row>
    <row r="906" spans="1:28" s="55" customFormat="1" ht="67.5" x14ac:dyDescent="0.25">
      <c r="A906" s="55" t="s">
        <v>5741</v>
      </c>
      <c r="B906" s="55" t="s">
        <v>3556</v>
      </c>
      <c r="C906" s="55" t="s">
        <v>7605</v>
      </c>
      <c r="D906" s="55" t="s">
        <v>210</v>
      </c>
      <c r="E906" s="55" t="s">
        <v>4326</v>
      </c>
      <c r="F906" s="55" t="s">
        <v>210</v>
      </c>
      <c r="G906" s="55" t="s">
        <v>4325</v>
      </c>
      <c r="H906" s="56" t="s">
        <v>4314</v>
      </c>
      <c r="I906" s="56" t="s">
        <v>102</v>
      </c>
      <c r="J906" s="56" t="s">
        <v>103</v>
      </c>
      <c r="K906" s="55">
        <v>120</v>
      </c>
      <c r="L906" s="57">
        <v>0</v>
      </c>
      <c r="M906" s="57">
        <v>120</v>
      </c>
      <c r="N906" s="57">
        <v>0</v>
      </c>
      <c r="O906" s="57">
        <v>0</v>
      </c>
      <c r="P906" s="56" t="s">
        <v>4327</v>
      </c>
      <c r="Q906" s="56" t="s">
        <v>5772</v>
      </c>
      <c r="R906" s="56" t="s">
        <v>7606</v>
      </c>
      <c r="S906" s="56" t="s">
        <v>7594</v>
      </c>
      <c r="T906" s="58">
        <v>44197</v>
      </c>
      <c r="U906" s="58">
        <v>46022</v>
      </c>
      <c r="V906" s="59">
        <v>4900</v>
      </c>
      <c r="W906" s="59">
        <v>0</v>
      </c>
      <c r="X906" s="59">
        <v>40783.599999999999</v>
      </c>
      <c r="Y906" s="59">
        <v>45683.6</v>
      </c>
      <c r="Z906" s="59">
        <v>0</v>
      </c>
      <c r="AA906" s="59">
        <v>45683.6</v>
      </c>
      <c r="AB906" s="55" t="s">
        <v>105</v>
      </c>
    </row>
    <row r="907" spans="1:28" s="55" customFormat="1" ht="67.5" x14ac:dyDescent="0.25">
      <c r="A907" s="55" t="s">
        <v>5741</v>
      </c>
      <c r="B907" s="55" t="s">
        <v>3556</v>
      </c>
      <c r="C907" s="55" t="s">
        <v>7607</v>
      </c>
      <c r="D907" s="55" t="s">
        <v>210</v>
      </c>
      <c r="E907" s="55" t="s">
        <v>4329</v>
      </c>
      <c r="F907" s="55" t="s">
        <v>210</v>
      </c>
      <c r="G907" s="55" t="s">
        <v>4328</v>
      </c>
      <c r="H907" s="56" t="s">
        <v>4314</v>
      </c>
      <c r="I907" s="56" t="s">
        <v>102</v>
      </c>
      <c r="J907" s="56" t="s">
        <v>103</v>
      </c>
      <c r="K907" s="55">
        <v>60</v>
      </c>
      <c r="L907" s="57">
        <v>0</v>
      </c>
      <c r="M907" s="57">
        <v>60</v>
      </c>
      <c r="N907" s="57">
        <v>0</v>
      </c>
      <c r="O907" s="57">
        <v>0</v>
      </c>
      <c r="P907" s="56" t="s">
        <v>4330</v>
      </c>
      <c r="Q907" s="56" t="s">
        <v>5772</v>
      </c>
      <c r="R907" s="56" t="s">
        <v>7608</v>
      </c>
      <c r="S907" s="56" t="s">
        <v>7594</v>
      </c>
      <c r="T907" s="58">
        <v>44200</v>
      </c>
      <c r="U907" s="58">
        <v>46025</v>
      </c>
      <c r="V907" s="59">
        <v>3000</v>
      </c>
      <c r="W907" s="59">
        <v>316.52</v>
      </c>
      <c r="X907" s="59">
        <v>27262.81</v>
      </c>
      <c r="Y907" s="59">
        <v>30579.33</v>
      </c>
      <c r="Z907" s="59">
        <v>0</v>
      </c>
      <c r="AA907" s="59">
        <v>30579.33</v>
      </c>
      <c r="AB907" s="55" t="s">
        <v>105</v>
      </c>
    </row>
    <row r="908" spans="1:28" s="55" customFormat="1" ht="67.5" x14ac:dyDescent="0.25">
      <c r="A908" s="55" t="s">
        <v>5741</v>
      </c>
      <c r="B908" s="55" t="s">
        <v>3556</v>
      </c>
      <c r="C908" s="55" t="s">
        <v>7609</v>
      </c>
      <c r="D908" s="55" t="s">
        <v>4331</v>
      </c>
      <c r="E908" s="55" t="s">
        <v>4333</v>
      </c>
      <c r="F908" s="55" t="s">
        <v>5743</v>
      </c>
      <c r="G908" s="55" t="s">
        <v>4332</v>
      </c>
      <c r="H908" s="56" t="s">
        <v>4314</v>
      </c>
      <c r="I908" s="56" t="s">
        <v>102</v>
      </c>
      <c r="J908" s="56" t="s">
        <v>103</v>
      </c>
      <c r="K908" s="55">
        <v>60</v>
      </c>
      <c r="L908" s="57">
        <v>0</v>
      </c>
      <c r="M908" s="57">
        <v>60</v>
      </c>
      <c r="N908" s="57">
        <v>0</v>
      </c>
      <c r="O908" s="57">
        <v>0</v>
      </c>
      <c r="P908" s="56" t="s">
        <v>4334</v>
      </c>
      <c r="Q908" s="56" t="s">
        <v>5772</v>
      </c>
      <c r="R908" s="56" t="s">
        <v>7610</v>
      </c>
      <c r="S908" s="56" t="s">
        <v>7594</v>
      </c>
      <c r="T908" s="58">
        <v>43525</v>
      </c>
      <c r="U908" s="58">
        <v>45351</v>
      </c>
      <c r="V908" s="59">
        <v>2591</v>
      </c>
      <c r="W908" s="59">
        <v>43.84</v>
      </c>
      <c r="X908" s="59">
        <v>27262.81</v>
      </c>
      <c r="Y908" s="59">
        <v>29897.65</v>
      </c>
      <c r="Z908" s="59">
        <v>0</v>
      </c>
      <c r="AA908" s="59">
        <v>29897.65</v>
      </c>
      <c r="AB908" s="55" t="s">
        <v>105</v>
      </c>
    </row>
    <row r="909" spans="1:28" s="55" customFormat="1" ht="90" x14ac:dyDescent="0.25">
      <c r="A909" s="55" t="s">
        <v>5741</v>
      </c>
      <c r="B909" s="55" t="s">
        <v>3556</v>
      </c>
      <c r="C909" s="55" t="s">
        <v>7611</v>
      </c>
      <c r="D909" s="55" t="s">
        <v>4335</v>
      </c>
      <c r="E909" s="55" t="s">
        <v>4337</v>
      </c>
      <c r="F909" s="55" t="s">
        <v>5743</v>
      </c>
      <c r="G909" s="55" t="s">
        <v>4336</v>
      </c>
      <c r="H909" s="56" t="s">
        <v>4338</v>
      </c>
      <c r="I909" s="56" t="s">
        <v>102</v>
      </c>
      <c r="J909" s="56" t="s">
        <v>103</v>
      </c>
      <c r="K909" s="55">
        <v>180</v>
      </c>
      <c r="L909" s="57">
        <v>0</v>
      </c>
      <c r="M909" s="57">
        <v>180</v>
      </c>
      <c r="N909" s="57">
        <v>0</v>
      </c>
      <c r="O909" s="57">
        <v>0</v>
      </c>
      <c r="P909" s="56" t="s">
        <v>4340</v>
      </c>
      <c r="Q909" s="56" t="s">
        <v>5744</v>
      </c>
      <c r="R909" s="56" t="s">
        <v>7612</v>
      </c>
      <c r="S909" s="56" t="s">
        <v>7594</v>
      </c>
      <c r="T909" s="58">
        <v>44013</v>
      </c>
      <c r="U909" s="58">
        <v>45838</v>
      </c>
      <c r="V909" s="59">
        <v>0</v>
      </c>
      <c r="W909" s="59">
        <v>0</v>
      </c>
      <c r="X909" s="59">
        <v>67796.63</v>
      </c>
      <c r="Y909" s="59">
        <v>67796.63</v>
      </c>
      <c r="Z909" s="59">
        <v>0</v>
      </c>
      <c r="AA909" s="59">
        <v>67796.63</v>
      </c>
      <c r="AB909" s="55" t="s">
        <v>105</v>
      </c>
    </row>
    <row r="910" spans="1:28" s="55" customFormat="1" ht="56.25" x14ac:dyDescent="0.25">
      <c r="A910" s="55" t="s">
        <v>5753</v>
      </c>
      <c r="B910" s="55" t="s">
        <v>2037</v>
      </c>
      <c r="C910" s="55" t="s">
        <v>7613</v>
      </c>
      <c r="D910" s="55" t="s">
        <v>4341</v>
      </c>
      <c r="E910" s="55" t="s">
        <v>4343</v>
      </c>
      <c r="F910" s="55" t="s">
        <v>5743</v>
      </c>
      <c r="G910" s="55" t="s">
        <v>4342</v>
      </c>
      <c r="H910" s="56" t="s">
        <v>214</v>
      </c>
      <c r="I910" s="56" t="s">
        <v>728</v>
      </c>
      <c r="J910" s="56" t="s">
        <v>131</v>
      </c>
      <c r="K910" s="55">
        <v>30</v>
      </c>
      <c r="L910" s="57">
        <v>0</v>
      </c>
      <c r="M910" s="57">
        <v>30</v>
      </c>
      <c r="N910" s="57">
        <v>0</v>
      </c>
      <c r="O910" s="57">
        <v>0</v>
      </c>
      <c r="P910" s="56" t="s">
        <v>4344</v>
      </c>
      <c r="Q910" s="56" t="s">
        <v>5772</v>
      </c>
      <c r="R910" s="56" t="s">
        <v>7614</v>
      </c>
      <c r="S910" s="56" t="s">
        <v>7615</v>
      </c>
      <c r="T910" s="58">
        <v>42480</v>
      </c>
      <c r="U910" s="58">
        <v>44305</v>
      </c>
      <c r="V910" s="59">
        <v>11929.08</v>
      </c>
      <c r="W910" s="59">
        <v>0</v>
      </c>
      <c r="X910" s="59">
        <v>105925.74</v>
      </c>
      <c r="Y910" s="59">
        <v>117854.82</v>
      </c>
      <c r="Z910" s="59">
        <v>0</v>
      </c>
      <c r="AA910" s="59">
        <v>117854.82</v>
      </c>
      <c r="AB910" s="55" t="s">
        <v>448</v>
      </c>
    </row>
    <row r="911" spans="1:28" s="55" customFormat="1" ht="67.5" x14ac:dyDescent="0.25">
      <c r="A911" s="55" t="s">
        <v>5753</v>
      </c>
      <c r="B911" s="55" t="s">
        <v>2037</v>
      </c>
      <c r="C911" s="55" t="s">
        <v>7616</v>
      </c>
      <c r="D911" s="55" t="s">
        <v>4345</v>
      </c>
      <c r="E911" s="55" t="s">
        <v>4347</v>
      </c>
      <c r="F911" s="55" t="s">
        <v>5743</v>
      </c>
      <c r="G911" s="55" t="s">
        <v>4346</v>
      </c>
      <c r="H911" s="56" t="s">
        <v>2019</v>
      </c>
      <c r="I911" s="56" t="s">
        <v>248</v>
      </c>
      <c r="J911" s="56" t="s">
        <v>249</v>
      </c>
      <c r="K911" s="55">
        <v>18</v>
      </c>
      <c r="L911" s="57">
        <v>0</v>
      </c>
      <c r="M911" s="57">
        <v>18</v>
      </c>
      <c r="N911" s="57">
        <v>0</v>
      </c>
      <c r="O911" s="57">
        <v>0</v>
      </c>
      <c r="P911" s="56" t="s">
        <v>4348</v>
      </c>
      <c r="Q911" s="56" t="s">
        <v>5762</v>
      </c>
      <c r="R911" s="56" t="s">
        <v>7617</v>
      </c>
      <c r="S911" s="56" t="s">
        <v>7615</v>
      </c>
      <c r="T911" s="58">
        <v>43374</v>
      </c>
      <c r="U911" s="58">
        <v>45199</v>
      </c>
      <c r="V911" s="59">
        <v>0</v>
      </c>
      <c r="W911" s="59">
        <v>0</v>
      </c>
      <c r="X911" s="59">
        <v>155737.51</v>
      </c>
      <c r="Y911" s="59">
        <v>155737.51</v>
      </c>
      <c r="Z911" s="59">
        <v>0</v>
      </c>
      <c r="AA911" s="59">
        <v>155737.51</v>
      </c>
      <c r="AB911" s="55" t="s">
        <v>197</v>
      </c>
    </row>
    <row r="912" spans="1:28" s="55" customFormat="1" ht="90" x14ac:dyDescent="0.25">
      <c r="A912" s="55" t="s">
        <v>5777</v>
      </c>
      <c r="B912" s="55" t="s">
        <v>2037</v>
      </c>
      <c r="C912" s="55" t="s">
        <v>7618</v>
      </c>
      <c r="D912" s="55" t="s">
        <v>4349</v>
      </c>
      <c r="E912" s="55" t="s">
        <v>4351</v>
      </c>
      <c r="F912" s="55" t="s">
        <v>5743</v>
      </c>
      <c r="G912" s="55" t="s">
        <v>4350</v>
      </c>
      <c r="H912" s="56" t="s">
        <v>214</v>
      </c>
      <c r="I912" s="56" t="s">
        <v>235</v>
      </c>
      <c r="J912" s="56" t="s">
        <v>131</v>
      </c>
      <c r="K912" s="55">
        <v>90</v>
      </c>
      <c r="L912" s="57">
        <v>0</v>
      </c>
      <c r="M912" s="57">
        <v>90</v>
      </c>
      <c r="N912" s="57">
        <v>0</v>
      </c>
      <c r="O912" s="57">
        <v>0</v>
      </c>
      <c r="P912" s="56" t="s">
        <v>4352</v>
      </c>
      <c r="Q912" s="56" t="s">
        <v>5772</v>
      </c>
      <c r="R912" s="56" t="s">
        <v>7619</v>
      </c>
      <c r="S912" s="56" t="s">
        <v>7615</v>
      </c>
      <c r="T912" s="58">
        <v>44013</v>
      </c>
      <c r="U912" s="58">
        <v>45838</v>
      </c>
      <c r="V912" s="59">
        <v>6405.12</v>
      </c>
      <c r="W912" s="59">
        <v>623</v>
      </c>
      <c r="X912" s="59">
        <v>56392.31</v>
      </c>
      <c r="Y912" s="59">
        <v>63420.43</v>
      </c>
      <c r="Z912" s="59">
        <v>0</v>
      </c>
      <c r="AA912" s="59">
        <v>63420.43</v>
      </c>
      <c r="AB912" s="55" t="s">
        <v>237</v>
      </c>
    </row>
    <row r="913" spans="1:28" s="55" customFormat="1" ht="67.5" x14ac:dyDescent="0.25">
      <c r="A913" s="55" t="s">
        <v>5753</v>
      </c>
      <c r="B913" s="55" t="s">
        <v>2037</v>
      </c>
      <c r="C913" s="55" t="s">
        <v>7620</v>
      </c>
      <c r="D913" s="55" t="s">
        <v>4353</v>
      </c>
      <c r="E913" s="55" t="s">
        <v>4355</v>
      </c>
      <c r="F913" s="55" t="s">
        <v>5743</v>
      </c>
      <c r="G913" s="55" t="s">
        <v>4354</v>
      </c>
      <c r="H913" s="56" t="s">
        <v>4356</v>
      </c>
      <c r="I913" s="56" t="s">
        <v>130</v>
      </c>
      <c r="J913" s="56" t="s">
        <v>131</v>
      </c>
      <c r="K913" s="55">
        <v>20</v>
      </c>
      <c r="L913" s="57">
        <v>0</v>
      </c>
      <c r="M913" s="57">
        <v>20</v>
      </c>
      <c r="N913" s="57">
        <v>0</v>
      </c>
      <c r="O913" s="57">
        <v>0</v>
      </c>
      <c r="P913" s="56" t="s">
        <v>4358</v>
      </c>
      <c r="Q913" s="56" t="s">
        <v>5772</v>
      </c>
      <c r="R913" s="56" t="s">
        <v>7621</v>
      </c>
      <c r="S913" s="56" t="s">
        <v>7615</v>
      </c>
      <c r="T913" s="58">
        <v>43374</v>
      </c>
      <c r="U913" s="58">
        <v>45199</v>
      </c>
      <c r="V913" s="59">
        <v>5735.48</v>
      </c>
      <c r="W913" s="59">
        <v>318.26</v>
      </c>
      <c r="X913" s="59">
        <v>94891.87</v>
      </c>
      <c r="Y913" s="59">
        <v>100945.60999999999</v>
      </c>
      <c r="Z913" s="59">
        <v>0</v>
      </c>
      <c r="AA913" s="59">
        <v>100945.60999999999</v>
      </c>
      <c r="AB913" s="55" t="s">
        <v>133</v>
      </c>
    </row>
    <row r="914" spans="1:28" s="55" customFormat="1" ht="90" x14ac:dyDescent="0.25">
      <c r="A914" s="55" t="s">
        <v>5753</v>
      </c>
      <c r="B914" s="55" t="s">
        <v>2037</v>
      </c>
      <c r="C914" s="55" t="s">
        <v>7622</v>
      </c>
      <c r="D914" s="55" t="s">
        <v>210</v>
      </c>
      <c r="E914" s="55" t="s">
        <v>4360</v>
      </c>
      <c r="F914" s="55" t="s">
        <v>210</v>
      </c>
      <c r="G914" s="55" t="s">
        <v>4359</v>
      </c>
      <c r="H914" s="56" t="s">
        <v>214</v>
      </c>
      <c r="I914" s="56" t="s">
        <v>248</v>
      </c>
      <c r="J914" s="56" t="s">
        <v>249</v>
      </c>
      <c r="K914" s="55">
        <v>20</v>
      </c>
      <c r="L914" s="57">
        <v>0</v>
      </c>
      <c r="M914" s="57">
        <v>20</v>
      </c>
      <c r="N914" s="57">
        <v>0</v>
      </c>
      <c r="O914" s="57">
        <v>0</v>
      </c>
      <c r="P914" s="56" t="s">
        <v>4361</v>
      </c>
      <c r="Q914" s="56" t="s">
        <v>7623</v>
      </c>
      <c r="R914" s="56" t="s">
        <v>7624</v>
      </c>
      <c r="S914" s="56" t="s">
        <v>7615</v>
      </c>
      <c r="T914" s="58">
        <v>44151</v>
      </c>
      <c r="U914" s="58">
        <v>45976</v>
      </c>
      <c r="V914" s="59">
        <v>3550</v>
      </c>
      <c r="W914" s="59">
        <v>143.19999999999999</v>
      </c>
      <c r="X914" s="59">
        <v>183843.24</v>
      </c>
      <c r="Y914" s="59">
        <v>187536.44</v>
      </c>
      <c r="Z914" s="59">
        <v>0</v>
      </c>
      <c r="AA914" s="59">
        <v>187536.44</v>
      </c>
      <c r="AB914" s="55" t="s">
        <v>197</v>
      </c>
    </row>
    <row r="915" spans="1:28" s="55" customFormat="1" ht="56.25" x14ac:dyDescent="0.25">
      <c r="A915" s="55" t="s">
        <v>5777</v>
      </c>
      <c r="B915" s="55" t="s">
        <v>2037</v>
      </c>
      <c r="C915" s="55" t="s">
        <v>7625</v>
      </c>
      <c r="D915" s="55" t="s">
        <v>4362</v>
      </c>
      <c r="E915" s="55" t="s">
        <v>4364</v>
      </c>
      <c r="F915" s="55" t="s">
        <v>5743</v>
      </c>
      <c r="G915" s="55" t="s">
        <v>4363</v>
      </c>
      <c r="H915" s="56" t="s">
        <v>214</v>
      </c>
      <c r="I915" s="56" t="s">
        <v>314</v>
      </c>
      <c r="J915" s="56" t="s">
        <v>131</v>
      </c>
      <c r="K915" s="55">
        <v>110</v>
      </c>
      <c r="L915" s="57">
        <v>0</v>
      </c>
      <c r="M915" s="57">
        <v>110</v>
      </c>
      <c r="N915" s="57">
        <v>0</v>
      </c>
      <c r="O915" s="57">
        <v>0</v>
      </c>
      <c r="P915" s="56" t="s">
        <v>4365</v>
      </c>
      <c r="Q915" s="56" t="s">
        <v>5772</v>
      </c>
      <c r="R915" s="56" t="s">
        <v>7626</v>
      </c>
      <c r="S915" s="56" t="s">
        <v>7615</v>
      </c>
      <c r="T915" s="58">
        <v>43282</v>
      </c>
      <c r="U915" s="58">
        <v>45107</v>
      </c>
      <c r="V915" s="59">
        <v>4234.8599999999997</v>
      </c>
      <c r="W915" s="59">
        <v>196.35</v>
      </c>
      <c r="X915" s="59">
        <v>36584.769999999997</v>
      </c>
      <c r="Y915" s="59">
        <v>41015.979999999996</v>
      </c>
      <c r="Z915" s="59">
        <v>0</v>
      </c>
      <c r="AA915" s="59">
        <v>41015.979999999996</v>
      </c>
      <c r="AB915" s="55" t="s">
        <v>243</v>
      </c>
    </row>
    <row r="916" spans="1:28" s="55" customFormat="1" ht="67.5" x14ac:dyDescent="0.25">
      <c r="A916" s="55" t="s">
        <v>5753</v>
      </c>
      <c r="B916" s="55" t="s">
        <v>2037</v>
      </c>
      <c r="C916" s="55" t="s">
        <v>7627</v>
      </c>
      <c r="D916" s="55" t="s">
        <v>4366</v>
      </c>
      <c r="E916" s="55" t="s">
        <v>4368</v>
      </c>
      <c r="F916" s="55" t="s">
        <v>5743</v>
      </c>
      <c r="G916" s="55" t="s">
        <v>4367</v>
      </c>
      <c r="H916" s="56" t="s">
        <v>150</v>
      </c>
      <c r="I916" s="56" t="s">
        <v>130</v>
      </c>
      <c r="J916" s="56" t="s">
        <v>131</v>
      </c>
      <c r="K916" s="55">
        <v>15</v>
      </c>
      <c r="L916" s="57">
        <v>0</v>
      </c>
      <c r="M916" s="57">
        <v>15</v>
      </c>
      <c r="N916" s="57">
        <v>0</v>
      </c>
      <c r="O916" s="57">
        <v>0</v>
      </c>
      <c r="P916" s="56" t="s">
        <v>4369</v>
      </c>
      <c r="Q916" s="56" t="s">
        <v>5772</v>
      </c>
      <c r="R916" s="56" t="s">
        <v>7628</v>
      </c>
      <c r="S916" s="56" t="s">
        <v>7615</v>
      </c>
      <c r="T916" s="58">
        <v>43401</v>
      </c>
      <c r="U916" s="58">
        <v>45226</v>
      </c>
      <c r="V916" s="59">
        <v>2097.46</v>
      </c>
      <c r="W916" s="59">
        <v>0</v>
      </c>
      <c r="X916" s="59">
        <v>70349.05</v>
      </c>
      <c r="Y916" s="59">
        <v>72446.510000000009</v>
      </c>
      <c r="Z916" s="59">
        <v>0</v>
      </c>
      <c r="AA916" s="59">
        <v>72446.510000000009</v>
      </c>
      <c r="AB916" s="55" t="s">
        <v>133</v>
      </c>
    </row>
    <row r="917" spans="1:28" s="55" customFormat="1" ht="56.25" x14ac:dyDescent="0.25">
      <c r="A917" s="55" t="s">
        <v>5777</v>
      </c>
      <c r="B917" s="55" t="s">
        <v>2037</v>
      </c>
      <c r="C917" s="55" t="s">
        <v>7629</v>
      </c>
      <c r="D917" s="55" t="s">
        <v>4370</v>
      </c>
      <c r="E917" s="55" t="s">
        <v>4372</v>
      </c>
      <c r="F917" s="55" t="s">
        <v>5743</v>
      </c>
      <c r="G917" s="55" t="s">
        <v>4371</v>
      </c>
      <c r="H917" s="56" t="s">
        <v>214</v>
      </c>
      <c r="I917" s="56" t="s">
        <v>327</v>
      </c>
      <c r="J917" s="56" t="s">
        <v>131</v>
      </c>
      <c r="K917" s="55">
        <v>110</v>
      </c>
      <c r="L917" s="57">
        <v>0</v>
      </c>
      <c r="M917" s="57">
        <v>110</v>
      </c>
      <c r="N917" s="57">
        <v>0</v>
      </c>
      <c r="O917" s="57">
        <v>0</v>
      </c>
      <c r="P917" s="56" t="s">
        <v>4373</v>
      </c>
      <c r="Q917" s="56" t="s">
        <v>5772</v>
      </c>
      <c r="R917" s="56" t="s">
        <v>7630</v>
      </c>
      <c r="S917" s="56" t="s">
        <v>7615</v>
      </c>
      <c r="T917" s="58">
        <v>43291</v>
      </c>
      <c r="U917" s="58">
        <v>45116</v>
      </c>
      <c r="V917" s="59">
        <v>2665.92</v>
      </c>
      <c r="W917" s="59">
        <v>4.41</v>
      </c>
      <c r="X917" s="59">
        <v>50313.09</v>
      </c>
      <c r="Y917" s="59">
        <v>52983.42</v>
      </c>
      <c r="Z917" s="59">
        <v>0</v>
      </c>
      <c r="AA917" s="59">
        <v>52983.42</v>
      </c>
      <c r="AB917" s="55" t="s">
        <v>329</v>
      </c>
    </row>
    <row r="918" spans="1:28" s="55" customFormat="1" ht="67.5" x14ac:dyDescent="0.25">
      <c r="A918" s="55" t="s">
        <v>5741</v>
      </c>
      <c r="B918" s="55" t="s">
        <v>2037</v>
      </c>
      <c r="C918" s="55" t="s">
        <v>7631</v>
      </c>
      <c r="D918" s="55" t="s">
        <v>4374</v>
      </c>
      <c r="E918" s="55" t="s">
        <v>4376</v>
      </c>
      <c r="F918" s="55" t="s">
        <v>5743</v>
      </c>
      <c r="G918" s="55" t="s">
        <v>4375</v>
      </c>
      <c r="H918" s="56" t="s">
        <v>128</v>
      </c>
      <c r="I918" s="56" t="s">
        <v>102</v>
      </c>
      <c r="J918" s="56" t="s">
        <v>103</v>
      </c>
      <c r="K918" s="55">
        <v>60</v>
      </c>
      <c r="L918" s="57">
        <v>0</v>
      </c>
      <c r="M918" s="57">
        <v>60</v>
      </c>
      <c r="N918" s="57">
        <v>0</v>
      </c>
      <c r="O918" s="57">
        <v>0</v>
      </c>
      <c r="P918" s="56" t="s">
        <v>4377</v>
      </c>
      <c r="Q918" s="56" t="s">
        <v>5744</v>
      </c>
      <c r="R918" s="56" t="s">
        <v>7632</v>
      </c>
      <c r="S918" s="56" t="s">
        <v>7615</v>
      </c>
      <c r="T918" s="58">
        <v>43344</v>
      </c>
      <c r="U918" s="58">
        <v>45169</v>
      </c>
      <c r="V918" s="59">
        <v>0</v>
      </c>
      <c r="W918" s="59">
        <v>0</v>
      </c>
      <c r="X918" s="59">
        <v>27384.35</v>
      </c>
      <c r="Y918" s="59">
        <v>27384.35</v>
      </c>
      <c r="Z918" s="59">
        <v>0</v>
      </c>
      <c r="AA918" s="59">
        <v>27384.35</v>
      </c>
      <c r="AB918" s="55" t="s">
        <v>105</v>
      </c>
    </row>
    <row r="919" spans="1:28" s="55" customFormat="1" ht="67.5" x14ac:dyDescent="0.25">
      <c r="A919" s="55" t="s">
        <v>5741</v>
      </c>
      <c r="B919" s="55" t="s">
        <v>2037</v>
      </c>
      <c r="C919" s="55" t="s">
        <v>7633</v>
      </c>
      <c r="D919" s="55" t="s">
        <v>4378</v>
      </c>
      <c r="E919" s="55" t="s">
        <v>4380</v>
      </c>
      <c r="F919" s="55" t="s">
        <v>5743</v>
      </c>
      <c r="G919" s="55" t="s">
        <v>4379</v>
      </c>
      <c r="H919" s="56" t="s">
        <v>4356</v>
      </c>
      <c r="I919" s="56" t="s">
        <v>102</v>
      </c>
      <c r="J919" s="56" t="s">
        <v>103</v>
      </c>
      <c r="K919" s="55">
        <v>120</v>
      </c>
      <c r="L919" s="57">
        <v>0</v>
      </c>
      <c r="M919" s="57">
        <v>120</v>
      </c>
      <c r="N919" s="57">
        <v>0</v>
      </c>
      <c r="O919" s="57">
        <v>0</v>
      </c>
      <c r="P919" s="56" t="s">
        <v>4382</v>
      </c>
      <c r="Q919" s="56" t="s">
        <v>5744</v>
      </c>
      <c r="R919" s="56" t="s">
        <v>7634</v>
      </c>
      <c r="S919" s="56" t="s">
        <v>7615</v>
      </c>
      <c r="T919" s="58">
        <v>43344</v>
      </c>
      <c r="U919" s="58">
        <v>45169</v>
      </c>
      <c r="V919" s="59">
        <v>0</v>
      </c>
      <c r="W919" s="59">
        <v>0</v>
      </c>
      <c r="X919" s="59">
        <v>44639.98</v>
      </c>
      <c r="Y919" s="59">
        <v>44639.98</v>
      </c>
      <c r="Z919" s="59">
        <v>0</v>
      </c>
      <c r="AA919" s="59">
        <v>44639.98</v>
      </c>
      <c r="AB919" s="55" t="s">
        <v>105</v>
      </c>
    </row>
    <row r="920" spans="1:28" s="55" customFormat="1" ht="67.5" x14ac:dyDescent="0.25">
      <c r="A920" s="55" t="s">
        <v>5741</v>
      </c>
      <c r="B920" s="55" t="s">
        <v>2037</v>
      </c>
      <c r="C920" s="55" t="s">
        <v>7635</v>
      </c>
      <c r="D920" s="55" t="s">
        <v>4383</v>
      </c>
      <c r="E920" s="55" t="s">
        <v>4385</v>
      </c>
      <c r="F920" s="55" t="s">
        <v>5743</v>
      </c>
      <c r="G920" s="55" t="s">
        <v>4384</v>
      </c>
      <c r="H920" s="56" t="s">
        <v>214</v>
      </c>
      <c r="I920" s="56" t="s">
        <v>102</v>
      </c>
      <c r="J920" s="56" t="s">
        <v>103</v>
      </c>
      <c r="K920" s="55">
        <v>120</v>
      </c>
      <c r="L920" s="57">
        <v>0</v>
      </c>
      <c r="M920" s="57">
        <v>120</v>
      </c>
      <c r="N920" s="57">
        <v>0</v>
      </c>
      <c r="O920" s="57">
        <v>0</v>
      </c>
      <c r="P920" s="56" t="s">
        <v>4386</v>
      </c>
      <c r="Q920" s="56" t="s">
        <v>5744</v>
      </c>
      <c r="R920" s="56" t="s">
        <v>7636</v>
      </c>
      <c r="S920" s="56" t="s">
        <v>7615</v>
      </c>
      <c r="T920" s="58">
        <v>43443</v>
      </c>
      <c r="U920" s="58">
        <v>45268</v>
      </c>
      <c r="V920" s="59">
        <v>0</v>
      </c>
      <c r="W920" s="59">
        <v>0</v>
      </c>
      <c r="X920" s="59">
        <v>40922.32</v>
      </c>
      <c r="Y920" s="59">
        <v>40922.32</v>
      </c>
      <c r="Z920" s="59">
        <v>0</v>
      </c>
      <c r="AA920" s="59">
        <v>40922.32</v>
      </c>
      <c r="AB920" s="55" t="s">
        <v>105</v>
      </c>
    </row>
    <row r="921" spans="1:28" s="55" customFormat="1" ht="67.5" x14ac:dyDescent="0.25">
      <c r="A921" s="55" t="s">
        <v>5741</v>
      </c>
      <c r="B921" s="55" t="s">
        <v>2037</v>
      </c>
      <c r="C921" s="55" t="s">
        <v>7637</v>
      </c>
      <c r="D921" s="55" t="s">
        <v>4387</v>
      </c>
      <c r="E921" s="55" t="s">
        <v>4389</v>
      </c>
      <c r="F921" s="55" t="s">
        <v>5743</v>
      </c>
      <c r="G921" s="55" t="s">
        <v>4388</v>
      </c>
      <c r="H921" s="56" t="s">
        <v>128</v>
      </c>
      <c r="I921" s="56" t="s">
        <v>102</v>
      </c>
      <c r="J921" s="56" t="s">
        <v>103</v>
      </c>
      <c r="K921" s="55">
        <v>240</v>
      </c>
      <c r="L921" s="57">
        <v>0</v>
      </c>
      <c r="M921" s="57">
        <v>240</v>
      </c>
      <c r="N921" s="57">
        <v>0</v>
      </c>
      <c r="O921" s="57">
        <v>0</v>
      </c>
      <c r="P921" s="56" t="s">
        <v>4390</v>
      </c>
      <c r="Q921" s="56" t="s">
        <v>5744</v>
      </c>
      <c r="R921" s="56" t="s">
        <v>7638</v>
      </c>
      <c r="S921" s="56" t="s">
        <v>7615</v>
      </c>
      <c r="T921" s="58">
        <v>43252</v>
      </c>
      <c r="U921" s="58">
        <v>45077</v>
      </c>
      <c r="V921" s="59">
        <v>0</v>
      </c>
      <c r="W921" s="59">
        <v>0</v>
      </c>
      <c r="X921" s="59">
        <v>73338.759999999995</v>
      </c>
      <c r="Y921" s="59">
        <v>73338.759999999995</v>
      </c>
      <c r="Z921" s="59">
        <v>0</v>
      </c>
      <c r="AA921" s="59">
        <v>73338.759999999995</v>
      </c>
      <c r="AB921" s="55" t="s">
        <v>105</v>
      </c>
    </row>
    <row r="922" spans="1:28" s="55" customFormat="1" ht="67.5" x14ac:dyDescent="0.25">
      <c r="A922" s="55" t="s">
        <v>5741</v>
      </c>
      <c r="B922" s="55" t="s">
        <v>2037</v>
      </c>
      <c r="C922" s="55" t="s">
        <v>7639</v>
      </c>
      <c r="D922" s="55" t="s">
        <v>4391</v>
      </c>
      <c r="E922" s="55" t="s">
        <v>4393</v>
      </c>
      <c r="F922" s="55" t="s">
        <v>5743</v>
      </c>
      <c r="G922" s="55" t="s">
        <v>4392</v>
      </c>
      <c r="H922" s="56" t="s">
        <v>4356</v>
      </c>
      <c r="I922" s="56" t="s">
        <v>102</v>
      </c>
      <c r="J922" s="56" t="s">
        <v>103</v>
      </c>
      <c r="K922" s="55">
        <v>120</v>
      </c>
      <c r="L922" s="57">
        <v>0</v>
      </c>
      <c r="M922" s="57">
        <v>120</v>
      </c>
      <c r="N922" s="57">
        <v>0</v>
      </c>
      <c r="O922" s="57">
        <v>0</v>
      </c>
      <c r="P922" s="56" t="s">
        <v>4395</v>
      </c>
      <c r="Q922" s="56" t="s">
        <v>5744</v>
      </c>
      <c r="R922" s="56" t="s">
        <v>7640</v>
      </c>
      <c r="S922" s="56" t="s">
        <v>7615</v>
      </c>
      <c r="T922" s="58">
        <v>43252</v>
      </c>
      <c r="U922" s="58">
        <v>45077</v>
      </c>
      <c r="V922" s="59">
        <v>0</v>
      </c>
      <c r="W922" s="59">
        <v>0</v>
      </c>
      <c r="X922" s="59">
        <v>44639.98</v>
      </c>
      <c r="Y922" s="59">
        <v>44639.98</v>
      </c>
      <c r="Z922" s="59">
        <v>0</v>
      </c>
      <c r="AA922" s="59">
        <v>44639.98</v>
      </c>
      <c r="AB922" s="55" t="s">
        <v>105</v>
      </c>
    </row>
    <row r="923" spans="1:28" s="55" customFormat="1" ht="67.5" x14ac:dyDescent="0.25">
      <c r="A923" s="55" t="s">
        <v>5741</v>
      </c>
      <c r="B923" s="55" t="s">
        <v>2037</v>
      </c>
      <c r="C923" s="55" t="s">
        <v>7641</v>
      </c>
      <c r="D923" s="55" t="s">
        <v>4396</v>
      </c>
      <c r="E923" s="55" t="s">
        <v>4398</v>
      </c>
      <c r="F923" s="55" t="s">
        <v>5743</v>
      </c>
      <c r="G923" s="55" t="s">
        <v>4397</v>
      </c>
      <c r="H923" s="56" t="s">
        <v>2047</v>
      </c>
      <c r="I923" s="56" t="s">
        <v>102</v>
      </c>
      <c r="J923" s="56" t="s">
        <v>103</v>
      </c>
      <c r="K923" s="55">
        <v>120</v>
      </c>
      <c r="L923" s="57">
        <v>0</v>
      </c>
      <c r="M923" s="57">
        <v>120</v>
      </c>
      <c r="N923" s="57">
        <v>0</v>
      </c>
      <c r="O923" s="57">
        <v>0</v>
      </c>
      <c r="P923" s="56" t="s">
        <v>4399</v>
      </c>
      <c r="Q923" s="56" t="s">
        <v>5744</v>
      </c>
      <c r="R923" s="56" t="s">
        <v>7642</v>
      </c>
      <c r="S923" s="56" t="s">
        <v>7615</v>
      </c>
      <c r="T923" s="58">
        <v>43191</v>
      </c>
      <c r="U923" s="58">
        <v>45016</v>
      </c>
      <c r="V923" s="59">
        <v>0</v>
      </c>
      <c r="W923" s="59">
        <v>0</v>
      </c>
      <c r="X923" s="59">
        <v>44639.98</v>
      </c>
      <c r="Y923" s="59">
        <v>44639.98</v>
      </c>
      <c r="Z923" s="59">
        <v>0</v>
      </c>
      <c r="AA923" s="59">
        <v>44639.98</v>
      </c>
      <c r="AB923" s="55" t="s">
        <v>105</v>
      </c>
    </row>
    <row r="924" spans="1:28" s="55" customFormat="1" ht="67.5" x14ac:dyDescent="0.25">
      <c r="A924" s="55" t="s">
        <v>5741</v>
      </c>
      <c r="B924" s="55" t="s">
        <v>2037</v>
      </c>
      <c r="C924" s="55" t="s">
        <v>7643</v>
      </c>
      <c r="D924" s="55" t="s">
        <v>4400</v>
      </c>
      <c r="E924" s="55" t="s">
        <v>4402</v>
      </c>
      <c r="F924" s="55" t="s">
        <v>5743</v>
      </c>
      <c r="G924" s="55" t="s">
        <v>4401</v>
      </c>
      <c r="H924" s="56" t="s">
        <v>128</v>
      </c>
      <c r="I924" s="56" t="s">
        <v>102</v>
      </c>
      <c r="J924" s="56" t="s">
        <v>103</v>
      </c>
      <c r="K924" s="55">
        <v>180</v>
      </c>
      <c r="L924" s="57">
        <v>0</v>
      </c>
      <c r="M924" s="57">
        <v>180</v>
      </c>
      <c r="N924" s="57">
        <v>0</v>
      </c>
      <c r="O924" s="57">
        <v>0</v>
      </c>
      <c r="P924" s="56" t="s">
        <v>4403</v>
      </c>
      <c r="Q924" s="56" t="s">
        <v>5744</v>
      </c>
      <c r="R924" s="56" t="s">
        <v>7644</v>
      </c>
      <c r="S924" s="56" t="s">
        <v>7615</v>
      </c>
      <c r="T924" s="58">
        <v>43191</v>
      </c>
      <c r="U924" s="58">
        <v>45016</v>
      </c>
      <c r="V924" s="59">
        <v>0</v>
      </c>
      <c r="W924" s="59">
        <v>0</v>
      </c>
      <c r="X924" s="59">
        <v>59800.79</v>
      </c>
      <c r="Y924" s="59">
        <v>59800.79</v>
      </c>
      <c r="Z924" s="59">
        <v>0</v>
      </c>
      <c r="AA924" s="59">
        <v>59800.79</v>
      </c>
      <c r="AB924" s="55" t="s">
        <v>105</v>
      </c>
    </row>
    <row r="925" spans="1:28" s="55" customFormat="1" ht="67.5" x14ac:dyDescent="0.25">
      <c r="A925" s="55" t="s">
        <v>5741</v>
      </c>
      <c r="B925" s="55" t="s">
        <v>2037</v>
      </c>
      <c r="C925" s="55" t="s">
        <v>7645</v>
      </c>
      <c r="D925" s="55" t="s">
        <v>4404</v>
      </c>
      <c r="E925" s="55" t="s">
        <v>4406</v>
      </c>
      <c r="F925" s="55" t="s">
        <v>5743</v>
      </c>
      <c r="G925" s="55" t="s">
        <v>4405</v>
      </c>
      <c r="H925" s="56" t="s">
        <v>128</v>
      </c>
      <c r="I925" s="56" t="s">
        <v>102</v>
      </c>
      <c r="J925" s="56" t="s">
        <v>103</v>
      </c>
      <c r="K925" s="55">
        <v>120</v>
      </c>
      <c r="L925" s="57">
        <v>0</v>
      </c>
      <c r="M925" s="57">
        <v>120</v>
      </c>
      <c r="N925" s="57">
        <v>0</v>
      </c>
      <c r="O925" s="57">
        <v>0</v>
      </c>
      <c r="P925" s="56" t="s">
        <v>4407</v>
      </c>
      <c r="Q925" s="56" t="s">
        <v>5744</v>
      </c>
      <c r="R925" s="56" t="s">
        <v>7646</v>
      </c>
      <c r="S925" s="56" t="s">
        <v>7615</v>
      </c>
      <c r="T925" s="58">
        <v>43191</v>
      </c>
      <c r="U925" s="58">
        <v>45016</v>
      </c>
      <c r="V925" s="59">
        <v>0</v>
      </c>
      <c r="W925" s="59">
        <v>0</v>
      </c>
      <c r="X925" s="59">
        <v>40922.32</v>
      </c>
      <c r="Y925" s="59">
        <v>40922.32</v>
      </c>
      <c r="Z925" s="59">
        <v>0</v>
      </c>
      <c r="AA925" s="59">
        <v>40922.32</v>
      </c>
      <c r="AB925" s="55" t="s">
        <v>105</v>
      </c>
    </row>
    <row r="926" spans="1:28" s="55" customFormat="1" ht="67.5" x14ac:dyDescent="0.25">
      <c r="A926" s="55" t="s">
        <v>5741</v>
      </c>
      <c r="B926" s="55" t="s">
        <v>2037</v>
      </c>
      <c r="C926" s="55" t="s">
        <v>7647</v>
      </c>
      <c r="D926" s="55" t="s">
        <v>4408</v>
      </c>
      <c r="E926" s="55" t="s">
        <v>4410</v>
      </c>
      <c r="F926" s="55" t="s">
        <v>5743</v>
      </c>
      <c r="G926" s="55" t="s">
        <v>4409</v>
      </c>
      <c r="H926" s="56" t="s">
        <v>109</v>
      </c>
      <c r="I926" s="56" t="s">
        <v>102</v>
      </c>
      <c r="J926" s="56" t="s">
        <v>103</v>
      </c>
      <c r="K926" s="55">
        <v>300</v>
      </c>
      <c r="L926" s="57">
        <v>0</v>
      </c>
      <c r="M926" s="57">
        <v>300</v>
      </c>
      <c r="N926" s="57">
        <v>0</v>
      </c>
      <c r="O926" s="57">
        <v>0</v>
      </c>
      <c r="P926" s="56" t="s">
        <v>4411</v>
      </c>
      <c r="Q926" s="56" t="s">
        <v>5744</v>
      </c>
      <c r="R926" s="56" t="s">
        <v>7648</v>
      </c>
      <c r="S926" s="56" t="s">
        <v>7615</v>
      </c>
      <c r="T926" s="58">
        <v>43191</v>
      </c>
      <c r="U926" s="58">
        <v>45016</v>
      </c>
      <c r="V926" s="59">
        <v>0</v>
      </c>
      <c r="W926" s="59">
        <v>0</v>
      </c>
      <c r="X926" s="59">
        <v>89854.82</v>
      </c>
      <c r="Y926" s="59">
        <v>89854.82</v>
      </c>
      <c r="Z926" s="59">
        <v>0</v>
      </c>
      <c r="AA926" s="59">
        <v>89854.82</v>
      </c>
      <c r="AB926" s="55" t="s">
        <v>105</v>
      </c>
    </row>
    <row r="927" spans="1:28" s="55" customFormat="1" ht="67.5" x14ac:dyDescent="0.25">
      <c r="A927" s="55" t="s">
        <v>5741</v>
      </c>
      <c r="B927" s="55" t="s">
        <v>2037</v>
      </c>
      <c r="C927" s="55" t="s">
        <v>7649</v>
      </c>
      <c r="D927" s="55" t="s">
        <v>4412</v>
      </c>
      <c r="E927" s="55" t="s">
        <v>4414</v>
      </c>
      <c r="F927" s="55" t="s">
        <v>5743</v>
      </c>
      <c r="G927" s="55" t="s">
        <v>4413</v>
      </c>
      <c r="H927" s="56" t="s">
        <v>109</v>
      </c>
      <c r="I927" s="56" t="s">
        <v>102</v>
      </c>
      <c r="J927" s="56" t="s">
        <v>103</v>
      </c>
      <c r="K927" s="55">
        <v>180</v>
      </c>
      <c r="L927" s="57">
        <v>0</v>
      </c>
      <c r="M927" s="57">
        <v>180</v>
      </c>
      <c r="N927" s="57">
        <v>0</v>
      </c>
      <c r="O927" s="57">
        <v>0</v>
      </c>
      <c r="P927" s="56" t="s">
        <v>4415</v>
      </c>
      <c r="Q927" s="56" t="s">
        <v>5744</v>
      </c>
      <c r="R927" s="56" t="s">
        <v>7650</v>
      </c>
      <c r="S927" s="56" t="s">
        <v>7615</v>
      </c>
      <c r="T927" s="58">
        <v>43152</v>
      </c>
      <c r="U927" s="58">
        <v>44977</v>
      </c>
      <c r="V927" s="59">
        <v>0</v>
      </c>
      <c r="W927" s="59">
        <v>0</v>
      </c>
      <c r="X927" s="59">
        <v>59800.79</v>
      </c>
      <c r="Y927" s="59">
        <v>59800.79</v>
      </c>
      <c r="Z927" s="59">
        <v>0</v>
      </c>
      <c r="AA927" s="59">
        <v>59800.79</v>
      </c>
      <c r="AB927" s="55" t="s">
        <v>105</v>
      </c>
    </row>
    <row r="928" spans="1:28" s="55" customFormat="1" ht="123.75" x14ac:dyDescent="0.25">
      <c r="A928" s="55" t="s">
        <v>5741</v>
      </c>
      <c r="B928" s="55" t="s">
        <v>2037</v>
      </c>
      <c r="C928" s="55" t="s">
        <v>7651</v>
      </c>
      <c r="D928" s="55" t="s">
        <v>4416</v>
      </c>
      <c r="E928" s="55" t="s">
        <v>4418</v>
      </c>
      <c r="F928" s="55" t="s">
        <v>5743</v>
      </c>
      <c r="G928" s="55" t="s">
        <v>4417</v>
      </c>
      <c r="H928" s="56" t="s">
        <v>4356</v>
      </c>
      <c r="I928" s="56" t="s">
        <v>102</v>
      </c>
      <c r="J928" s="56" t="s">
        <v>172</v>
      </c>
      <c r="K928" s="55">
        <v>120</v>
      </c>
      <c r="L928" s="57">
        <v>0</v>
      </c>
      <c r="M928" s="57">
        <v>120</v>
      </c>
      <c r="N928" s="57">
        <v>0</v>
      </c>
      <c r="O928" s="57">
        <v>0</v>
      </c>
      <c r="P928" s="56" t="s">
        <v>4420</v>
      </c>
      <c r="Q928" s="56" t="s">
        <v>5744</v>
      </c>
      <c r="R928" s="56" t="s">
        <v>7652</v>
      </c>
      <c r="S928" s="56" t="s">
        <v>7615</v>
      </c>
      <c r="T928" s="58">
        <v>43862</v>
      </c>
      <c r="U928" s="58">
        <v>45688</v>
      </c>
      <c r="V928" s="59">
        <v>0</v>
      </c>
      <c r="W928" s="59">
        <v>0</v>
      </c>
      <c r="X928" s="59">
        <v>75004.539999999994</v>
      </c>
      <c r="Y928" s="59">
        <v>75004.539999999994</v>
      </c>
      <c r="Z928" s="59">
        <v>0</v>
      </c>
      <c r="AA928" s="59">
        <v>75004.539999999994</v>
      </c>
      <c r="AB928" s="55" t="s">
        <v>174</v>
      </c>
    </row>
    <row r="929" spans="1:28" s="55" customFormat="1" ht="135" x14ac:dyDescent="0.25">
      <c r="A929" s="55" t="s">
        <v>5741</v>
      </c>
      <c r="B929" s="55" t="s">
        <v>2037</v>
      </c>
      <c r="C929" s="55" t="s">
        <v>7653</v>
      </c>
      <c r="D929" s="55" t="s">
        <v>4421</v>
      </c>
      <c r="E929" s="55" t="s">
        <v>4423</v>
      </c>
      <c r="F929" s="55" t="s">
        <v>5743</v>
      </c>
      <c r="G929" s="55" t="s">
        <v>4422</v>
      </c>
      <c r="H929" s="56" t="s">
        <v>128</v>
      </c>
      <c r="I929" s="56" t="s">
        <v>102</v>
      </c>
      <c r="J929" s="56" t="s">
        <v>172</v>
      </c>
      <c r="K929" s="55">
        <v>120</v>
      </c>
      <c r="L929" s="57">
        <v>0</v>
      </c>
      <c r="M929" s="57">
        <v>120</v>
      </c>
      <c r="N929" s="57">
        <v>0</v>
      </c>
      <c r="O929" s="57">
        <v>0</v>
      </c>
      <c r="P929" s="56" t="s">
        <v>4424</v>
      </c>
      <c r="Q929" s="56" t="s">
        <v>5744</v>
      </c>
      <c r="R929" s="56" t="s">
        <v>7654</v>
      </c>
      <c r="S929" s="56" t="s">
        <v>7615</v>
      </c>
      <c r="T929" s="58">
        <v>43862</v>
      </c>
      <c r="U929" s="58">
        <v>45688</v>
      </c>
      <c r="V929" s="59">
        <v>0</v>
      </c>
      <c r="W929" s="59">
        <v>0</v>
      </c>
      <c r="X929" s="59">
        <v>73368.14</v>
      </c>
      <c r="Y929" s="59">
        <v>73368.14</v>
      </c>
      <c r="Z929" s="59">
        <v>0</v>
      </c>
      <c r="AA929" s="59">
        <v>73368.14</v>
      </c>
      <c r="AB929" s="55" t="s">
        <v>174</v>
      </c>
    </row>
    <row r="930" spans="1:28" s="55" customFormat="1" ht="123.75" x14ac:dyDescent="0.25">
      <c r="A930" s="55" t="s">
        <v>5741</v>
      </c>
      <c r="B930" s="55" t="s">
        <v>2037</v>
      </c>
      <c r="C930" s="55" t="s">
        <v>7655</v>
      </c>
      <c r="D930" s="55" t="s">
        <v>4425</v>
      </c>
      <c r="E930" s="55" t="s">
        <v>4427</v>
      </c>
      <c r="F930" s="55" t="s">
        <v>5743</v>
      </c>
      <c r="G930" s="55" t="s">
        <v>4426</v>
      </c>
      <c r="H930" s="56" t="s">
        <v>128</v>
      </c>
      <c r="I930" s="56" t="s">
        <v>102</v>
      </c>
      <c r="J930" s="56" t="s">
        <v>172</v>
      </c>
      <c r="K930" s="55">
        <v>120</v>
      </c>
      <c r="L930" s="57">
        <v>0</v>
      </c>
      <c r="M930" s="57">
        <v>120</v>
      </c>
      <c r="N930" s="57">
        <v>0</v>
      </c>
      <c r="O930" s="57">
        <v>0</v>
      </c>
      <c r="P930" s="56" t="s">
        <v>4428</v>
      </c>
      <c r="Q930" s="56" t="s">
        <v>5744</v>
      </c>
      <c r="R930" s="56" t="s">
        <v>7638</v>
      </c>
      <c r="S930" s="56" t="s">
        <v>7615</v>
      </c>
      <c r="T930" s="58">
        <v>43862</v>
      </c>
      <c r="U930" s="58">
        <v>45688</v>
      </c>
      <c r="V930" s="59">
        <v>0</v>
      </c>
      <c r="W930" s="59">
        <v>0</v>
      </c>
      <c r="X930" s="59">
        <v>73368.14</v>
      </c>
      <c r="Y930" s="59">
        <v>73368.14</v>
      </c>
      <c r="Z930" s="59">
        <v>0</v>
      </c>
      <c r="AA930" s="59">
        <v>73368.14</v>
      </c>
      <c r="AB930" s="55" t="s">
        <v>174</v>
      </c>
    </row>
    <row r="931" spans="1:28" s="55" customFormat="1" ht="67.5" x14ac:dyDescent="0.25">
      <c r="A931" s="55" t="s">
        <v>5753</v>
      </c>
      <c r="B931" s="55" t="s">
        <v>2037</v>
      </c>
      <c r="C931" s="55" t="s">
        <v>7656</v>
      </c>
      <c r="D931" s="55" t="s">
        <v>4429</v>
      </c>
      <c r="E931" s="55" t="s">
        <v>4431</v>
      </c>
      <c r="F931" s="55" t="s">
        <v>5743</v>
      </c>
      <c r="G931" s="55" t="s">
        <v>4430</v>
      </c>
      <c r="H931" s="56" t="s">
        <v>150</v>
      </c>
      <c r="I931" s="56" t="s">
        <v>143</v>
      </c>
      <c r="J931" s="56" t="s">
        <v>144</v>
      </c>
      <c r="K931" s="55">
        <v>150</v>
      </c>
      <c r="L931" s="57">
        <v>50</v>
      </c>
      <c r="M931" s="57">
        <v>200</v>
      </c>
      <c r="N931" s="57">
        <v>100</v>
      </c>
      <c r="O931" s="57">
        <v>100</v>
      </c>
      <c r="P931" s="56" t="s">
        <v>4432</v>
      </c>
      <c r="Q931" s="56" t="s">
        <v>5762</v>
      </c>
      <c r="R931" s="56" t="s">
        <v>7657</v>
      </c>
      <c r="S931" s="56" t="s">
        <v>7615</v>
      </c>
      <c r="T931" s="58">
        <v>43766</v>
      </c>
      <c r="U931" s="58">
        <v>45592</v>
      </c>
      <c r="V931" s="59">
        <v>0</v>
      </c>
      <c r="W931" s="59">
        <v>0</v>
      </c>
      <c r="X931" s="59">
        <v>94551.87</v>
      </c>
      <c r="Y931" s="59">
        <v>94551.87</v>
      </c>
      <c r="Z931" s="59">
        <v>17099.130000000005</v>
      </c>
      <c r="AA931" s="59">
        <v>111651</v>
      </c>
      <c r="AB931" s="55" t="s">
        <v>146</v>
      </c>
    </row>
    <row r="932" spans="1:28" s="55" customFormat="1" ht="67.5" x14ac:dyDescent="0.25">
      <c r="A932" s="55" t="s">
        <v>5741</v>
      </c>
      <c r="B932" s="55" t="s">
        <v>2037</v>
      </c>
      <c r="C932" s="55" t="s">
        <v>7658</v>
      </c>
      <c r="D932" s="55" t="s">
        <v>4433</v>
      </c>
      <c r="E932" s="55" t="s">
        <v>4435</v>
      </c>
      <c r="F932" s="55" t="s">
        <v>5743</v>
      </c>
      <c r="G932" s="55" t="s">
        <v>4434</v>
      </c>
      <c r="H932" s="56" t="s">
        <v>4356</v>
      </c>
      <c r="I932" s="56" t="s">
        <v>102</v>
      </c>
      <c r="J932" s="56" t="s">
        <v>103</v>
      </c>
      <c r="K932" s="55">
        <v>120</v>
      </c>
      <c r="L932" s="57">
        <v>0</v>
      </c>
      <c r="M932" s="57">
        <v>120</v>
      </c>
      <c r="N932" s="57">
        <v>0</v>
      </c>
      <c r="O932" s="57">
        <v>0</v>
      </c>
      <c r="P932" s="56" t="s">
        <v>4436</v>
      </c>
      <c r="Q932" s="56" t="s">
        <v>5744</v>
      </c>
      <c r="R932" s="56" t="s">
        <v>7659</v>
      </c>
      <c r="S932" s="56" t="s">
        <v>7615</v>
      </c>
      <c r="T932" s="58">
        <v>43556</v>
      </c>
      <c r="U932" s="58">
        <v>45382</v>
      </c>
      <c r="V932" s="59">
        <v>0</v>
      </c>
      <c r="W932" s="59">
        <v>0</v>
      </c>
      <c r="X932" s="59">
        <v>44639.98</v>
      </c>
      <c r="Y932" s="59">
        <v>44639.98</v>
      </c>
      <c r="Z932" s="59">
        <v>0</v>
      </c>
      <c r="AA932" s="59">
        <v>44639.98</v>
      </c>
      <c r="AB932" s="55" t="s">
        <v>105</v>
      </c>
    </row>
    <row r="933" spans="1:28" s="55" customFormat="1" ht="45" x14ac:dyDescent="0.25">
      <c r="A933" s="55" t="s">
        <v>5753</v>
      </c>
      <c r="B933" s="55" t="s">
        <v>2037</v>
      </c>
      <c r="C933" s="55" t="s">
        <v>7660</v>
      </c>
      <c r="D933" s="55" t="s">
        <v>4437</v>
      </c>
      <c r="E933" s="55" t="s">
        <v>4439</v>
      </c>
      <c r="F933" s="55" t="s">
        <v>5743</v>
      </c>
      <c r="G933" s="55" t="s">
        <v>4438</v>
      </c>
      <c r="H933" s="56" t="s">
        <v>427</v>
      </c>
      <c r="I933" s="56" t="s">
        <v>143</v>
      </c>
      <c r="J933" s="56" t="s">
        <v>144</v>
      </c>
      <c r="K933" s="55">
        <v>364</v>
      </c>
      <c r="L933" s="57">
        <v>0</v>
      </c>
      <c r="M933" s="57">
        <v>364</v>
      </c>
      <c r="N933" s="57">
        <v>182</v>
      </c>
      <c r="O933" s="57">
        <v>182</v>
      </c>
      <c r="P933" s="56" t="s">
        <v>4440</v>
      </c>
      <c r="Q933" s="56" t="s">
        <v>5759</v>
      </c>
      <c r="R933" s="56" t="s">
        <v>7661</v>
      </c>
      <c r="S933" s="56" t="s">
        <v>7615</v>
      </c>
      <c r="T933" s="58">
        <v>43276</v>
      </c>
      <c r="U933" s="58">
        <v>45101</v>
      </c>
      <c r="V933" s="59">
        <v>0</v>
      </c>
      <c r="W933" s="59">
        <v>0</v>
      </c>
      <c r="X933" s="59">
        <v>251192.36</v>
      </c>
      <c r="Y933" s="59">
        <v>251192.36</v>
      </c>
      <c r="Z933" s="59">
        <v>7927.49</v>
      </c>
      <c r="AA933" s="59">
        <v>259119.84999999998</v>
      </c>
      <c r="AB933" s="55" t="s">
        <v>146</v>
      </c>
    </row>
    <row r="934" spans="1:28" s="55" customFormat="1" ht="67.5" x14ac:dyDescent="0.25">
      <c r="A934" s="55" t="s">
        <v>5753</v>
      </c>
      <c r="B934" s="55" t="s">
        <v>2037</v>
      </c>
      <c r="C934" s="55" t="s">
        <v>7662</v>
      </c>
      <c r="D934" s="55" t="s">
        <v>4441</v>
      </c>
      <c r="E934" s="55" t="s">
        <v>4443</v>
      </c>
      <c r="F934" s="55" t="s">
        <v>5743</v>
      </c>
      <c r="G934" s="55" t="s">
        <v>4442</v>
      </c>
      <c r="H934" s="56" t="s">
        <v>214</v>
      </c>
      <c r="I934" s="56" t="s">
        <v>130</v>
      </c>
      <c r="J934" s="56" t="s">
        <v>131</v>
      </c>
      <c r="K934" s="55">
        <v>15</v>
      </c>
      <c r="L934" s="57">
        <v>0</v>
      </c>
      <c r="M934" s="57">
        <v>15</v>
      </c>
      <c r="N934" s="57">
        <v>0</v>
      </c>
      <c r="O934" s="57">
        <v>0</v>
      </c>
      <c r="P934" s="56" t="s">
        <v>4444</v>
      </c>
      <c r="Q934" s="56" t="s">
        <v>5762</v>
      </c>
      <c r="R934" s="56" t="s">
        <v>7663</v>
      </c>
      <c r="S934" s="56" t="s">
        <v>7615</v>
      </c>
      <c r="T934" s="58">
        <v>42543</v>
      </c>
      <c r="U934" s="58">
        <v>44368</v>
      </c>
      <c r="V934" s="59">
        <v>0</v>
      </c>
      <c r="W934" s="59">
        <v>0</v>
      </c>
      <c r="X934" s="59">
        <v>70349.05</v>
      </c>
      <c r="Y934" s="59">
        <v>70349.05</v>
      </c>
      <c r="Z934" s="59">
        <v>0</v>
      </c>
      <c r="AA934" s="59">
        <v>70349.05</v>
      </c>
      <c r="AB934" s="55" t="s">
        <v>133</v>
      </c>
    </row>
    <row r="935" spans="1:28" s="55" customFormat="1" ht="78.75" x14ac:dyDescent="0.25">
      <c r="A935" s="55" t="s">
        <v>5753</v>
      </c>
      <c r="B935" s="55" t="s">
        <v>2037</v>
      </c>
      <c r="C935" s="55" t="s">
        <v>7664</v>
      </c>
      <c r="D935" s="55" t="s">
        <v>210</v>
      </c>
      <c r="E935" s="55" t="s">
        <v>4446</v>
      </c>
      <c r="F935" s="55" t="s">
        <v>210</v>
      </c>
      <c r="G935" s="55" t="s">
        <v>4445</v>
      </c>
      <c r="H935" s="56" t="s">
        <v>4356</v>
      </c>
      <c r="I935" s="56" t="s">
        <v>130</v>
      </c>
      <c r="J935" s="56" t="s">
        <v>131</v>
      </c>
      <c r="K935" s="55">
        <v>15</v>
      </c>
      <c r="L935" s="57">
        <v>0</v>
      </c>
      <c r="M935" s="57">
        <v>15</v>
      </c>
      <c r="N935" s="57">
        <v>0</v>
      </c>
      <c r="O935" s="57">
        <v>0</v>
      </c>
      <c r="P935" s="56" t="s">
        <v>4447</v>
      </c>
      <c r="Q935" s="56" t="s">
        <v>5762</v>
      </c>
      <c r="R935" s="56" t="s">
        <v>7665</v>
      </c>
      <c r="S935" s="56" t="s">
        <v>7615</v>
      </c>
      <c r="T935" s="58">
        <v>44075</v>
      </c>
      <c r="U935" s="58">
        <v>45900</v>
      </c>
      <c r="V935" s="59">
        <v>0</v>
      </c>
      <c r="W935" s="59">
        <v>0</v>
      </c>
      <c r="X935" s="59">
        <v>80256.92</v>
      </c>
      <c r="Y935" s="59">
        <v>80256.92</v>
      </c>
      <c r="Z935" s="59">
        <v>0</v>
      </c>
      <c r="AA935" s="59">
        <v>80256.92</v>
      </c>
      <c r="AB935" s="55" t="s">
        <v>4448</v>
      </c>
    </row>
    <row r="936" spans="1:28" s="55" customFormat="1" ht="78.75" x14ac:dyDescent="0.25">
      <c r="A936" s="55" t="s">
        <v>5753</v>
      </c>
      <c r="B936" s="55" t="s">
        <v>2037</v>
      </c>
      <c r="C936" s="55" t="s">
        <v>7666</v>
      </c>
      <c r="D936" s="55" t="s">
        <v>210</v>
      </c>
      <c r="E936" s="55" t="s">
        <v>4450</v>
      </c>
      <c r="F936" s="55" t="s">
        <v>210</v>
      </c>
      <c r="G936" s="55" t="s">
        <v>4449</v>
      </c>
      <c r="H936" s="56" t="s">
        <v>4356</v>
      </c>
      <c r="I936" s="56" t="s">
        <v>130</v>
      </c>
      <c r="J936" s="56" t="s">
        <v>131</v>
      </c>
      <c r="K936" s="55">
        <v>15</v>
      </c>
      <c r="L936" s="57">
        <v>0</v>
      </c>
      <c r="M936" s="57">
        <v>15</v>
      </c>
      <c r="N936" s="57">
        <v>0</v>
      </c>
      <c r="O936" s="57">
        <v>0</v>
      </c>
      <c r="P936" s="56" t="s">
        <v>4451</v>
      </c>
      <c r="Q936" s="56" t="s">
        <v>5762</v>
      </c>
      <c r="R936" s="56" t="s">
        <v>7667</v>
      </c>
      <c r="S936" s="56" t="s">
        <v>7615</v>
      </c>
      <c r="T936" s="58">
        <v>44075</v>
      </c>
      <c r="U936" s="58">
        <v>45900</v>
      </c>
      <c r="V936" s="59">
        <v>0</v>
      </c>
      <c r="W936" s="59">
        <v>0</v>
      </c>
      <c r="X936" s="59">
        <v>93952.11</v>
      </c>
      <c r="Y936" s="59">
        <v>93952.11</v>
      </c>
      <c r="Z936" s="59">
        <v>0</v>
      </c>
      <c r="AA936" s="59">
        <v>93952.11</v>
      </c>
      <c r="AB936" s="55" t="s">
        <v>4448</v>
      </c>
    </row>
    <row r="937" spans="1:28" s="55" customFormat="1" ht="90" x14ac:dyDescent="0.25">
      <c r="A937" s="55" t="s">
        <v>5753</v>
      </c>
      <c r="B937" s="55" t="s">
        <v>2037</v>
      </c>
      <c r="C937" s="55" t="s">
        <v>7668</v>
      </c>
      <c r="D937" s="55" t="s">
        <v>4452</v>
      </c>
      <c r="E937" s="55" t="s">
        <v>4454</v>
      </c>
      <c r="F937" s="55" t="s">
        <v>5743</v>
      </c>
      <c r="G937" s="55" t="s">
        <v>4453</v>
      </c>
      <c r="H937" s="56" t="s">
        <v>2269</v>
      </c>
      <c r="I937" s="56" t="s">
        <v>130</v>
      </c>
      <c r="J937" s="56" t="s">
        <v>131</v>
      </c>
      <c r="K937" s="55">
        <v>15</v>
      </c>
      <c r="L937" s="57">
        <v>0</v>
      </c>
      <c r="M937" s="57">
        <v>15</v>
      </c>
      <c r="N937" s="57">
        <v>0</v>
      </c>
      <c r="O937" s="57">
        <v>0</v>
      </c>
      <c r="P937" s="56" t="s">
        <v>4455</v>
      </c>
      <c r="Q937" s="56" t="s">
        <v>5762</v>
      </c>
      <c r="R937" s="56" t="s">
        <v>7669</v>
      </c>
      <c r="S937" s="56" t="s">
        <v>7615</v>
      </c>
      <c r="T937" s="58">
        <v>44013</v>
      </c>
      <c r="U937" s="58">
        <v>45838</v>
      </c>
      <c r="V937" s="59">
        <v>0</v>
      </c>
      <c r="W937" s="59">
        <v>0</v>
      </c>
      <c r="X937" s="59">
        <v>93952.11</v>
      </c>
      <c r="Y937" s="59">
        <v>93952.11</v>
      </c>
      <c r="Z937" s="59">
        <v>0</v>
      </c>
      <c r="AA937" s="59">
        <v>93952.11</v>
      </c>
      <c r="AB937" s="55" t="s">
        <v>133</v>
      </c>
    </row>
    <row r="938" spans="1:28" s="55" customFormat="1" ht="45" x14ac:dyDescent="0.25">
      <c r="A938" s="55" t="s">
        <v>5777</v>
      </c>
      <c r="B938" s="55" t="s">
        <v>2037</v>
      </c>
      <c r="C938" s="55" t="s">
        <v>7670</v>
      </c>
      <c r="D938" s="55" t="s">
        <v>4456</v>
      </c>
      <c r="E938" s="55" t="s">
        <v>4458</v>
      </c>
      <c r="F938" s="55" t="s">
        <v>5743</v>
      </c>
      <c r="G938" s="55" t="s">
        <v>4457</v>
      </c>
      <c r="H938" s="56" t="s">
        <v>427</v>
      </c>
      <c r="I938" s="56" t="s">
        <v>460</v>
      </c>
      <c r="J938" s="56" t="s">
        <v>131</v>
      </c>
      <c r="K938" s="55">
        <v>120</v>
      </c>
      <c r="L938" s="57">
        <v>0</v>
      </c>
      <c r="M938" s="57">
        <v>120</v>
      </c>
      <c r="N938" s="57">
        <v>0</v>
      </c>
      <c r="O938" s="57">
        <v>0</v>
      </c>
      <c r="P938" s="56" t="s">
        <v>4459</v>
      </c>
      <c r="Q938" s="56" t="s">
        <v>5762</v>
      </c>
      <c r="R938" s="56" t="s">
        <v>7671</v>
      </c>
      <c r="S938" s="56" t="s">
        <v>7615</v>
      </c>
      <c r="T938" s="58">
        <v>43617</v>
      </c>
      <c r="U938" s="58">
        <v>45443</v>
      </c>
      <c r="V938" s="59">
        <v>0</v>
      </c>
      <c r="W938" s="59">
        <v>0</v>
      </c>
      <c r="X938" s="59">
        <v>28730.74</v>
      </c>
      <c r="Y938" s="59">
        <v>28730.74</v>
      </c>
      <c r="Z938" s="59">
        <v>0</v>
      </c>
      <c r="AA938" s="59">
        <v>28730.74</v>
      </c>
      <c r="AB938" s="55" t="s">
        <v>461</v>
      </c>
    </row>
    <row r="939" spans="1:28" s="55" customFormat="1" ht="67.5" x14ac:dyDescent="0.25">
      <c r="A939" s="55" t="s">
        <v>5741</v>
      </c>
      <c r="B939" s="55" t="s">
        <v>2531</v>
      </c>
      <c r="C939" s="55" t="s">
        <v>7672</v>
      </c>
      <c r="D939" s="55" t="s">
        <v>4460</v>
      </c>
      <c r="E939" s="55" t="s">
        <v>4462</v>
      </c>
      <c r="F939" s="55" t="s">
        <v>5743</v>
      </c>
      <c r="G939" s="55" t="s">
        <v>4461</v>
      </c>
      <c r="H939" s="56" t="s">
        <v>1605</v>
      </c>
      <c r="I939" s="56" t="s">
        <v>102</v>
      </c>
      <c r="J939" s="56" t="s">
        <v>103</v>
      </c>
      <c r="K939" s="55">
        <v>180</v>
      </c>
      <c r="L939" s="57">
        <v>0</v>
      </c>
      <c r="M939" s="57">
        <v>180</v>
      </c>
      <c r="N939" s="57">
        <v>0</v>
      </c>
      <c r="O939" s="57">
        <v>0</v>
      </c>
      <c r="P939" s="56" t="s">
        <v>4463</v>
      </c>
      <c r="Q939" s="56" t="s">
        <v>5772</v>
      </c>
      <c r="R939" s="56" t="s">
        <v>7673</v>
      </c>
      <c r="S939" s="56" t="s">
        <v>7674</v>
      </c>
      <c r="T939" s="58">
        <v>43766</v>
      </c>
      <c r="U939" s="58">
        <v>45592</v>
      </c>
      <c r="V939" s="59">
        <v>4310.7299999999996</v>
      </c>
      <c r="W939" s="59">
        <v>366.52</v>
      </c>
      <c r="X939" s="59">
        <v>65057.59</v>
      </c>
      <c r="Y939" s="59">
        <v>69734.84</v>
      </c>
      <c r="Z939" s="59">
        <v>0</v>
      </c>
      <c r="AA939" s="59">
        <v>69734.84</v>
      </c>
      <c r="AB939" s="55" t="s">
        <v>105</v>
      </c>
    </row>
    <row r="940" spans="1:28" s="55" customFormat="1" ht="112.5" x14ac:dyDescent="0.25">
      <c r="A940" s="55" t="s">
        <v>5777</v>
      </c>
      <c r="B940" s="55" t="s">
        <v>2531</v>
      </c>
      <c r="C940" s="55" t="s">
        <v>7675</v>
      </c>
      <c r="D940" s="55" t="s">
        <v>210</v>
      </c>
      <c r="E940" s="55" t="s">
        <v>4465</v>
      </c>
      <c r="F940" s="55" t="s">
        <v>210</v>
      </c>
      <c r="G940" s="55" t="s">
        <v>4464</v>
      </c>
      <c r="H940" s="56" t="s">
        <v>4466</v>
      </c>
      <c r="I940" s="56" t="s">
        <v>235</v>
      </c>
      <c r="J940" s="56" t="s">
        <v>131</v>
      </c>
      <c r="K940" s="55">
        <v>90</v>
      </c>
      <c r="L940" s="57">
        <v>0</v>
      </c>
      <c r="M940" s="57">
        <v>90</v>
      </c>
      <c r="N940" s="57">
        <v>0</v>
      </c>
      <c r="O940" s="57">
        <v>0</v>
      </c>
      <c r="P940" s="56" t="s">
        <v>4468</v>
      </c>
      <c r="Q940" s="56" t="s">
        <v>5772</v>
      </c>
      <c r="R940" s="56" t="s">
        <v>7676</v>
      </c>
      <c r="S940" s="56" t="s">
        <v>7674</v>
      </c>
      <c r="T940" s="58">
        <v>44013</v>
      </c>
      <c r="U940" s="58">
        <v>45838</v>
      </c>
      <c r="V940" s="59">
        <v>2026.78</v>
      </c>
      <c r="W940" s="59">
        <v>165.35</v>
      </c>
      <c r="X940" s="59">
        <v>49006.55</v>
      </c>
      <c r="Y940" s="59">
        <v>51198.68</v>
      </c>
      <c r="Z940" s="59">
        <v>0</v>
      </c>
      <c r="AA940" s="59">
        <v>51198.68</v>
      </c>
      <c r="AB940" s="55" t="s">
        <v>237</v>
      </c>
    </row>
    <row r="941" spans="1:28" s="55" customFormat="1" ht="67.5" x14ac:dyDescent="0.25">
      <c r="A941" s="55" t="s">
        <v>5741</v>
      </c>
      <c r="B941" s="55" t="s">
        <v>2531</v>
      </c>
      <c r="C941" s="55" t="s">
        <v>7677</v>
      </c>
      <c r="D941" s="55" t="s">
        <v>4469</v>
      </c>
      <c r="E941" s="55" t="s">
        <v>4471</v>
      </c>
      <c r="F941" s="55" t="s">
        <v>5743</v>
      </c>
      <c r="G941" s="55" t="s">
        <v>4470</v>
      </c>
      <c r="H941" s="56" t="s">
        <v>4472</v>
      </c>
      <c r="I941" s="56" t="s">
        <v>102</v>
      </c>
      <c r="J941" s="56" t="s">
        <v>103</v>
      </c>
      <c r="K941" s="55">
        <v>450</v>
      </c>
      <c r="L941" s="57">
        <v>0</v>
      </c>
      <c r="M941" s="57">
        <v>450</v>
      </c>
      <c r="N941" s="57">
        <v>0</v>
      </c>
      <c r="O941" s="57">
        <v>0</v>
      </c>
      <c r="P941" s="56" t="s">
        <v>4474</v>
      </c>
      <c r="Q941" s="56" t="s">
        <v>5744</v>
      </c>
      <c r="R941" s="56" t="s">
        <v>7678</v>
      </c>
      <c r="S941" s="56" t="s">
        <v>7674</v>
      </c>
      <c r="T941" s="58">
        <v>43191</v>
      </c>
      <c r="U941" s="58">
        <v>45016</v>
      </c>
      <c r="V941" s="59">
        <v>0</v>
      </c>
      <c r="W941" s="59">
        <v>0</v>
      </c>
      <c r="X941" s="59">
        <v>134045.82999999999</v>
      </c>
      <c r="Y941" s="59">
        <v>134045.82999999999</v>
      </c>
      <c r="Z941" s="59">
        <v>0</v>
      </c>
      <c r="AA941" s="59">
        <v>134045.82999999999</v>
      </c>
      <c r="AB941" s="55" t="s">
        <v>105</v>
      </c>
    </row>
    <row r="942" spans="1:28" s="55" customFormat="1" ht="67.5" x14ac:dyDescent="0.25">
      <c r="A942" s="55" t="s">
        <v>5753</v>
      </c>
      <c r="B942" s="55" t="s">
        <v>2531</v>
      </c>
      <c r="C942" s="55" t="s">
        <v>7679</v>
      </c>
      <c r="D942" s="55" t="s">
        <v>4475</v>
      </c>
      <c r="E942" s="55" t="s">
        <v>4477</v>
      </c>
      <c r="F942" s="55" t="s">
        <v>5743</v>
      </c>
      <c r="G942" s="55" t="s">
        <v>4476</v>
      </c>
      <c r="H942" s="56" t="s">
        <v>150</v>
      </c>
      <c r="I942" s="56" t="s">
        <v>335</v>
      </c>
      <c r="J942" s="56" t="s">
        <v>1773</v>
      </c>
      <c r="K942" s="55">
        <v>50</v>
      </c>
      <c r="L942" s="57">
        <v>0</v>
      </c>
      <c r="M942" s="57">
        <v>50</v>
      </c>
      <c r="N942" s="57">
        <v>0</v>
      </c>
      <c r="O942" s="57">
        <v>0</v>
      </c>
      <c r="P942" s="56" t="s">
        <v>4478</v>
      </c>
      <c r="Q942" s="56" t="s">
        <v>5762</v>
      </c>
      <c r="R942" s="56" t="s">
        <v>7680</v>
      </c>
      <c r="S942" s="56" t="s">
        <v>7681</v>
      </c>
      <c r="T942" s="58">
        <v>44013</v>
      </c>
      <c r="U942" s="58">
        <v>45838</v>
      </c>
      <c r="V942" s="59">
        <v>0</v>
      </c>
      <c r="W942" s="59">
        <v>0</v>
      </c>
      <c r="X942" s="59">
        <v>72460.490000000005</v>
      </c>
      <c r="Y942" s="59">
        <v>72460.490000000005</v>
      </c>
      <c r="Z942" s="59">
        <v>0</v>
      </c>
      <c r="AA942" s="59">
        <v>72460.490000000005</v>
      </c>
      <c r="AB942" s="55" t="s">
        <v>338</v>
      </c>
    </row>
    <row r="943" spans="1:28" s="55" customFormat="1" ht="146.25" x14ac:dyDescent="0.25">
      <c r="A943" s="55" t="s">
        <v>5753</v>
      </c>
      <c r="B943" s="55" t="s">
        <v>2531</v>
      </c>
      <c r="C943" s="55" t="s">
        <v>7682</v>
      </c>
      <c r="D943" s="55" t="s">
        <v>4479</v>
      </c>
      <c r="E943" s="55" t="s">
        <v>4481</v>
      </c>
      <c r="F943" s="55" t="s">
        <v>5743</v>
      </c>
      <c r="G943" s="55" t="s">
        <v>4480</v>
      </c>
      <c r="H943" s="56" t="s">
        <v>150</v>
      </c>
      <c r="I943" s="56" t="s">
        <v>143</v>
      </c>
      <c r="J943" s="56" t="s">
        <v>144</v>
      </c>
      <c r="K943" s="55">
        <v>120</v>
      </c>
      <c r="L943" s="57">
        <v>40</v>
      </c>
      <c r="M943" s="57">
        <v>160</v>
      </c>
      <c r="N943" s="57">
        <v>80</v>
      </c>
      <c r="O943" s="57">
        <v>80</v>
      </c>
      <c r="P943" s="56" t="s">
        <v>4482</v>
      </c>
      <c r="Q943" s="56" t="s">
        <v>5772</v>
      </c>
      <c r="R943" s="56" t="s">
        <v>7683</v>
      </c>
      <c r="S943" s="56" t="s">
        <v>7681</v>
      </c>
      <c r="T943" s="58">
        <v>43808</v>
      </c>
      <c r="U943" s="58">
        <v>45634</v>
      </c>
      <c r="V943" s="59">
        <v>8170.82</v>
      </c>
      <c r="W943" s="59">
        <v>768.13</v>
      </c>
      <c r="X943" s="59">
        <v>89390.49</v>
      </c>
      <c r="Y943" s="59">
        <v>98329.44</v>
      </c>
      <c r="Z943" s="59">
        <v>16399.229999999996</v>
      </c>
      <c r="AA943" s="59">
        <v>114728.67</v>
      </c>
      <c r="AB943" s="55" t="s">
        <v>146</v>
      </c>
    </row>
    <row r="944" spans="1:28" s="55" customFormat="1" ht="67.5" x14ac:dyDescent="0.25">
      <c r="A944" s="55" t="s">
        <v>5753</v>
      </c>
      <c r="B944" s="55" t="s">
        <v>2531</v>
      </c>
      <c r="C944" s="55" t="s">
        <v>7684</v>
      </c>
      <c r="D944" s="55" t="s">
        <v>4483</v>
      </c>
      <c r="E944" s="55" t="s">
        <v>4485</v>
      </c>
      <c r="F944" s="55" t="s">
        <v>5743</v>
      </c>
      <c r="G944" s="55" t="s">
        <v>4484</v>
      </c>
      <c r="H944" s="56" t="s">
        <v>1605</v>
      </c>
      <c r="I944" s="56" t="s">
        <v>130</v>
      </c>
      <c r="J944" s="56" t="s">
        <v>131</v>
      </c>
      <c r="K944" s="55">
        <v>15</v>
      </c>
      <c r="L944" s="57">
        <v>0</v>
      </c>
      <c r="M944" s="57">
        <v>15</v>
      </c>
      <c r="N944" s="57">
        <v>0</v>
      </c>
      <c r="O944" s="57">
        <v>0</v>
      </c>
      <c r="P944" s="56" t="s">
        <v>4486</v>
      </c>
      <c r="Q944" s="56" t="s">
        <v>5772</v>
      </c>
      <c r="R944" s="56" t="s">
        <v>7685</v>
      </c>
      <c r="S944" s="56" t="s">
        <v>7681</v>
      </c>
      <c r="T944" s="58">
        <v>42556</v>
      </c>
      <c r="U944" s="58">
        <v>44381</v>
      </c>
      <c r="V944" s="59">
        <v>7714.63</v>
      </c>
      <c r="W944" s="59">
        <v>285.37</v>
      </c>
      <c r="X944" s="59">
        <v>95328.76</v>
      </c>
      <c r="Y944" s="59">
        <v>103328.76</v>
      </c>
      <c r="Z944" s="59">
        <v>0</v>
      </c>
      <c r="AA944" s="59">
        <v>103328.76</v>
      </c>
      <c r="AB944" s="55" t="s">
        <v>133</v>
      </c>
    </row>
    <row r="945" spans="1:28" s="55" customFormat="1" ht="56.25" x14ac:dyDescent="0.25">
      <c r="A945" s="55" t="s">
        <v>5777</v>
      </c>
      <c r="B945" s="55" t="s">
        <v>2531</v>
      </c>
      <c r="C945" s="55" t="s">
        <v>7686</v>
      </c>
      <c r="D945" s="55" t="s">
        <v>4487</v>
      </c>
      <c r="E945" s="55" t="s">
        <v>4489</v>
      </c>
      <c r="F945" s="55" t="s">
        <v>5743</v>
      </c>
      <c r="G945" s="55" t="s">
        <v>4488</v>
      </c>
      <c r="H945" s="56" t="s">
        <v>1772</v>
      </c>
      <c r="I945" s="56" t="s">
        <v>327</v>
      </c>
      <c r="J945" s="56" t="s">
        <v>131</v>
      </c>
      <c r="K945" s="55">
        <v>110</v>
      </c>
      <c r="L945" s="57">
        <v>0</v>
      </c>
      <c r="M945" s="57">
        <v>110</v>
      </c>
      <c r="N945" s="57">
        <v>0</v>
      </c>
      <c r="O945" s="57">
        <v>0</v>
      </c>
      <c r="P945" s="56" t="s">
        <v>4490</v>
      </c>
      <c r="Q945" s="56" t="s">
        <v>5772</v>
      </c>
      <c r="R945" s="56" t="s">
        <v>7687</v>
      </c>
      <c r="S945" s="56" t="s">
        <v>7681</v>
      </c>
      <c r="T945" s="58">
        <v>43191</v>
      </c>
      <c r="U945" s="58">
        <v>45016</v>
      </c>
      <c r="V945" s="59">
        <v>4200</v>
      </c>
      <c r="W945" s="59">
        <v>203.9</v>
      </c>
      <c r="X945" s="59">
        <v>58981.95</v>
      </c>
      <c r="Y945" s="59">
        <v>63385.85</v>
      </c>
      <c r="Z945" s="59">
        <v>0</v>
      </c>
      <c r="AA945" s="59">
        <v>63385.85</v>
      </c>
      <c r="AB945" s="55" t="s">
        <v>329</v>
      </c>
    </row>
    <row r="946" spans="1:28" s="55" customFormat="1" ht="67.5" x14ac:dyDescent="0.25">
      <c r="A946" s="55" t="s">
        <v>5753</v>
      </c>
      <c r="B946" s="55" t="s">
        <v>2531</v>
      </c>
      <c r="C946" s="55" t="s">
        <v>7688</v>
      </c>
      <c r="D946" s="55" t="s">
        <v>4491</v>
      </c>
      <c r="E946" s="55" t="s">
        <v>4493</v>
      </c>
      <c r="F946" s="55" t="s">
        <v>5743</v>
      </c>
      <c r="G946" s="55" t="s">
        <v>4492</v>
      </c>
      <c r="H946" s="56" t="s">
        <v>1605</v>
      </c>
      <c r="I946" s="56" t="s">
        <v>130</v>
      </c>
      <c r="J946" s="56" t="s">
        <v>131</v>
      </c>
      <c r="K946" s="55">
        <v>20</v>
      </c>
      <c r="L946" s="57">
        <v>0</v>
      </c>
      <c r="M946" s="57">
        <v>20</v>
      </c>
      <c r="N946" s="57">
        <v>0</v>
      </c>
      <c r="O946" s="57">
        <v>0</v>
      </c>
      <c r="P946" s="56" t="s">
        <v>4494</v>
      </c>
      <c r="Q946" s="56" t="s">
        <v>5772</v>
      </c>
      <c r="R946" s="56" t="s">
        <v>7689</v>
      </c>
      <c r="S946" s="56" t="s">
        <v>7681</v>
      </c>
      <c r="T946" s="58">
        <v>42522</v>
      </c>
      <c r="U946" s="58">
        <v>44347</v>
      </c>
      <c r="V946" s="59">
        <v>4000</v>
      </c>
      <c r="W946" s="59">
        <v>88.28</v>
      </c>
      <c r="X946" s="59">
        <v>94891.87</v>
      </c>
      <c r="Y946" s="59">
        <v>98980.15</v>
      </c>
      <c r="Z946" s="59">
        <v>0</v>
      </c>
      <c r="AA946" s="59">
        <v>98980.15</v>
      </c>
      <c r="AB946" s="55" t="s">
        <v>133</v>
      </c>
    </row>
    <row r="947" spans="1:28" s="55" customFormat="1" ht="67.5" x14ac:dyDescent="0.25">
      <c r="A947" s="55" t="s">
        <v>5753</v>
      </c>
      <c r="B947" s="55" t="s">
        <v>2531</v>
      </c>
      <c r="C947" s="55" t="s">
        <v>7690</v>
      </c>
      <c r="D947" s="55" t="s">
        <v>4495</v>
      </c>
      <c r="E947" s="55" t="s">
        <v>4497</v>
      </c>
      <c r="F947" s="55" t="s">
        <v>5743</v>
      </c>
      <c r="G947" s="55" t="s">
        <v>4496</v>
      </c>
      <c r="H947" s="56" t="s">
        <v>1605</v>
      </c>
      <c r="I947" s="56" t="s">
        <v>130</v>
      </c>
      <c r="J947" s="56" t="s">
        <v>131</v>
      </c>
      <c r="K947" s="55">
        <v>20</v>
      </c>
      <c r="L947" s="57">
        <v>0</v>
      </c>
      <c r="M947" s="57">
        <v>20</v>
      </c>
      <c r="N947" s="57">
        <v>0</v>
      </c>
      <c r="O947" s="57">
        <v>0</v>
      </c>
      <c r="P947" s="56" t="s">
        <v>4498</v>
      </c>
      <c r="Q947" s="56" t="s">
        <v>5772</v>
      </c>
      <c r="R947" s="56" t="s">
        <v>7691</v>
      </c>
      <c r="S947" s="56" t="s">
        <v>7681</v>
      </c>
      <c r="T947" s="58">
        <v>43113</v>
      </c>
      <c r="U947" s="58">
        <v>44938</v>
      </c>
      <c r="V947" s="59">
        <v>3981.6</v>
      </c>
      <c r="W947" s="59">
        <v>176.38</v>
      </c>
      <c r="X947" s="59">
        <v>94891.87</v>
      </c>
      <c r="Y947" s="59">
        <v>99049.85</v>
      </c>
      <c r="Z947" s="59">
        <v>0</v>
      </c>
      <c r="AA947" s="59">
        <v>99049.85</v>
      </c>
      <c r="AB947" s="55" t="s">
        <v>133</v>
      </c>
    </row>
    <row r="948" spans="1:28" s="55" customFormat="1" ht="67.5" x14ac:dyDescent="0.25">
      <c r="A948" s="55" t="s">
        <v>5741</v>
      </c>
      <c r="B948" s="55" t="s">
        <v>2531</v>
      </c>
      <c r="C948" s="55" t="s">
        <v>7692</v>
      </c>
      <c r="D948" s="55" t="s">
        <v>4499</v>
      </c>
      <c r="E948" s="55" t="s">
        <v>4501</v>
      </c>
      <c r="F948" s="55" t="s">
        <v>5743</v>
      </c>
      <c r="G948" s="55" t="s">
        <v>4500</v>
      </c>
      <c r="H948" s="56" t="s">
        <v>4472</v>
      </c>
      <c r="I948" s="56" t="s">
        <v>102</v>
      </c>
      <c r="J948" s="56" t="s">
        <v>187</v>
      </c>
      <c r="K948" s="55">
        <v>540</v>
      </c>
      <c r="L948" s="57">
        <v>0</v>
      </c>
      <c r="M948" s="57">
        <v>540</v>
      </c>
      <c r="N948" s="57">
        <v>0</v>
      </c>
      <c r="O948" s="57">
        <v>0</v>
      </c>
      <c r="P948" s="56" t="s">
        <v>4502</v>
      </c>
      <c r="Q948" s="56" t="s">
        <v>5744</v>
      </c>
      <c r="R948" s="56" t="s">
        <v>7693</v>
      </c>
      <c r="S948" s="56" t="s">
        <v>7681</v>
      </c>
      <c r="T948" s="58">
        <v>43405</v>
      </c>
      <c r="U948" s="58">
        <v>45230</v>
      </c>
      <c r="V948" s="59">
        <v>0</v>
      </c>
      <c r="W948" s="59">
        <v>0</v>
      </c>
      <c r="X948" s="59">
        <v>170530.75</v>
      </c>
      <c r="Y948" s="59">
        <v>170530.75</v>
      </c>
      <c r="Z948" s="59">
        <v>0</v>
      </c>
      <c r="AA948" s="59">
        <v>170530.75</v>
      </c>
      <c r="AB948" s="55" t="s">
        <v>105</v>
      </c>
    </row>
    <row r="949" spans="1:28" s="55" customFormat="1" ht="67.5" x14ac:dyDescent="0.25">
      <c r="A949" s="55" t="s">
        <v>5741</v>
      </c>
      <c r="B949" s="55" t="s">
        <v>2531</v>
      </c>
      <c r="C949" s="55" t="s">
        <v>7694</v>
      </c>
      <c r="D949" s="55" t="s">
        <v>4503</v>
      </c>
      <c r="E949" s="55" t="s">
        <v>4505</v>
      </c>
      <c r="F949" s="55" t="s">
        <v>5743</v>
      </c>
      <c r="G949" s="55" t="s">
        <v>4504</v>
      </c>
      <c r="H949" s="56" t="s">
        <v>4506</v>
      </c>
      <c r="I949" s="56" t="s">
        <v>102</v>
      </c>
      <c r="J949" s="56" t="s">
        <v>103</v>
      </c>
      <c r="K949" s="55">
        <v>240</v>
      </c>
      <c r="L949" s="57">
        <v>0</v>
      </c>
      <c r="M949" s="57">
        <v>240</v>
      </c>
      <c r="N949" s="57">
        <v>0</v>
      </c>
      <c r="O949" s="57">
        <v>0</v>
      </c>
      <c r="P949" s="56" t="s">
        <v>4508</v>
      </c>
      <c r="Q949" s="56" t="s">
        <v>5744</v>
      </c>
      <c r="R949" s="56" t="s">
        <v>7695</v>
      </c>
      <c r="S949" s="56" t="s">
        <v>7681</v>
      </c>
      <c r="T949" s="58">
        <v>43282</v>
      </c>
      <c r="U949" s="58">
        <v>45107</v>
      </c>
      <c r="V949" s="59">
        <v>0</v>
      </c>
      <c r="W949" s="59">
        <v>0</v>
      </c>
      <c r="X949" s="59">
        <v>79055.87</v>
      </c>
      <c r="Y949" s="59">
        <v>79055.87</v>
      </c>
      <c r="Z949" s="59">
        <v>0</v>
      </c>
      <c r="AA949" s="59">
        <v>79055.87</v>
      </c>
      <c r="AB949" s="55" t="s">
        <v>105</v>
      </c>
    </row>
    <row r="950" spans="1:28" s="55" customFormat="1" ht="67.5" x14ac:dyDescent="0.25">
      <c r="A950" s="55" t="s">
        <v>5741</v>
      </c>
      <c r="B950" s="55" t="s">
        <v>2531</v>
      </c>
      <c r="C950" s="55" t="s">
        <v>7696</v>
      </c>
      <c r="D950" s="55" t="s">
        <v>4509</v>
      </c>
      <c r="E950" s="55" t="s">
        <v>4511</v>
      </c>
      <c r="F950" s="55" t="s">
        <v>5743</v>
      </c>
      <c r="G950" s="55" t="s">
        <v>4510</v>
      </c>
      <c r="H950" s="56" t="s">
        <v>2168</v>
      </c>
      <c r="I950" s="56" t="s">
        <v>102</v>
      </c>
      <c r="J950" s="56" t="s">
        <v>122</v>
      </c>
      <c r="K950" s="55">
        <v>200</v>
      </c>
      <c r="L950" s="57">
        <v>0</v>
      </c>
      <c r="M950" s="57">
        <v>200</v>
      </c>
      <c r="N950" s="57">
        <v>0</v>
      </c>
      <c r="O950" s="57">
        <v>0</v>
      </c>
      <c r="P950" s="56" t="s">
        <v>4512</v>
      </c>
      <c r="Q950" s="56" t="s">
        <v>5772</v>
      </c>
      <c r="R950" s="56" t="s">
        <v>7697</v>
      </c>
      <c r="S950" s="56" t="s">
        <v>7681</v>
      </c>
      <c r="T950" s="58">
        <v>44068</v>
      </c>
      <c r="U950" s="58">
        <v>45893</v>
      </c>
      <c r="V950" s="59">
        <v>2673.47</v>
      </c>
      <c r="W950" s="59">
        <v>127.37</v>
      </c>
      <c r="X950" s="59">
        <v>38695.29</v>
      </c>
      <c r="Y950" s="59">
        <v>41496.130000000005</v>
      </c>
      <c r="Z950" s="59">
        <v>0</v>
      </c>
      <c r="AA950" s="59">
        <v>41496.130000000005</v>
      </c>
      <c r="AB950" s="55" t="s">
        <v>124</v>
      </c>
    </row>
    <row r="951" spans="1:28" s="55" customFormat="1" ht="56.25" x14ac:dyDescent="0.25">
      <c r="A951" s="55" t="s">
        <v>5753</v>
      </c>
      <c r="B951" s="55" t="s">
        <v>2531</v>
      </c>
      <c r="C951" s="55" t="s">
        <v>7698</v>
      </c>
      <c r="D951" s="55" t="s">
        <v>4513</v>
      </c>
      <c r="E951" s="55" t="s">
        <v>4515</v>
      </c>
      <c r="F951" s="55" t="s">
        <v>5743</v>
      </c>
      <c r="G951" s="55" t="s">
        <v>4514</v>
      </c>
      <c r="H951" s="56" t="s">
        <v>2168</v>
      </c>
      <c r="I951" s="56" t="s">
        <v>728</v>
      </c>
      <c r="J951" s="56" t="s">
        <v>131</v>
      </c>
      <c r="K951" s="55">
        <v>30</v>
      </c>
      <c r="L951" s="57">
        <v>0</v>
      </c>
      <c r="M951" s="57">
        <v>30</v>
      </c>
      <c r="N951" s="57">
        <v>0</v>
      </c>
      <c r="O951" s="57">
        <v>0</v>
      </c>
      <c r="P951" s="56" t="s">
        <v>4516</v>
      </c>
      <c r="Q951" s="56" t="s">
        <v>5762</v>
      </c>
      <c r="R951" s="56" t="s">
        <v>7699</v>
      </c>
      <c r="S951" s="56" t="s">
        <v>7681</v>
      </c>
      <c r="T951" s="58">
        <v>42646</v>
      </c>
      <c r="U951" s="58">
        <v>44471</v>
      </c>
      <c r="V951" s="59">
        <v>0</v>
      </c>
      <c r="W951" s="59">
        <v>0</v>
      </c>
      <c r="X951" s="59">
        <v>89747.83</v>
      </c>
      <c r="Y951" s="59">
        <v>89747.83</v>
      </c>
      <c r="Z951" s="59">
        <v>0</v>
      </c>
      <c r="AA951" s="59">
        <v>89747.83</v>
      </c>
      <c r="AB951" s="55" t="s">
        <v>448</v>
      </c>
    </row>
    <row r="952" spans="1:28" s="55" customFormat="1" ht="78.75" x14ac:dyDescent="0.25">
      <c r="A952" s="55" t="s">
        <v>5777</v>
      </c>
      <c r="B952" s="55" t="s">
        <v>2531</v>
      </c>
      <c r="C952" s="55" t="s">
        <v>7700</v>
      </c>
      <c r="D952" s="55" t="s">
        <v>4517</v>
      </c>
      <c r="E952" s="55" t="s">
        <v>4519</v>
      </c>
      <c r="F952" s="55" t="s">
        <v>5743</v>
      </c>
      <c r="G952" s="55" t="s">
        <v>4518</v>
      </c>
      <c r="H952" s="56" t="s">
        <v>1567</v>
      </c>
      <c r="I952" s="56" t="s">
        <v>460</v>
      </c>
      <c r="J952" s="56" t="s">
        <v>131</v>
      </c>
      <c r="K952" s="55">
        <v>120</v>
      </c>
      <c r="L952" s="57">
        <v>0</v>
      </c>
      <c r="M952" s="57">
        <v>120</v>
      </c>
      <c r="N952" s="57">
        <v>0</v>
      </c>
      <c r="O952" s="57">
        <v>0</v>
      </c>
      <c r="P952" s="56" t="s">
        <v>4520</v>
      </c>
      <c r="Q952" s="56" t="s">
        <v>5762</v>
      </c>
      <c r="R952" s="56" t="s">
        <v>7701</v>
      </c>
      <c r="S952" s="56" t="s">
        <v>7681</v>
      </c>
      <c r="T952" s="58">
        <v>44013</v>
      </c>
      <c r="U952" s="58">
        <v>45838</v>
      </c>
      <c r="V952" s="59">
        <v>0</v>
      </c>
      <c r="W952" s="59">
        <v>0</v>
      </c>
      <c r="X952" s="59">
        <v>34176.839999999997</v>
      </c>
      <c r="Y952" s="59">
        <v>34176.839999999997</v>
      </c>
      <c r="Z952" s="59">
        <v>0</v>
      </c>
      <c r="AA952" s="59">
        <v>34176.839999999997</v>
      </c>
      <c r="AB952" s="55" t="s">
        <v>461</v>
      </c>
    </row>
    <row r="953" spans="1:28" s="55" customFormat="1" ht="56.25" x14ac:dyDescent="0.25">
      <c r="A953" s="55" t="s">
        <v>5777</v>
      </c>
      <c r="B953" s="55" t="s">
        <v>2531</v>
      </c>
      <c r="C953" s="55" t="s">
        <v>7702</v>
      </c>
      <c r="D953" s="55" t="s">
        <v>4521</v>
      </c>
      <c r="E953" s="55" t="s">
        <v>4523</v>
      </c>
      <c r="F953" s="55" t="s">
        <v>5743</v>
      </c>
      <c r="G953" s="55" t="s">
        <v>4522</v>
      </c>
      <c r="H953" s="56" t="s">
        <v>2863</v>
      </c>
      <c r="I953" s="56" t="s">
        <v>446</v>
      </c>
      <c r="J953" s="56" t="s">
        <v>131</v>
      </c>
      <c r="K953" s="55">
        <v>30</v>
      </c>
      <c r="L953" s="57">
        <v>0</v>
      </c>
      <c r="M953" s="57">
        <v>30</v>
      </c>
      <c r="N953" s="57">
        <v>0</v>
      </c>
      <c r="O953" s="57">
        <v>0</v>
      </c>
      <c r="P953" s="56" t="s">
        <v>4524</v>
      </c>
      <c r="Q953" s="56" t="s">
        <v>5762</v>
      </c>
      <c r="R953" s="56" t="s">
        <v>7703</v>
      </c>
      <c r="S953" s="56" t="s">
        <v>7681</v>
      </c>
      <c r="T953" s="58">
        <v>42646</v>
      </c>
      <c r="U953" s="58">
        <v>44471</v>
      </c>
      <c r="V953" s="59">
        <v>0</v>
      </c>
      <c r="W953" s="59">
        <v>0</v>
      </c>
      <c r="X953" s="59">
        <v>83106.559999999998</v>
      </c>
      <c r="Y953" s="59">
        <v>83106.559999999998</v>
      </c>
      <c r="Z953" s="59">
        <v>0</v>
      </c>
      <c r="AA953" s="59">
        <v>83106.559999999998</v>
      </c>
      <c r="AB953" s="55" t="s">
        <v>448</v>
      </c>
    </row>
    <row r="954" spans="1:28" s="55" customFormat="1" ht="67.5" x14ac:dyDescent="0.25">
      <c r="A954" s="55" t="s">
        <v>5753</v>
      </c>
      <c r="B954" s="55" t="s">
        <v>2531</v>
      </c>
      <c r="C954" s="55" t="s">
        <v>7704</v>
      </c>
      <c r="D954" s="55" t="s">
        <v>4525</v>
      </c>
      <c r="E954" s="55" t="s">
        <v>4527</v>
      </c>
      <c r="F954" s="55" t="s">
        <v>5743</v>
      </c>
      <c r="G954" s="55" t="s">
        <v>4526</v>
      </c>
      <c r="H954" s="56" t="s">
        <v>1605</v>
      </c>
      <c r="I954" s="56" t="s">
        <v>130</v>
      </c>
      <c r="J954" s="56" t="s">
        <v>131</v>
      </c>
      <c r="K954" s="55">
        <v>20</v>
      </c>
      <c r="L954" s="57">
        <v>0</v>
      </c>
      <c r="M954" s="57">
        <v>20</v>
      </c>
      <c r="N954" s="57">
        <v>0</v>
      </c>
      <c r="O954" s="57">
        <v>0</v>
      </c>
      <c r="P954" s="56" t="s">
        <v>4528</v>
      </c>
      <c r="Q954" s="56" t="s">
        <v>5762</v>
      </c>
      <c r="R954" s="56" t="s">
        <v>7705</v>
      </c>
      <c r="S954" s="56" t="s">
        <v>7681</v>
      </c>
      <c r="T954" s="58">
        <v>42522</v>
      </c>
      <c r="U954" s="58">
        <v>44347</v>
      </c>
      <c r="V954" s="59">
        <v>0</v>
      </c>
      <c r="W954" s="59">
        <v>0</v>
      </c>
      <c r="X954" s="59">
        <v>94891.87</v>
      </c>
      <c r="Y954" s="59">
        <v>94891.87</v>
      </c>
      <c r="Z954" s="59">
        <v>0</v>
      </c>
      <c r="AA954" s="59">
        <v>94891.87</v>
      </c>
      <c r="AB954" s="55" t="s">
        <v>133</v>
      </c>
    </row>
    <row r="955" spans="1:28" s="55" customFormat="1" ht="90" x14ac:dyDescent="0.25">
      <c r="A955" s="55" t="s">
        <v>5753</v>
      </c>
      <c r="B955" s="55" t="s">
        <v>2531</v>
      </c>
      <c r="C955" s="55" t="s">
        <v>7706</v>
      </c>
      <c r="D955" s="55" t="s">
        <v>4529</v>
      </c>
      <c r="E955" s="55" t="s">
        <v>4531</v>
      </c>
      <c r="F955" s="55" t="s">
        <v>5743</v>
      </c>
      <c r="G955" s="55" t="s">
        <v>4530</v>
      </c>
      <c r="H955" s="56" t="s">
        <v>1605</v>
      </c>
      <c r="I955" s="56" t="s">
        <v>130</v>
      </c>
      <c r="J955" s="56" t="s">
        <v>131</v>
      </c>
      <c r="K955" s="55">
        <v>15</v>
      </c>
      <c r="L955" s="57">
        <v>0</v>
      </c>
      <c r="M955" s="57">
        <v>15</v>
      </c>
      <c r="N955" s="57">
        <v>0</v>
      </c>
      <c r="O955" s="57">
        <v>0</v>
      </c>
      <c r="P955" s="56" t="s">
        <v>4532</v>
      </c>
      <c r="Q955" s="56" t="s">
        <v>5762</v>
      </c>
      <c r="R955" s="56" t="s">
        <v>7707</v>
      </c>
      <c r="S955" s="56" t="s">
        <v>7681</v>
      </c>
      <c r="T955" s="58">
        <v>43952</v>
      </c>
      <c r="U955" s="58">
        <v>45777</v>
      </c>
      <c r="V955" s="59">
        <v>0</v>
      </c>
      <c r="W955" s="59">
        <v>0</v>
      </c>
      <c r="X955" s="59">
        <v>93952.11</v>
      </c>
      <c r="Y955" s="59">
        <v>93952.11</v>
      </c>
      <c r="Z955" s="59">
        <v>0</v>
      </c>
      <c r="AA955" s="59">
        <v>93952.11</v>
      </c>
      <c r="AB955" s="55" t="s">
        <v>4448</v>
      </c>
    </row>
    <row r="956" spans="1:28" s="55" customFormat="1" ht="67.5" x14ac:dyDescent="0.25">
      <c r="A956" s="55" t="s">
        <v>5741</v>
      </c>
      <c r="B956" s="55" t="s">
        <v>2037</v>
      </c>
      <c r="C956" s="55" t="s">
        <v>7708</v>
      </c>
      <c r="D956" s="55" t="s">
        <v>4533</v>
      </c>
      <c r="E956" s="55" t="s">
        <v>4535</v>
      </c>
      <c r="F956" s="55" t="s">
        <v>5743</v>
      </c>
      <c r="G956" s="55" t="s">
        <v>4534</v>
      </c>
      <c r="H956" s="56" t="s">
        <v>214</v>
      </c>
      <c r="I956" s="56" t="s">
        <v>102</v>
      </c>
      <c r="J956" s="56" t="s">
        <v>187</v>
      </c>
      <c r="K956" s="55">
        <v>120</v>
      </c>
      <c r="L956" s="57">
        <v>0</v>
      </c>
      <c r="M956" s="57">
        <v>120</v>
      </c>
      <c r="N956" s="57">
        <v>0</v>
      </c>
      <c r="O956" s="57">
        <v>0</v>
      </c>
      <c r="P956" s="56" t="s">
        <v>4536</v>
      </c>
      <c r="Q956" s="56" t="s">
        <v>5772</v>
      </c>
      <c r="R956" s="56" t="s">
        <v>7709</v>
      </c>
      <c r="S956" s="56" t="s">
        <v>7710</v>
      </c>
      <c r="T956" s="58">
        <v>42401</v>
      </c>
      <c r="U956" s="58">
        <v>44227</v>
      </c>
      <c r="V956" s="59">
        <v>5410</v>
      </c>
      <c r="W956" s="59">
        <v>0</v>
      </c>
      <c r="X956" s="59">
        <v>45647.4</v>
      </c>
      <c r="Y956" s="59">
        <v>51057.4</v>
      </c>
      <c r="Z956" s="59">
        <v>0</v>
      </c>
      <c r="AA956" s="59">
        <v>51057.4</v>
      </c>
      <c r="AB956" s="55" t="s">
        <v>105</v>
      </c>
    </row>
    <row r="957" spans="1:28" s="55" customFormat="1" ht="67.5" x14ac:dyDescent="0.25">
      <c r="A957" s="55" t="s">
        <v>5741</v>
      </c>
      <c r="B957" s="55" t="s">
        <v>2037</v>
      </c>
      <c r="C957" s="55" t="s">
        <v>7711</v>
      </c>
      <c r="D957" s="55" t="s">
        <v>4537</v>
      </c>
      <c r="E957" s="55" t="s">
        <v>4539</v>
      </c>
      <c r="F957" s="55" t="s">
        <v>5743</v>
      </c>
      <c r="G957" s="55" t="s">
        <v>4538</v>
      </c>
      <c r="H957" s="56" t="s">
        <v>214</v>
      </c>
      <c r="I957" s="56" t="s">
        <v>102</v>
      </c>
      <c r="J957" s="56" t="s">
        <v>103</v>
      </c>
      <c r="K957" s="55">
        <v>120</v>
      </c>
      <c r="L957" s="57">
        <v>0</v>
      </c>
      <c r="M957" s="57">
        <v>120</v>
      </c>
      <c r="N957" s="57">
        <v>0</v>
      </c>
      <c r="O957" s="57">
        <v>0</v>
      </c>
      <c r="P957" s="56" t="s">
        <v>4540</v>
      </c>
      <c r="Q957" s="56" t="s">
        <v>5772</v>
      </c>
      <c r="R957" s="56" t="s">
        <v>7712</v>
      </c>
      <c r="S957" s="56" t="s">
        <v>7710</v>
      </c>
      <c r="T957" s="58">
        <v>43221</v>
      </c>
      <c r="U957" s="58">
        <v>45046</v>
      </c>
      <c r="V957" s="59">
        <v>2210.2600000000002</v>
      </c>
      <c r="W957" s="59">
        <v>98.18</v>
      </c>
      <c r="X957" s="59">
        <v>40922.32</v>
      </c>
      <c r="Y957" s="59">
        <v>43230.76</v>
      </c>
      <c r="Z957" s="59">
        <v>0</v>
      </c>
      <c r="AA957" s="59">
        <v>43230.76</v>
      </c>
      <c r="AB957" s="55" t="s">
        <v>105</v>
      </c>
    </row>
    <row r="958" spans="1:28" s="55" customFormat="1" ht="90" x14ac:dyDescent="0.25">
      <c r="A958" s="55" t="s">
        <v>5777</v>
      </c>
      <c r="B958" s="55" t="s">
        <v>2037</v>
      </c>
      <c r="C958" s="55" t="s">
        <v>7713</v>
      </c>
      <c r="D958" s="55" t="s">
        <v>4541</v>
      </c>
      <c r="E958" s="55" t="s">
        <v>4543</v>
      </c>
      <c r="F958" s="55" t="s">
        <v>5743</v>
      </c>
      <c r="G958" s="55" t="s">
        <v>4542</v>
      </c>
      <c r="H958" s="56" t="s">
        <v>214</v>
      </c>
      <c r="I958" s="56" t="s">
        <v>235</v>
      </c>
      <c r="J958" s="56" t="s">
        <v>131</v>
      </c>
      <c r="K958" s="55">
        <v>90</v>
      </c>
      <c r="L958" s="57">
        <v>0</v>
      </c>
      <c r="M958" s="57">
        <v>90</v>
      </c>
      <c r="N958" s="57">
        <v>0</v>
      </c>
      <c r="O958" s="57">
        <v>0</v>
      </c>
      <c r="P958" s="56" t="s">
        <v>4544</v>
      </c>
      <c r="Q958" s="56" t="s">
        <v>5772</v>
      </c>
      <c r="R958" s="56" t="s">
        <v>7714</v>
      </c>
      <c r="S958" s="56" t="s">
        <v>7710</v>
      </c>
      <c r="T958" s="58">
        <v>44013</v>
      </c>
      <c r="U958" s="58">
        <v>45838</v>
      </c>
      <c r="V958" s="59">
        <v>1874</v>
      </c>
      <c r="W958" s="59">
        <v>86.89</v>
      </c>
      <c r="X958" s="59">
        <v>56392.31</v>
      </c>
      <c r="Y958" s="59">
        <v>58353.2</v>
      </c>
      <c r="Z958" s="59">
        <v>0</v>
      </c>
      <c r="AA958" s="59">
        <v>58353.2</v>
      </c>
      <c r="AB958" s="55" t="s">
        <v>237</v>
      </c>
    </row>
    <row r="959" spans="1:28" s="55" customFormat="1" ht="67.5" x14ac:dyDescent="0.25">
      <c r="A959" s="55" t="s">
        <v>5741</v>
      </c>
      <c r="B959" s="55" t="s">
        <v>2037</v>
      </c>
      <c r="C959" s="55" t="s">
        <v>7715</v>
      </c>
      <c r="D959" s="55" t="s">
        <v>4545</v>
      </c>
      <c r="E959" s="55" t="s">
        <v>4547</v>
      </c>
      <c r="F959" s="55" t="s">
        <v>5743</v>
      </c>
      <c r="G959" s="55" t="s">
        <v>4546</v>
      </c>
      <c r="H959" s="56" t="s">
        <v>128</v>
      </c>
      <c r="I959" s="56" t="s">
        <v>102</v>
      </c>
      <c r="J959" s="56" t="s">
        <v>103</v>
      </c>
      <c r="K959" s="55">
        <v>60</v>
      </c>
      <c r="L959" s="57">
        <v>0</v>
      </c>
      <c r="M959" s="57">
        <v>60</v>
      </c>
      <c r="N959" s="57">
        <v>0</v>
      </c>
      <c r="O959" s="57">
        <v>0</v>
      </c>
      <c r="P959" s="56" t="s">
        <v>4548</v>
      </c>
      <c r="Q959" s="56" t="s">
        <v>5768</v>
      </c>
      <c r="R959" s="56" t="s">
        <v>7716</v>
      </c>
      <c r="S959" s="56" t="s">
        <v>7710</v>
      </c>
      <c r="T959" s="58">
        <v>43344</v>
      </c>
      <c r="U959" s="58">
        <v>45169</v>
      </c>
      <c r="V959" s="59">
        <v>0</v>
      </c>
      <c r="W959" s="59">
        <v>0</v>
      </c>
      <c r="X959" s="59">
        <v>26461.19</v>
      </c>
      <c r="Y959" s="59">
        <v>26461.19</v>
      </c>
      <c r="Z959" s="59">
        <v>0</v>
      </c>
      <c r="AA959" s="59">
        <v>26461.19</v>
      </c>
      <c r="AB959" s="55" t="s">
        <v>105</v>
      </c>
    </row>
    <row r="960" spans="1:28" s="55" customFormat="1" ht="67.5" x14ac:dyDescent="0.25">
      <c r="A960" s="55" t="s">
        <v>5741</v>
      </c>
      <c r="B960" s="55" t="s">
        <v>2037</v>
      </c>
      <c r="C960" s="55" t="s">
        <v>7717</v>
      </c>
      <c r="D960" s="55" t="s">
        <v>4549</v>
      </c>
      <c r="E960" s="55" t="s">
        <v>4551</v>
      </c>
      <c r="F960" s="55" t="s">
        <v>5743</v>
      </c>
      <c r="G960" s="55" t="s">
        <v>4550</v>
      </c>
      <c r="H960" s="56" t="s">
        <v>214</v>
      </c>
      <c r="I960" s="56" t="s">
        <v>102</v>
      </c>
      <c r="J960" s="56" t="s">
        <v>103</v>
      </c>
      <c r="K960" s="55">
        <v>120</v>
      </c>
      <c r="L960" s="57">
        <v>0</v>
      </c>
      <c r="M960" s="57">
        <v>120</v>
      </c>
      <c r="N960" s="57">
        <v>0</v>
      </c>
      <c r="O960" s="57">
        <v>0</v>
      </c>
      <c r="P960" s="56" t="s">
        <v>4552</v>
      </c>
      <c r="Q960" s="56" t="s">
        <v>5744</v>
      </c>
      <c r="R960" s="56" t="s">
        <v>7718</v>
      </c>
      <c r="S960" s="56" t="s">
        <v>7710</v>
      </c>
      <c r="T960" s="58">
        <v>43313</v>
      </c>
      <c r="U960" s="58">
        <v>45138</v>
      </c>
      <c r="V960" s="59">
        <v>0</v>
      </c>
      <c r="W960" s="59">
        <v>0</v>
      </c>
      <c r="X960" s="59">
        <v>40922.32</v>
      </c>
      <c r="Y960" s="59">
        <v>40922.32</v>
      </c>
      <c r="Z960" s="59">
        <v>0</v>
      </c>
      <c r="AA960" s="59">
        <v>40922.32</v>
      </c>
      <c r="AB960" s="55" t="s">
        <v>105</v>
      </c>
    </row>
    <row r="961" spans="1:28" s="55" customFormat="1" ht="67.5" x14ac:dyDescent="0.25">
      <c r="A961" s="55" t="s">
        <v>5741</v>
      </c>
      <c r="B961" s="55" t="s">
        <v>2037</v>
      </c>
      <c r="C961" s="55" t="s">
        <v>7719</v>
      </c>
      <c r="D961" s="55" t="s">
        <v>4553</v>
      </c>
      <c r="E961" s="55" t="s">
        <v>4555</v>
      </c>
      <c r="F961" s="55" t="s">
        <v>5743</v>
      </c>
      <c r="G961" s="55" t="s">
        <v>4554</v>
      </c>
      <c r="H961" s="56" t="s">
        <v>128</v>
      </c>
      <c r="I961" s="56" t="s">
        <v>102</v>
      </c>
      <c r="J961" s="56" t="s">
        <v>103</v>
      </c>
      <c r="K961" s="55">
        <v>120</v>
      </c>
      <c r="L961" s="57">
        <v>0</v>
      </c>
      <c r="M961" s="57">
        <v>120</v>
      </c>
      <c r="N961" s="57">
        <v>0</v>
      </c>
      <c r="O961" s="57">
        <v>0</v>
      </c>
      <c r="P961" s="56" t="s">
        <v>4556</v>
      </c>
      <c r="Q961" s="56" t="s">
        <v>5744</v>
      </c>
      <c r="R961" s="56" t="s">
        <v>7720</v>
      </c>
      <c r="S961" s="56" t="s">
        <v>7710</v>
      </c>
      <c r="T961" s="58">
        <v>43282</v>
      </c>
      <c r="U961" s="58">
        <v>45107</v>
      </c>
      <c r="V961" s="59">
        <v>0</v>
      </c>
      <c r="W961" s="59">
        <v>0</v>
      </c>
      <c r="X961" s="59">
        <v>40922.32</v>
      </c>
      <c r="Y961" s="59">
        <v>40922.32</v>
      </c>
      <c r="Z961" s="59">
        <v>0</v>
      </c>
      <c r="AA961" s="59">
        <v>40922.32</v>
      </c>
      <c r="AB961" s="55" t="s">
        <v>105</v>
      </c>
    </row>
    <row r="962" spans="1:28" s="55" customFormat="1" ht="67.5" x14ac:dyDescent="0.25">
      <c r="A962" s="55" t="s">
        <v>5741</v>
      </c>
      <c r="B962" s="55" t="s">
        <v>2037</v>
      </c>
      <c r="C962" s="55" t="s">
        <v>7721</v>
      </c>
      <c r="D962" s="55" t="s">
        <v>4557</v>
      </c>
      <c r="E962" s="55" t="s">
        <v>4559</v>
      </c>
      <c r="F962" s="55" t="s">
        <v>5743</v>
      </c>
      <c r="G962" s="55" t="s">
        <v>4558</v>
      </c>
      <c r="H962" s="56" t="s">
        <v>4560</v>
      </c>
      <c r="I962" s="56" t="s">
        <v>102</v>
      </c>
      <c r="J962" s="56" t="s">
        <v>103</v>
      </c>
      <c r="K962" s="55">
        <v>240</v>
      </c>
      <c r="L962" s="57">
        <v>0</v>
      </c>
      <c r="M962" s="57">
        <v>240</v>
      </c>
      <c r="N962" s="57">
        <v>0</v>
      </c>
      <c r="O962" s="57">
        <v>0</v>
      </c>
      <c r="P962" s="56" t="s">
        <v>4562</v>
      </c>
      <c r="Q962" s="56" t="s">
        <v>5744</v>
      </c>
      <c r="R962" s="56" t="s">
        <v>7722</v>
      </c>
      <c r="S962" s="56" t="s">
        <v>7710</v>
      </c>
      <c r="T962" s="58">
        <v>43282</v>
      </c>
      <c r="U962" s="58">
        <v>45107</v>
      </c>
      <c r="V962" s="59">
        <v>0</v>
      </c>
      <c r="W962" s="59">
        <v>0</v>
      </c>
      <c r="X962" s="59">
        <v>73125.440000000002</v>
      </c>
      <c r="Y962" s="59">
        <v>73125.440000000002</v>
      </c>
      <c r="Z962" s="59">
        <v>0</v>
      </c>
      <c r="AA962" s="59">
        <v>73125.440000000002</v>
      </c>
      <c r="AB962" s="55" t="s">
        <v>105</v>
      </c>
    </row>
    <row r="963" spans="1:28" s="55" customFormat="1" ht="67.5" x14ac:dyDescent="0.25">
      <c r="A963" s="55" t="s">
        <v>5741</v>
      </c>
      <c r="B963" s="55" t="s">
        <v>2037</v>
      </c>
      <c r="C963" s="55" t="s">
        <v>7723</v>
      </c>
      <c r="D963" s="55" t="s">
        <v>4563</v>
      </c>
      <c r="E963" s="55" t="s">
        <v>4565</v>
      </c>
      <c r="F963" s="55" t="s">
        <v>5743</v>
      </c>
      <c r="G963" s="55" t="s">
        <v>4564</v>
      </c>
      <c r="H963" s="56" t="s">
        <v>4566</v>
      </c>
      <c r="I963" s="56" t="s">
        <v>102</v>
      </c>
      <c r="J963" s="56" t="s">
        <v>103</v>
      </c>
      <c r="K963" s="55">
        <v>120</v>
      </c>
      <c r="L963" s="57">
        <v>0</v>
      </c>
      <c r="M963" s="57">
        <v>120</v>
      </c>
      <c r="N963" s="57">
        <v>0</v>
      </c>
      <c r="O963" s="57">
        <v>0</v>
      </c>
      <c r="P963" s="56" t="s">
        <v>4568</v>
      </c>
      <c r="Q963" s="56" t="s">
        <v>5744</v>
      </c>
      <c r="R963" s="56" t="s">
        <v>7724</v>
      </c>
      <c r="S963" s="56" t="s">
        <v>7710</v>
      </c>
      <c r="T963" s="58">
        <v>43252</v>
      </c>
      <c r="U963" s="58">
        <v>45077</v>
      </c>
      <c r="V963" s="59">
        <v>0</v>
      </c>
      <c r="W963" s="59">
        <v>0</v>
      </c>
      <c r="X963" s="59">
        <v>44639.98</v>
      </c>
      <c r="Y963" s="59">
        <v>44639.98</v>
      </c>
      <c r="Z963" s="59">
        <v>0</v>
      </c>
      <c r="AA963" s="59">
        <v>44639.98</v>
      </c>
      <c r="AB963" s="55" t="s">
        <v>105</v>
      </c>
    </row>
    <row r="964" spans="1:28" s="55" customFormat="1" ht="67.5" x14ac:dyDescent="0.25">
      <c r="A964" s="55" t="s">
        <v>5741</v>
      </c>
      <c r="B964" s="55" t="s">
        <v>2037</v>
      </c>
      <c r="C964" s="55" t="s">
        <v>7725</v>
      </c>
      <c r="D964" s="55" t="s">
        <v>4570</v>
      </c>
      <c r="E964" s="55" t="s">
        <v>4572</v>
      </c>
      <c r="F964" s="55" t="s">
        <v>5743</v>
      </c>
      <c r="G964" s="55" t="s">
        <v>4571</v>
      </c>
      <c r="H964" s="56" t="s">
        <v>4560</v>
      </c>
      <c r="I964" s="56" t="s">
        <v>102</v>
      </c>
      <c r="J964" s="56" t="s">
        <v>103</v>
      </c>
      <c r="K964" s="55">
        <v>300</v>
      </c>
      <c r="L964" s="57">
        <v>0</v>
      </c>
      <c r="M964" s="57">
        <v>300</v>
      </c>
      <c r="N964" s="57">
        <v>0</v>
      </c>
      <c r="O964" s="57">
        <v>0</v>
      </c>
      <c r="P964" s="56" t="s">
        <v>4573</v>
      </c>
      <c r="Q964" s="56" t="s">
        <v>5744</v>
      </c>
      <c r="R964" s="56" t="s">
        <v>7726</v>
      </c>
      <c r="S964" s="56" t="s">
        <v>7710</v>
      </c>
      <c r="T964" s="58">
        <v>43252</v>
      </c>
      <c r="U964" s="58">
        <v>45077</v>
      </c>
      <c r="V964" s="59">
        <v>0</v>
      </c>
      <c r="W964" s="59">
        <v>0</v>
      </c>
      <c r="X964" s="59">
        <v>89600.43</v>
      </c>
      <c r="Y964" s="59">
        <v>89600.43</v>
      </c>
      <c r="Z964" s="59">
        <v>0</v>
      </c>
      <c r="AA964" s="59">
        <v>89600.43</v>
      </c>
      <c r="AB964" s="55" t="s">
        <v>105</v>
      </c>
    </row>
    <row r="965" spans="1:28" s="55" customFormat="1" ht="67.5" x14ac:dyDescent="0.25">
      <c r="A965" s="55" t="s">
        <v>5741</v>
      </c>
      <c r="B965" s="55" t="s">
        <v>2037</v>
      </c>
      <c r="C965" s="55" t="s">
        <v>7727</v>
      </c>
      <c r="D965" s="55" t="s">
        <v>4574</v>
      </c>
      <c r="E965" s="55" t="s">
        <v>4576</v>
      </c>
      <c r="F965" s="55" t="s">
        <v>5743</v>
      </c>
      <c r="G965" s="55" t="s">
        <v>4575</v>
      </c>
      <c r="H965" s="56" t="s">
        <v>128</v>
      </c>
      <c r="I965" s="56" t="s">
        <v>102</v>
      </c>
      <c r="J965" s="56" t="s">
        <v>103</v>
      </c>
      <c r="K965" s="55">
        <v>180</v>
      </c>
      <c r="L965" s="57">
        <v>0</v>
      </c>
      <c r="M965" s="57">
        <v>180</v>
      </c>
      <c r="N965" s="57">
        <v>0</v>
      </c>
      <c r="O965" s="57">
        <v>0</v>
      </c>
      <c r="P965" s="56" t="s">
        <v>4577</v>
      </c>
      <c r="Q965" s="56" t="s">
        <v>5744</v>
      </c>
      <c r="R965" s="56" t="s">
        <v>7728</v>
      </c>
      <c r="S965" s="56" t="s">
        <v>7710</v>
      </c>
      <c r="T965" s="58">
        <v>43191</v>
      </c>
      <c r="U965" s="58">
        <v>45016</v>
      </c>
      <c r="V965" s="59">
        <v>0</v>
      </c>
      <c r="W965" s="59">
        <v>0</v>
      </c>
      <c r="X965" s="59">
        <v>59800.79</v>
      </c>
      <c r="Y965" s="59">
        <v>59800.79</v>
      </c>
      <c r="Z965" s="59">
        <v>0</v>
      </c>
      <c r="AA965" s="59">
        <v>59800.79</v>
      </c>
      <c r="AB965" s="55" t="s">
        <v>105</v>
      </c>
    </row>
    <row r="966" spans="1:28" s="55" customFormat="1" ht="56.25" x14ac:dyDescent="0.25">
      <c r="A966" s="55" t="s">
        <v>5741</v>
      </c>
      <c r="B966" s="55" t="s">
        <v>2037</v>
      </c>
      <c r="C966" s="55" t="s">
        <v>7729</v>
      </c>
      <c r="D966" s="55" t="s">
        <v>4578</v>
      </c>
      <c r="E966" s="55" t="s">
        <v>4580</v>
      </c>
      <c r="F966" s="55" t="s">
        <v>5743</v>
      </c>
      <c r="G966" s="55" t="s">
        <v>4579</v>
      </c>
      <c r="H966" s="56" t="s">
        <v>214</v>
      </c>
      <c r="I966" s="56" t="s">
        <v>229</v>
      </c>
      <c r="J966" s="56" t="s">
        <v>131</v>
      </c>
      <c r="K966" s="55">
        <v>1000</v>
      </c>
      <c r="L966" s="57">
        <v>0</v>
      </c>
      <c r="M966" s="57">
        <v>1000</v>
      </c>
      <c r="N966" s="57">
        <v>0</v>
      </c>
      <c r="O966" s="57">
        <v>0</v>
      </c>
      <c r="P966" s="56" t="s">
        <v>4581</v>
      </c>
      <c r="Q966" s="56" t="s">
        <v>5744</v>
      </c>
      <c r="R966" s="56" t="s">
        <v>7730</v>
      </c>
      <c r="S966" s="56" t="s">
        <v>7710</v>
      </c>
      <c r="T966" s="58">
        <v>42491</v>
      </c>
      <c r="U966" s="58">
        <v>44316</v>
      </c>
      <c r="V966" s="59">
        <v>0</v>
      </c>
      <c r="W966" s="59">
        <v>0</v>
      </c>
      <c r="X966" s="59">
        <v>60380.639999999999</v>
      </c>
      <c r="Y966" s="59">
        <v>60380.639999999999</v>
      </c>
      <c r="Z966" s="59">
        <v>0</v>
      </c>
      <c r="AA966" s="59">
        <v>60380.639999999999</v>
      </c>
      <c r="AB966" s="55" t="s">
        <v>231</v>
      </c>
    </row>
    <row r="967" spans="1:28" s="55" customFormat="1" ht="67.5" x14ac:dyDescent="0.25">
      <c r="A967" s="55" t="s">
        <v>5741</v>
      </c>
      <c r="B967" s="55" t="s">
        <v>2037</v>
      </c>
      <c r="C967" s="55" t="s">
        <v>7731</v>
      </c>
      <c r="D967" s="55" t="s">
        <v>4582</v>
      </c>
      <c r="E967" s="55" t="s">
        <v>4584</v>
      </c>
      <c r="F967" s="55" t="s">
        <v>5743</v>
      </c>
      <c r="G967" s="55" t="s">
        <v>4583</v>
      </c>
      <c r="H967" s="56" t="s">
        <v>4585</v>
      </c>
      <c r="I967" s="56" t="s">
        <v>102</v>
      </c>
      <c r="J967" s="56" t="s">
        <v>103</v>
      </c>
      <c r="K967" s="55">
        <v>120</v>
      </c>
      <c r="L967" s="57">
        <v>0</v>
      </c>
      <c r="M967" s="57">
        <v>120</v>
      </c>
      <c r="N967" s="57">
        <v>0</v>
      </c>
      <c r="O967" s="57">
        <v>0</v>
      </c>
      <c r="P967" s="56" t="s">
        <v>4587</v>
      </c>
      <c r="Q967" s="56" t="s">
        <v>5744</v>
      </c>
      <c r="R967" s="56" t="s">
        <v>7732</v>
      </c>
      <c r="S967" s="56" t="s">
        <v>7710</v>
      </c>
      <c r="T967" s="58">
        <v>42430</v>
      </c>
      <c r="U967" s="58">
        <v>44255</v>
      </c>
      <c r="V967" s="59">
        <v>0</v>
      </c>
      <c r="W967" s="59">
        <v>0</v>
      </c>
      <c r="X967" s="59">
        <v>40922.32</v>
      </c>
      <c r="Y967" s="59">
        <v>40922.32</v>
      </c>
      <c r="Z967" s="59">
        <v>0</v>
      </c>
      <c r="AA967" s="59">
        <v>40922.32</v>
      </c>
      <c r="AB967" s="55" t="s">
        <v>105</v>
      </c>
    </row>
    <row r="968" spans="1:28" s="55" customFormat="1" ht="90" x14ac:dyDescent="0.25">
      <c r="A968" s="55" t="s">
        <v>5741</v>
      </c>
      <c r="B968" s="55" t="s">
        <v>2037</v>
      </c>
      <c r="C968" s="55" t="s">
        <v>7733</v>
      </c>
      <c r="D968" s="55" t="s">
        <v>4588</v>
      </c>
      <c r="E968" s="55" t="s">
        <v>4590</v>
      </c>
      <c r="F968" s="55" t="s">
        <v>5743</v>
      </c>
      <c r="G968" s="55" t="s">
        <v>4589</v>
      </c>
      <c r="H968" s="56" t="s">
        <v>4566</v>
      </c>
      <c r="I968" s="56" t="s">
        <v>102</v>
      </c>
      <c r="J968" s="56" t="s">
        <v>103</v>
      </c>
      <c r="K968" s="55">
        <v>180</v>
      </c>
      <c r="L968" s="57">
        <v>0</v>
      </c>
      <c r="M968" s="57">
        <v>180</v>
      </c>
      <c r="N968" s="57">
        <v>0</v>
      </c>
      <c r="O968" s="57">
        <v>0</v>
      </c>
      <c r="P968" s="56" t="s">
        <v>344</v>
      </c>
      <c r="Q968" s="56" t="s">
        <v>5744</v>
      </c>
      <c r="R968" s="56" t="s">
        <v>7734</v>
      </c>
      <c r="S968" s="56" t="s">
        <v>7710</v>
      </c>
      <c r="T968" s="58">
        <v>44013</v>
      </c>
      <c r="U968" s="58">
        <v>45838</v>
      </c>
      <c r="V968" s="59">
        <v>0</v>
      </c>
      <c r="W968" s="59">
        <v>0</v>
      </c>
      <c r="X968" s="59">
        <v>65057.59</v>
      </c>
      <c r="Y968" s="59">
        <v>65057.59</v>
      </c>
      <c r="Z968" s="59">
        <v>0</v>
      </c>
      <c r="AA968" s="59">
        <v>65057.59</v>
      </c>
      <c r="AB968" s="55" t="s">
        <v>105</v>
      </c>
    </row>
    <row r="969" spans="1:28" s="55" customFormat="1" ht="123.75" x14ac:dyDescent="0.25">
      <c r="A969" s="55" t="s">
        <v>5741</v>
      </c>
      <c r="B969" s="55" t="s">
        <v>2037</v>
      </c>
      <c r="C969" s="55" t="s">
        <v>7735</v>
      </c>
      <c r="D969" s="55" t="s">
        <v>4591</v>
      </c>
      <c r="E969" s="55" t="s">
        <v>4593</v>
      </c>
      <c r="F969" s="55" t="s">
        <v>5743</v>
      </c>
      <c r="G969" s="55" t="s">
        <v>4592</v>
      </c>
      <c r="H969" s="56" t="s">
        <v>128</v>
      </c>
      <c r="I969" s="56" t="s">
        <v>102</v>
      </c>
      <c r="J969" s="56" t="s">
        <v>172</v>
      </c>
      <c r="K969" s="55">
        <v>320</v>
      </c>
      <c r="L969" s="57">
        <v>0</v>
      </c>
      <c r="M969" s="57">
        <v>320</v>
      </c>
      <c r="N969" s="57">
        <v>0</v>
      </c>
      <c r="O969" s="57">
        <v>0</v>
      </c>
      <c r="P969" s="56" t="s">
        <v>4594</v>
      </c>
      <c r="Q969" s="56" t="s">
        <v>5744</v>
      </c>
      <c r="R969" s="56" t="s">
        <v>7736</v>
      </c>
      <c r="S969" s="56" t="s">
        <v>7710</v>
      </c>
      <c r="T969" s="58">
        <v>43862</v>
      </c>
      <c r="U969" s="58">
        <v>45688</v>
      </c>
      <c r="V969" s="59">
        <v>0</v>
      </c>
      <c r="W969" s="59">
        <v>0</v>
      </c>
      <c r="X969" s="59">
        <v>175890.38</v>
      </c>
      <c r="Y969" s="59">
        <v>175890.38</v>
      </c>
      <c r="Z969" s="59">
        <v>0</v>
      </c>
      <c r="AA969" s="59">
        <v>175890.38</v>
      </c>
      <c r="AB969" s="55" t="s">
        <v>174</v>
      </c>
    </row>
    <row r="970" spans="1:28" s="55" customFormat="1" ht="123.75" x14ac:dyDescent="0.25">
      <c r="A970" s="55" t="s">
        <v>5741</v>
      </c>
      <c r="B970" s="55" t="s">
        <v>2037</v>
      </c>
      <c r="C970" s="55" t="s">
        <v>7737</v>
      </c>
      <c r="D970" s="55" t="s">
        <v>4595</v>
      </c>
      <c r="E970" s="55" t="s">
        <v>4597</v>
      </c>
      <c r="F970" s="55" t="s">
        <v>5743</v>
      </c>
      <c r="G970" s="55" t="s">
        <v>4596</v>
      </c>
      <c r="H970" s="56" t="s">
        <v>4560</v>
      </c>
      <c r="I970" s="56" t="s">
        <v>102</v>
      </c>
      <c r="J970" s="56" t="s">
        <v>172</v>
      </c>
      <c r="K970" s="55">
        <v>280</v>
      </c>
      <c r="L970" s="57">
        <v>0</v>
      </c>
      <c r="M970" s="57">
        <v>280</v>
      </c>
      <c r="N970" s="57">
        <v>0</v>
      </c>
      <c r="O970" s="57">
        <v>0</v>
      </c>
      <c r="P970" s="56" t="s">
        <v>4598</v>
      </c>
      <c r="Q970" s="56" t="s">
        <v>5744</v>
      </c>
      <c r="R970" s="56" t="s">
        <v>7738</v>
      </c>
      <c r="S970" s="56" t="s">
        <v>7710</v>
      </c>
      <c r="T970" s="58">
        <v>43862</v>
      </c>
      <c r="U970" s="58">
        <v>45688</v>
      </c>
      <c r="V970" s="59">
        <v>0</v>
      </c>
      <c r="W970" s="59">
        <v>0</v>
      </c>
      <c r="X970" s="59">
        <v>144586.38</v>
      </c>
      <c r="Y970" s="59">
        <v>144586.38</v>
      </c>
      <c r="Z970" s="59">
        <v>0</v>
      </c>
      <c r="AA970" s="59">
        <v>144586.38</v>
      </c>
      <c r="AB970" s="55" t="s">
        <v>174</v>
      </c>
    </row>
    <row r="971" spans="1:28" s="55" customFormat="1" ht="67.5" x14ac:dyDescent="0.25">
      <c r="A971" s="55" t="s">
        <v>5741</v>
      </c>
      <c r="B971" s="55" t="s">
        <v>2037</v>
      </c>
      <c r="C971" s="55" t="s">
        <v>7739</v>
      </c>
      <c r="D971" s="55" t="s">
        <v>4599</v>
      </c>
      <c r="E971" s="55" t="s">
        <v>4601</v>
      </c>
      <c r="F971" s="55" t="s">
        <v>5743</v>
      </c>
      <c r="G971" s="55" t="s">
        <v>4600</v>
      </c>
      <c r="H971" s="56" t="s">
        <v>214</v>
      </c>
      <c r="I971" s="56" t="s">
        <v>102</v>
      </c>
      <c r="J971" s="56" t="s">
        <v>103</v>
      </c>
      <c r="K971" s="55">
        <v>180</v>
      </c>
      <c r="L971" s="57">
        <v>0</v>
      </c>
      <c r="M971" s="57">
        <v>180</v>
      </c>
      <c r="N971" s="57">
        <v>0</v>
      </c>
      <c r="O971" s="57">
        <v>0</v>
      </c>
      <c r="P971" s="56" t="s">
        <v>4602</v>
      </c>
      <c r="Q971" s="56" t="s">
        <v>5847</v>
      </c>
      <c r="R971" s="56" t="s">
        <v>7740</v>
      </c>
      <c r="S971" s="56" t="s">
        <v>7710</v>
      </c>
      <c r="T971" s="58">
        <v>43766</v>
      </c>
      <c r="U971" s="58">
        <v>45592</v>
      </c>
      <c r="V971" s="59">
        <v>0</v>
      </c>
      <c r="W971" s="59">
        <v>0</v>
      </c>
      <c r="X971" s="59">
        <v>62288.11</v>
      </c>
      <c r="Y971" s="59">
        <v>62288.11</v>
      </c>
      <c r="Z971" s="59">
        <v>0</v>
      </c>
      <c r="AA971" s="59">
        <v>62288.11</v>
      </c>
      <c r="AB971" s="55" t="s">
        <v>105</v>
      </c>
    </row>
    <row r="972" spans="1:28" s="55" customFormat="1" ht="67.5" x14ac:dyDescent="0.25">
      <c r="A972" s="55" t="s">
        <v>5777</v>
      </c>
      <c r="B972" s="55" t="s">
        <v>2037</v>
      </c>
      <c r="C972" s="55" t="s">
        <v>7741</v>
      </c>
      <c r="D972" s="55" t="s">
        <v>4603</v>
      </c>
      <c r="E972" s="55" t="s">
        <v>4605</v>
      </c>
      <c r="F972" s="55" t="s">
        <v>5743</v>
      </c>
      <c r="G972" s="55" t="s">
        <v>4604</v>
      </c>
      <c r="H972" s="56" t="s">
        <v>2019</v>
      </c>
      <c r="I972" s="56" t="s">
        <v>194</v>
      </c>
      <c r="J972" s="56" t="s">
        <v>195</v>
      </c>
      <c r="K972" s="55">
        <v>60</v>
      </c>
      <c r="L972" s="57">
        <v>0</v>
      </c>
      <c r="M972" s="57">
        <v>60</v>
      </c>
      <c r="N972" s="57">
        <v>0</v>
      </c>
      <c r="O972" s="57">
        <v>0</v>
      </c>
      <c r="P972" s="56" t="s">
        <v>4607</v>
      </c>
      <c r="Q972" s="56" t="s">
        <v>5744</v>
      </c>
      <c r="R972" s="56" t="s">
        <v>7742</v>
      </c>
      <c r="S972" s="56" t="s">
        <v>7710</v>
      </c>
      <c r="T972" s="58">
        <v>43646</v>
      </c>
      <c r="U972" s="58">
        <v>45472</v>
      </c>
      <c r="V972" s="59">
        <v>0</v>
      </c>
      <c r="W972" s="59">
        <v>0</v>
      </c>
      <c r="X972" s="59">
        <v>40249.53</v>
      </c>
      <c r="Y972" s="59">
        <v>40249.53</v>
      </c>
      <c r="Z972" s="59">
        <v>0</v>
      </c>
      <c r="AA972" s="59">
        <v>40249.53</v>
      </c>
      <c r="AB972" s="55" t="s">
        <v>197</v>
      </c>
    </row>
    <row r="973" spans="1:28" s="55" customFormat="1" ht="56.25" x14ac:dyDescent="0.25">
      <c r="A973" s="55" t="s">
        <v>5741</v>
      </c>
      <c r="B973" s="55" t="s">
        <v>2037</v>
      </c>
      <c r="C973" s="55" t="s">
        <v>7743</v>
      </c>
      <c r="D973" s="55" t="s">
        <v>4608</v>
      </c>
      <c r="E973" s="55" t="s">
        <v>4610</v>
      </c>
      <c r="F973" s="55" t="s">
        <v>5743</v>
      </c>
      <c r="G973" s="55" t="s">
        <v>4609</v>
      </c>
      <c r="H973" s="56" t="s">
        <v>214</v>
      </c>
      <c r="I973" s="56" t="s">
        <v>102</v>
      </c>
      <c r="J973" s="56" t="s">
        <v>122</v>
      </c>
      <c r="K973" s="55">
        <v>100</v>
      </c>
      <c r="L973" s="57">
        <v>0</v>
      </c>
      <c r="M973" s="57">
        <v>100</v>
      </c>
      <c r="N973" s="57">
        <v>0</v>
      </c>
      <c r="O973" s="57">
        <v>0</v>
      </c>
      <c r="P973" s="56" t="s">
        <v>4611</v>
      </c>
      <c r="Q973" s="56" t="s">
        <v>5744</v>
      </c>
      <c r="R973" s="56" t="s">
        <v>7744</v>
      </c>
      <c r="S973" s="56" t="s">
        <v>7710</v>
      </c>
      <c r="T973" s="58">
        <v>43466</v>
      </c>
      <c r="U973" s="58">
        <v>45291</v>
      </c>
      <c r="V973" s="59">
        <v>0</v>
      </c>
      <c r="W973" s="59">
        <v>0</v>
      </c>
      <c r="X973" s="59">
        <v>18262.55</v>
      </c>
      <c r="Y973" s="59">
        <v>18262.55</v>
      </c>
      <c r="Z973" s="59">
        <v>0</v>
      </c>
      <c r="AA973" s="59">
        <v>18262.55</v>
      </c>
      <c r="AB973" s="55" t="s">
        <v>124</v>
      </c>
    </row>
    <row r="974" spans="1:28" s="55" customFormat="1" ht="112.5" x14ac:dyDescent="0.25">
      <c r="A974" s="55" t="s">
        <v>5741</v>
      </c>
      <c r="B974" s="55" t="s">
        <v>2037</v>
      </c>
      <c r="C974" s="55" t="s">
        <v>7745</v>
      </c>
      <c r="D974" s="55" t="s">
        <v>4612</v>
      </c>
      <c r="E974" s="55" t="s">
        <v>4614</v>
      </c>
      <c r="F974" s="55" t="s">
        <v>5743</v>
      </c>
      <c r="G974" s="55" t="s">
        <v>4613</v>
      </c>
      <c r="H974" s="56" t="s">
        <v>4566</v>
      </c>
      <c r="I974" s="56" t="s">
        <v>102</v>
      </c>
      <c r="J974" s="56" t="s">
        <v>103</v>
      </c>
      <c r="K974" s="55">
        <v>120</v>
      </c>
      <c r="L974" s="57">
        <v>0</v>
      </c>
      <c r="M974" s="57">
        <v>120</v>
      </c>
      <c r="N974" s="57">
        <v>0</v>
      </c>
      <c r="O974" s="57">
        <v>0</v>
      </c>
      <c r="P974" s="56" t="s">
        <v>4615</v>
      </c>
      <c r="Q974" s="56" t="s">
        <v>5744</v>
      </c>
      <c r="R974" s="56" t="s">
        <v>7746</v>
      </c>
      <c r="S974" s="56" t="s">
        <v>7710</v>
      </c>
      <c r="T974" s="58">
        <v>43647</v>
      </c>
      <c r="U974" s="58">
        <v>45473</v>
      </c>
      <c r="V974" s="59">
        <v>0</v>
      </c>
      <c r="W974" s="59">
        <v>0</v>
      </c>
      <c r="X974" s="59">
        <v>44639.98</v>
      </c>
      <c r="Y974" s="59">
        <v>44639.98</v>
      </c>
      <c r="Z974" s="59">
        <v>0</v>
      </c>
      <c r="AA974" s="59">
        <v>44639.98</v>
      </c>
      <c r="AB974" s="55" t="s">
        <v>105</v>
      </c>
    </row>
    <row r="975" spans="1:28" s="55" customFormat="1" ht="67.5" x14ac:dyDescent="0.25">
      <c r="A975" s="55" t="s">
        <v>5741</v>
      </c>
      <c r="B975" s="55" t="s">
        <v>2037</v>
      </c>
      <c r="C975" s="55" t="s">
        <v>7747</v>
      </c>
      <c r="D975" s="55" t="s">
        <v>4616</v>
      </c>
      <c r="E975" s="55" t="s">
        <v>4618</v>
      </c>
      <c r="F975" s="55" t="s">
        <v>5743</v>
      </c>
      <c r="G975" s="55" t="s">
        <v>4617</v>
      </c>
      <c r="H975" s="56" t="s">
        <v>4566</v>
      </c>
      <c r="I975" s="56" t="s">
        <v>102</v>
      </c>
      <c r="J975" s="56" t="s">
        <v>103</v>
      </c>
      <c r="K975" s="55">
        <v>60</v>
      </c>
      <c r="L975" s="57">
        <v>0</v>
      </c>
      <c r="M975" s="57">
        <v>60</v>
      </c>
      <c r="N975" s="57">
        <v>0</v>
      </c>
      <c r="O975" s="57">
        <v>0</v>
      </c>
      <c r="P975" s="56" t="s">
        <v>4619</v>
      </c>
      <c r="Q975" s="56" t="s">
        <v>5744</v>
      </c>
      <c r="R975" s="56" t="s">
        <v>7748</v>
      </c>
      <c r="S975" s="56" t="s">
        <v>7710</v>
      </c>
      <c r="T975" s="58">
        <v>43405</v>
      </c>
      <c r="U975" s="58">
        <v>45230</v>
      </c>
      <c r="V975" s="59">
        <v>0</v>
      </c>
      <c r="W975" s="59">
        <v>0</v>
      </c>
      <c r="X975" s="59">
        <v>30641.7</v>
      </c>
      <c r="Y975" s="59">
        <v>30641.7</v>
      </c>
      <c r="Z975" s="59">
        <v>0</v>
      </c>
      <c r="AA975" s="59">
        <v>30641.7</v>
      </c>
      <c r="AB975" s="55" t="s">
        <v>105</v>
      </c>
    </row>
    <row r="976" spans="1:28" s="55" customFormat="1" ht="67.5" x14ac:dyDescent="0.25">
      <c r="A976" s="55" t="s">
        <v>5753</v>
      </c>
      <c r="B976" s="55" t="s">
        <v>4622</v>
      </c>
      <c r="C976" s="55" t="s">
        <v>7749</v>
      </c>
      <c r="D976" s="55" t="s">
        <v>4620</v>
      </c>
      <c r="E976" s="55" t="s">
        <v>4623</v>
      </c>
      <c r="F976" s="55" t="s">
        <v>5743</v>
      </c>
      <c r="G976" s="55" t="s">
        <v>4621</v>
      </c>
      <c r="H976" s="56" t="s">
        <v>3558</v>
      </c>
      <c r="I976" s="56" t="s">
        <v>130</v>
      </c>
      <c r="J976" s="56" t="s">
        <v>131</v>
      </c>
      <c r="K976" s="55">
        <v>15</v>
      </c>
      <c r="L976" s="57">
        <v>0</v>
      </c>
      <c r="M976" s="57">
        <v>15</v>
      </c>
      <c r="N976" s="57">
        <v>0</v>
      </c>
      <c r="O976" s="57">
        <v>0</v>
      </c>
      <c r="P976" s="56" t="s">
        <v>4624</v>
      </c>
      <c r="Q976" s="56" t="s">
        <v>5772</v>
      </c>
      <c r="R976" s="56" t="s">
        <v>7750</v>
      </c>
      <c r="S976" s="56" t="s">
        <v>4622</v>
      </c>
      <c r="T976" s="58">
        <v>42709</v>
      </c>
      <c r="U976" s="58">
        <v>44534</v>
      </c>
      <c r="V976" s="59">
        <v>5500</v>
      </c>
      <c r="W976" s="59">
        <v>283.7</v>
      </c>
      <c r="X976" s="59">
        <v>81633.570000000007</v>
      </c>
      <c r="Y976" s="59">
        <v>87417.27</v>
      </c>
      <c r="Z976" s="59">
        <v>0</v>
      </c>
      <c r="AA976" s="59">
        <v>87417.27</v>
      </c>
      <c r="AB976" s="55" t="s">
        <v>133</v>
      </c>
    </row>
    <row r="977" spans="1:28" s="55" customFormat="1" ht="67.5" x14ac:dyDescent="0.25">
      <c r="A977" s="55" t="s">
        <v>5741</v>
      </c>
      <c r="B977" s="55" t="s">
        <v>4622</v>
      </c>
      <c r="C977" s="55" t="s">
        <v>7751</v>
      </c>
      <c r="D977" s="55" t="s">
        <v>4625</v>
      </c>
      <c r="E977" s="55" t="s">
        <v>4627</v>
      </c>
      <c r="F977" s="55" t="s">
        <v>5743</v>
      </c>
      <c r="G977" s="55" t="s">
        <v>4626</v>
      </c>
      <c r="H977" s="56" t="s">
        <v>4628</v>
      </c>
      <c r="I977" s="56" t="s">
        <v>102</v>
      </c>
      <c r="J977" s="56" t="s">
        <v>103</v>
      </c>
      <c r="K977" s="55">
        <v>120</v>
      </c>
      <c r="L977" s="57">
        <v>0</v>
      </c>
      <c r="M977" s="57">
        <v>120</v>
      </c>
      <c r="N977" s="57">
        <v>0</v>
      </c>
      <c r="O977" s="57">
        <v>0</v>
      </c>
      <c r="P977" s="56" t="s">
        <v>4630</v>
      </c>
      <c r="Q977" s="56" t="s">
        <v>5772</v>
      </c>
      <c r="R977" s="56" t="s">
        <v>7752</v>
      </c>
      <c r="S977" s="56" t="s">
        <v>4622</v>
      </c>
      <c r="T977" s="58">
        <v>43236</v>
      </c>
      <c r="U977" s="58">
        <v>45061</v>
      </c>
      <c r="V977" s="59">
        <v>3800</v>
      </c>
      <c r="W977" s="59">
        <v>156.54</v>
      </c>
      <c r="X977" s="59">
        <v>44639.98</v>
      </c>
      <c r="Y977" s="59">
        <v>48596.520000000004</v>
      </c>
      <c r="Z977" s="59">
        <v>0</v>
      </c>
      <c r="AA977" s="59">
        <v>48596.520000000004</v>
      </c>
      <c r="AB977" s="55" t="s">
        <v>105</v>
      </c>
    </row>
    <row r="978" spans="1:28" s="55" customFormat="1" ht="67.5" x14ac:dyDescent="0.25">
      <c r="A978" s="55" t="s">
        <v>5741</v>
      </c>
      <c r="B978" s="55" t="s">
        <v>4622</v>
      </c>
      <c r="C978" s="55" t="s">
        <v>7753</v>
      </c>
      <c r="D978" s="55" t="s">
        <v>4631</v>
      </c>
      <c r="E978" s="55" t="s">
        <v>4633</v>
      </c>
      <c r="F978" s="55" t="s">
        <v>5743</v>
      </c>
      <c r="G978" s="55" t="s">
        <v>4632</v>
      </c>
      <c r="H978" s="56" t="s">
        <v>4308</v>
      </c>
      <c r="I978" s="56" t="s">
        <v>102</v>
      </c>
      <c r="J978" s="56" t="s">
        <v>103</v>
      </c>
      <c r="K978" s="55">
        <v>90</v>
      </c>
      <c r="L978" s="57">
        <v>0</v>
      </c>
      <c r="M978" s="57">
        <v>90</v>
      </c>
      <c r="N978" s="57">
        <v>0</v>
      </c>
      <c r="O978" s="57">
        <v>0</v>
      </c>
      <c r="P978" s="56" t="s">
        <v>4634</v>
      </c>
      <c r="Q978" s="56" t="s">
        <v>5772</v>
      </c>
      <c r="R978" s="56" t="s">
        <v>7754</v>
      </c>
      <c r="S978" s="56" t="s">
        <v>4622</v>
      </c>
      <c r="T978" s="58">
        <v>43403</v>
      </c>
      <c r="U978" s="58">
        <v>45228</v>
      </c>
      <c r="V978" s="59">
        <v>3685.6</v>
      </c>
      <c r="W978" s="59">
        <v>129.78</v>
      </c>
      <c r="X978" s="59">
        <v>37544.71</v>
      </c>
      <c r="Y978" s="59">
        <v>41360.089999999997</v>
      </c>
      <c r="Z978" s="59">
        <v>0</v>
      </c>
      <c r="AA978" s="59">
        <v>41360.089999999997</v>
      </c>
      <c r="AB978" s="55" t="s">
        <v>105</v>
      </c>
    </row>
    <row r="979" spans="1:28" s="55" customFormat="1" ht="67.5" x14ac:dyDescent="0.25">
      <c r="A979" s="55" t="s">
        <v>5777</v>
      </c>
      <c r="B979" s="55" t="s">
        <v>4622</v>
      </c>
      <c r="C979" s="55" t="s">
        <v>7755</v>
      </c>
      <c r="D979" s="55" t="s">
        <v>4635</v>
      </c>
      <c r="E979" s="55" t="s">
        <v>4637</v>
      </c>
      <c r="F979" s="55" t="s">
        <v>5743</v>
      </c>
      <c r="G979" s="55" t="s">
        <v>4636</v>
      </c>
      <c r="H979" s="56" t="s">
        <v>4638</v>
      </c>
      <c r="I979" s="56" t="s">
        <v>194</v>
      </c>
      <c r="J979" s="56" t="s">
        <v>195</v>
      </c>
      <c r="K979" s="55">
        <v>60</v>
      </c>
      <c r="L979" s="57">
        <v>0</v>
      </c>
      <c r="M979" s="57">
        <v>60</v>
      </c>
      <c r="N979" s="57">
        <v>0</v>
      </c>
      <c r="O979" s="57">
        <v>0</v>
      </c>
      <c r="P979" s="56" t="s">
        <v>4640</v>
      </c>
      <c r="Q979" s="56" t="s">
        <v>5772</v>
      </c>
      <c r="R979" s="56" t="s">
        <v>7756</v>
      </c>
      <c r="S979" s="56" t="s">
        <v>4622</v>
      </c>
      <c r="T979" s="58">
        <v>43374</v>
      </c>
      <c r="U979" s="58">
        <v>45199</v>
      </c>
      <c r="V979" s="59">
        <v>3600</v>
      </c>
      <c r="W979" s="59">
        <v>211.67</v>
      </c>
      <c r="X979" s="59">
        <v>46086.49</v>
      </c>
      <c r="Y979" s="59">
        <v>49898.159999999996</v>
      </c>
      <c r="Z979" s="59">
        <v>0</v>
      </c>
      <c r="AA979" s="59">
        <v>49898.159999999996</v>
      </c>
      <c r="AB979" s="55" t="s">
        <v>197</v>
      </c>
    </row>
    <row r="980" spans="1:28" s="55" customFormat="1" ht="67.5" x14ac:dyDescent="0.25">
      <c r="A980" s="55" t="s">
        <v>5753</v>
      </c>
      <c r="B980" s="55" t="s">
        <v>4622</v>
      </c>
      <c r="C980" s="55" t="s">
        <v>7757</v>
      </c>
      <c r="D980" s="55" t="s">
        <v>4641</v>
      </c>
      <c r="E980" s="55" t="s">
        <v>4643</v>
      </c>
      <c r="F980" s="55" t="s">
        <v>5743</v>
      </c>
      <c r="G980" s="55" t="s">
        <v>4642</v>
      </c>
      <c r="H980" s="56" t="s">
        <v>4298</v>
      </c>
      <c r="I980" s="56" t="s">
        <v>130</v>
      </c>
      <c r="J980" s="56" t="s">
        <v>131</v>
      </c>
      <c r="K980" s="55">
        <v>15</v>
      </c>
      <c r="L980" s="57">
        <v>0</v>
      </c>
      <c r="M980" s="57">
        <v>15</v>
      </c>
      <c r="N980" s="57">
        <v>0</v>
      </c>
      <c r="O980" s="57">
        <v>0</v>
      </c>
      <c r="P980" s="56" t="s">
        <v>4644</v>
      </c>
      <c r="Q980" s="56" t="s">
        <v>5772</v>
      </c>
      <c r="R980" s="56" t="s">
        <v>7758</v>
      </c>
      <c r="S980" s="56" t="s">
        <v>4622</v>
      </c>
      <c r="T980" s="58">
        <v>43466</v>
      </c>
      <c r="U980" s="58">
        <v>45291</v>
      </c>
      <c r="V980" s="59">
        <v>4000</v>
      </c>
      <c r="W980" s="59">
        <v>129.71</v>
      </c>
      <c r="X980" s="59">
        <v>95328.76</v>
      </c>
      <c r="Y980" s="59">
        <v>99458.47</v>
      </c>
      <c r="Z980" s="59">
        <v>0</v>
      </c>
      <c r="AA980" s="59">
        <v>99458.47</v>
      </c>
      <c r="AB980" s="55" t="s">
        <v>133</v>
      </c>
    </row>
    <row r="981" spans="1:28" s="55" customFormat="1" ht="67.5" x14ac:dyDescent="0.25">
      <c r="A981" s="55" t="s">
        <v>5741</v>
      </c>
      <c r="B981" s="55" t="s">
        <v>4622</v>
      </c>
      <c r="C981" s="55" t="s">
        <v>7759</v>
      </c>
      <c r="D981" s="55" t="s">
        <v>4645</v>
      </c>
      <c r="E981" s="55" t="s">
        <v>4647</v>
      </c>
      <c r="F981" s="55" t="s">
        <v>5743</v>
      </c>
      <c r="G981" s="55" t="s">
        <v>4646</v>
      </c>
      <c r="H981" s="56" t="s">
        <v>4356</v>
      </c>
      <c r="I981" s="56" t="s">
        <v>102</v>
      </c>
      <c r="J981" s="56" t="s">
        <v>103</v>
      </c>
      <c r="K981" s="55">
        <v>60</v>
      </c>
      <c r="L981" s="57">
        <v>0</v>
      </c>
      <c r="M981" s="57">
        <v>60</v>
      </c>
      <c r="N981" s="57">
        <v>0</v>
      </c>
      <c r="O981" s="57">
        <v>0</v>
      </c>
      <c r="P981" s="56" t="s">
        <v>4649</v>
      </c>
      <c r="Q981" s="56" t="s">
        <v>5772</v>
      </c>
      <c r="R981" s="56" t="s">
        <v>7760</v>
      </c>
      <c r="S981" s="56" t="s">
        <v>4622</v>
      </c>
      <c r="T981" s="58">
        <v>42583</v>
      </c>
      <c r="U981" s="58">
        <v>44408</v>
      </c>
      <c r="V981" s="59">
        <v>3200</v>
      </c>
      <c r="W981" s="59">
        <v>300</v>
      </c>
      <c r="X981" s="59">
        <v>30641.7</v>
      </c>
      <c r="Y981" s="59">
        <v>34141.699999999997</v>
      </c>
      <c r="Z981" s="59">
        <v>0</v>
      </c>
      <c r="AA981" s="59">
        <v>34141.699999999997</v>
      </c>
      <c r="AB981" s="55" t="s">
        <v>105</v>
      </c>
    </row>
    <row r="982" spans="1:28" s="55" customFormat="1" ht="67.5" x14ac:dyDescent="0.25">
      <c r="A982" s="55" t="s">
        <v>5777</v>
      </c>
      <c r="B982" s="55" t="s">
        <v>4622</v>
      </c>
      <c r="C982" s="55" t="s">
        <v>7761</v>
      </c>
      <c r="D982" s="55" t="s">
        <v>4650</v>
      </c>
      <c r="E982" s="55" t="s">
        <v>4652</v>
      </c>
      <c r="F982" s="55" t="s">
        <v>5743</v>
      </c>
      <c r="G982" s="55" t="s">
        <v>4651</v>
      </c>
      <c r="H982" s="56" t="s">
        <v>4653</v>
      </c>
      <c r="I982" s="56" t="s">
        <v>235</v>
      </c>
      <c r="J982" s="56" t="s">
        <v>131</v>
      </c>
      <c r="K982" s="55">
        <v>75</v>
      </c>
      <c r="L982" s="57">
        <v>0</v>
      </c>
      <c r="M982" s="57">
        <v>75</v>
      </c>
      <c r="N982" s="57">
        <v>0</v>
      </c>
      <c r="O982" s="57">
        <v>0</v>
      </c>
      <c r="P982" s="56" t="s">
        <v>4655</v>
      </c>
      <c r="Q982" s="56" t="s">
        <v>5772</v>
      </c>
      <c r="R982" s="56" t="s">
        <v>7762</v>
      </c>
      <c r="S982" s="56" t="s">
        <v>4622</v>
      </c>
      <c r="T982" s="58">
        <v>42583</v>
      </c>
      <c r="U982" s="58">
        <v>44408</v>
      </c>
      <c r="V982" s="59">
        <v>3134.29</v>
      </c>
      <c r="W982" s="59">
        <v>0</v>
      </c>
      <c r="X982" s="59">
        <v>41047.879999999997</v>
      </c>
      <c r="Y982" s="59">
        <v>44182.17</v>
      </c>
      <c r="Z982" s="59">
        <v>0</v>
      </c>
      <c r="AA982" s="59">
        <v>44182.17</v>
      </c>
      <c r="AB982" s="55" t="s">
        <v>237</v>
      </c>
    </row>
    <row r="983" spans="1:28" s="55" customFormat="1" ht="90" x14ac:dyDescent="0.25">
      <c r="A983" s="55" t="s">
        <v>5741</v>
      </c>
      <c r="B983" s="55" t="s">
        <v>4622</v>
      </c>
      <c r="C983" s="55" t="s">
        <v>7763</v>
      </c>
      <c r="D983" s="55" t="s">
        <v>210</v>
      </c>
      <c r="E983" s="55" t="s">
        <v>4657</v>
      </c>
      <c r="F983" s="55" t="s">
        <v>210</v>
      </c>
      <c r="G983" s="55" t="s">
        <v>4656</v>
      </c>
      <c r="H983" s="56" t="s">
        <v>4628</v>
      </c>
      <c r="I983" s="56" t="s">
        <v>102</v>
      </c>
      <c r="J983" s="56" t="s">
        <v>103</v>
      </c>
      <c r="K983" s="55">
        <v>120</v>
      </c>
      <c r="L983" s="57">
        <v>0</v>
      </c>
      <c r="M983" s="57">
        <v>120</v>
      </c>
      <c r="N983" s="57">
        <v>0</v>
      </c>
      <c r="O983" s="57">
        <v>0</v>
      </c>
      <c r="P983" s="56" t="s">
        <v>4658</v>
      </c>
      <c r="Q983" s="56" t="s">
        <v>5772</v>
      </c>
      <c r="R983" s="56" t="s">
        <v>7764</v>
      </c>
      <c r="S983" s="56" t="s">
        <v>4622</v>
      </c>
      <c r="T983" s="58">
        <v>44197</v>
      </c>
      <c r="U983" s="58">
        <v>46022</v>
      </c>
      <c r="V983" s="59">
        <v>1800.89</v>
      </c>
      <c r="W983" s="59">
        <v>0</v>
      </c>
      <c r="X983" s="59">
        <v>44639.98</v>
      </c>
      <c r="Y983" s="59">
        <v>46440.87</v>
      </c>
      <c r="Z983" s="59">
        <v>0</v>
      </c>
      <c r="AA983" s="59">
        <v>46440.87</v>
      </c>
      <c r="AB983" s="55" t="s">
        <v>105</v>
      </c>
    </row>
    <row r="984" spans="1:28" s="55" customFormat="1" ht="90" x14ac:dyDescent="0.25">
      <c r="A984" s="55" t="s">
        <v>5753</v>
      </c>
      <c r="B984" s="55" t="s">
        <v>4622</v>
      </c>
      <c r="C984" s="55" t="s">
        <v>7765</v>
      </c>
      <c r="D984" s="55" t="s">
        <v>4659</v>
      </c>
      <c r="E984" s="55" t="s">
        <v>4661</v>
      </c>
      <c r="F984" s="55" t="s">
        <v>5743</v>
      </c>
      <c r="G984" s="55" t="s">
        <v>4660</v>
      </c>
      <c r="H984" s="56" t="s">
        <v>3558</v>
      </c>
      <c r="I984" s="56" t="s">
        <v>130</v>
      </c>
      <c r="J984" s="56" t="s">
        <v>131</v>
      </c>
      <c r="K984" s="55">
        <v>15</v>
      </c>
      <c r="L984" s="57">
        <v>0</v>
      </c>
      <c r="M984" s="57">
        <v>15</v>
      </c>
      <c r="N984" s="57">
        <v>0</v>
      </c>
      <c r="O984" s="57">
        <v>0</v>
      </c>
      <c r="P984" s="56" t="s">
        <v>4662</v>
      </c>
      <c r="Q984" s="56" t="s">
        <v>5772</v>
      </c>
      <c r="R984" s="56" t="s">
        <v>7766</v>
      </c>
      <c r="S984" s="56" t="s">
        <v>4622</v>
      </c>
      <c r="T984" s="58">
        <v>43949</v>
      </c>
      <c r="U984" s="58">
        <v>45774</v>
      </c>
      <c r="V984" s="59">
        <v>2865</v>
      </c>
      <c r="W984" s="59">
        <v>18.71</v>
      </c>
      <c r="X984" s="59">
        <v>95328.76</v>
      </c>
      <c r="Y984" s="59">
        <v>98212.47</v>
      </c>
      <c r="Z984" s="59">
        <v>0</v>
      </c>
      <c r="AA984" s="59">
        <v>98212.47</v>
      </c>
      <c r="AB984" s="55" t="s">
        <v>133</v>
      </c>
    </row>
    <row r="985" spans="1:28" s="55" customFormat="1" ht="78.75" x14ac:dyDescent="0.25">
      <c r="A985" s="55" t="s">
        <v>5777</v>
      </c>
      <c r="B985" s="55" t="s">
        <v>4622</v>
      </c>
      <c r="C985" s="55" t="s">
        <v>7767</v>
      </c>
      <c r="D985" s="55" t="s">
        <v>4663</v>
      </c>
      <c r="E985" s="55" t="s">
        <v>4665</v>
      </c>
      <c r="F985" s="55" t="s">
        <v>5743</v>
      </c>
      <c r="G985" s="55" t="s">
        <v>4664</v>
      </c>
      <c r="H985" s="56" t="s">
        <v>4638</v>
      </c>
      <c r="I985" s="56" t="s">
        <v>194</v>
      </c>
      <c r="J985" s="56" t="s">
        <v>861</v>
      </c>
      <c r="K985" s="55">
        <v>60</v>
      </c>
      <c r="L985" s="57">
        <v>0</v>
      </c>
      <c r="M985" s="57">
        <v>60</v>
      </c>
      <c r="N985" s="57">
        <v>0</v>
      </c>
      <c r="O985" s="57">
        <v>0</v>
      </c>
      <c r="P985" s="56" t="s">
        <v>4666</v>
      </c>
      <c r="Q985" s="56" t="s">
        <v>5772</v>
      </c>
      <c r="R985" s="56" t="s">
        <v>7768</v>
      </c>
      <c r="S985" s="56" t="s">
        <v>4622</v>
      </c>
      <c r="T985" s="58">
        <v>44013</v>
      </c>
      <c r="U985" s="58">
        <v>45838</v>
      </c>
      <c r="V985" s="59">
        <v>3670.85</v>
      </c>
      <c r="W985" s="59">
        <v>329.15</v>
      </c>
      <c r="X985" s="59">
        <v>46086.49</v>
      </c>
      <c r="Y985" s="59">
        <v>50086.49</v>
      </c>
      <c r="Z985" s="59">
        <v>0</v>
      </c>
      <c r="AA985" s="59">
        <v>50086.49</v>
      </c>
      <c r="AB985" s="55" t="s">
        <v>197</v>
      </c>
    </row>
    <row r="986" spans="1:28" s="55" customFormat="1" ht="90" x14ac:dyDescent="0.25">
      <c r="A986" s="55" t="s">
        <v>5777</v>
      </c>
      <c r="B986" s="55" t="s">
        <v>4622</v>
      </c>
      <c r="C986" s="55" t="s">
        <v>7769</v>
      </c>
      <c r="D986" s="55" t="s">
        <v>4667</v>
      </c>
      <c r="E986" s="55" t="s">
        <v>4669</v>
      </c>
      <c r="F986" s="55" t="s">
        <v>5743</v>
      </c>
      <c r="G986" s="55" t="s">
        <v>4668</v>
      </c>
      <c r="H986" s="56" t="s">
        <v>4670</v>
      </c>
      <c r="I986" s="56" t="s">
        <v>327</v>
      </c>
      <c r="J986" s="56" t="s">
        <v>131</v>
      </c>
      <c r="K986" s="55">
        <v>80</v>
      </c>
      <c r="L986" s="57">
        <v>0</v>
      </c>
      <c r="M986" s="57">
        <v>80</v>
      </c>
      <c r="N986" s="57">
        <v>0</v>
      </c>
      <c r="O986" s="57">
        <v>0</v>
      </c>
      <c r="P986" s="56" t="s">
        <v>4671</v>
      </c>
      <c r="Q986" s="56" t="s">
        <v>5772</v>
      </c>
      <c r="R986" s="56" t="s">
        <v>7770</v>
      </c>
      <c r="S986" s="56" t="s">
        <v>4622</v>
      </c>
      <c r="T986" s="58">
        <v>43820</v>
      </c>
      <c r="U986" s="58">
        <v>45646</v>
      </c>
      <c r="V986" s="59">
        <v>2570.58</v>
      </c>
      <c r="W986" s="59">
        <v>13.11</v>
      </c>
      <c r="X986" s="59">
        <v>40775.33</v>
      </c>
      <c r="Y986" s="59">
        <v>43359.020000000004</v>
      </c>
      <c r="Z986" s="59">
        <v>0</v>
      </c>
      <c r="AA986" s="59">
        <v>43359.020000000004</v>
      </c>
      <c r="AB986" s="55" t="s">
        <v>329</v>
      </c>
    </row>
    <row r="987" spans="1:28" s="55" customFormat="1" ht="78.75" x14ac:dyDescent="0.25">
      <c r="A987" s="55" t="s">
        <v>5777</v>
      </c>
      <c r="B987" s="55" t="s">
        <v>4622</v>
      </c>
      <c r="C987" s="55" t="s">
        <v>7771</v>
      </c>
      <c r="D987" s="55" t="s">
        <v>4672</v>
      </c>
      <c r="E987" s="55" t="s">
        <v>4674</v>
      </c>
      <c r="F987" s="55" t="s">
        <v>5743</v>
      </c>
      <c r="G987" s="55" t="s">
        <v>4673</v>
      </c>
      <c r="H987" s="56" t="s">
        <v>4653</v>
      </c>
      <c r="I987" s="56" t="s">
        <v>235</v>
      </c>
      <c r="J987" s="56" t="s">
        <v>131</v>
      </c>
      <c r="K987" s="55">
        <v>90</v>
      </c>
      <c r="L987" s="57">
        <v>0</v>
      </c>
      <c r="M987" s="57">
        <v>90</v>
      </c>
      <c r="N987" s="57">
        <v>0</v>
      </c>
      <c r="O987" s="57">
        <v>0</v>
      </c>
      <c r="P987" s="56" t="s">
        <v>4675</v>
      </c>
      <c r="Q987" s="56" t="s">
        <v>5772</v>
      </c>
      <c r="R987" s="56" t="s">
        <v>7772</v>
      </c>
      <c r="S987" s="56" t="s">
        <v>4622</v>
      </c>
      <c r="T987" s="58">
        <v>44013</v>
      </c>
      <c r="U987" s="58">
        <v>45838</v>
      </c>
      <c r="V987" s="59">
        <v>2550</v>
      </c>
      <c r="W987" s="59">
        <v>19.760000000000002</v>
      </c>
      <c r="X987" s="59">
        <v>49006.55</v>
      </c>
      <c r="Y987" s="59">
        <v>51576.310000000005</v>
      </c>
      <c r="Z987" s="59">
        <v>0</v>
      </c>
      <c r="AA987" s="59">
        <v>51576.310000000005</v>
      </c>
      <c r="AB987" s="55" t="s">
        <v>237</v>
      </c>
    </row>
    <row r="988" spans="1:28" s="55" customFormat="1" ht="56.25" x14ac:dyDescent="0.25">
      <c r="A988" s="55" t="s">
        <v>5741</v>
      </c>
      <c r="B988" s="55" t="s">
        <v>4622</v>
      </c>
      <c r="C988" s="55" t="s">
        <v>7773</v>
      </c>
      <c r="D988" s="55" t="s">
        <v>4676</v>
      </c>
      <c r="E988" s="55" t="s">
        <v>4678</v>
      </c>
      <c r="F988" s="55" t="s">
        <v>5743</v>
      </c>
      <c r="G988" s="55" t="s">
        <v>4677</v>
      </c>
      <c r="H988" s="56" t="s">
        <v>2019</v>
      </c>
      <c r="I988" s="56" t="s">
        <v>229</v>
      </c>
      <c r="J988" s="56" t="s">
        <v>131</v>
      </c>
      <c r="K988" s="55">
        <v>1000</v>
      </c>
      <c r="L988" s="57">
        <v>0</v>
      </c>
      <c r="M988" s="57">
        <v>1000</v>
      </c>
      <c r="N988" s="57">
        <v>0</v>
      </c>
      <c r="O988" s="57">
        <v>0</v>
      </c>
      <c r="P988" s="56" t="s">
        <v>4679</v>
      </c>
      <c r="Q988" s="56" t="s">
        <v>5772</v>
      </c>
      <c r="R988" s="56" t="s">
        <v>7774</v>
      </c>
      <c r="S988" s="56" t="s">
        <v>4622</v>
      </c>
      <c r="T988" s="58">
        <v>42491</v>
      </c>
      <c r="U988" s="58">
        <v>44316</v>
      </c>
      <c r="V988" s="59">
        <v>2450</v>
      </c>
      <c r="W988" s="59">
        <v>358.42999999999995</v>
      </c>
      <c r="X988" s="59">
        <v>60380.639999999999</v>
      </c>
      <c r="Y988" s="59">
        <v>63189.07</v>
      </c>
      <c r="Z988" s="59">
        <v>0</v>
      </c>
      <c r="AA988" s="59">
        <v>63189.07</v>
      </c>
      <c r="AB988" s="55" t="s">
        <v>231</v>
      </c>
    </row>
    <row r="989" spans="1:28" s="55" customFormat="1" ht="67.5" x14ac:dyDescent="0.25">
      <c r="A989" s="55" t="s">
        <v>5741</v>
      </c>
      <c r="B989" s="55" t="s">
        <v>4622</v>
      </c>
      <c r="C989" s="55" t="s">
        <v>7775</v>
      </c>
      <c r="D989" s="55" t="s">
        <v>4680</v>
      </c>
      <c r="E989" s="55" t="s">
        <v>4682</v>
      </c>
      <c r="F989" s="55" t="s">
        <v>5743</v>
      </c>
      <c r="G989" s="55" t="s">
        <v>4681</v>
      </c>
      <c r="H989" s="56" t="s">
        <v>4683</v>
      </c>
      <c r="I989" s="56" t="s">
        <v>102</v>
      </c>
      <c r="J989" s="56" t="s">
        <v>103</v>
      </c>
      <c r="K989" s="55">
        <v>60</v>
      </c>
      <c r="L989" s="57">
        <v>0</v>
      </c>
      <c r="M989" s="57">
        <v>60</v>
      </c>
      <c r="N989" s="57">
        <v>0</v>
      </c>
      <c r="O989" s="57">
        <v>0</v>
      </c>
      <c r="P989" s="56" t="s">
        <v>4685</v>
      </c>
      <c r="Q989" s="56" t="s">
        <v>5744</v>
      </c>
      <c r="R989" s="56" t="s">
        <v>7776</v>
      </c>
      <c r="S989" s="56" t="s">
        <v>4622</v>
      </c>
      <c r="T989" s="58">
        <v>43405</v>
      </c>
      <c r="U989" s="58">
        <v>45230</v>
      </c>
      <c r="V989" s="59">
        <v>0</v>
      </c>
      <c r="W989" s="59">
        <v>0</v>
      </c>
      <c r="X989" s="59">
        <v>30641.7</v>
      </c>
      <c r="Y989" s="59">
        <v>30641.7</v>
      </c>
      <c r="Z989" s="59">
        <v>0</v>
      </c>
      <c r="AA989" s="59">
        <v>30641.7</v>
      </c>
      <c r="AB989" s="55" t="s">
        <v>105</v>
      </c>
    </row>
    <row r="990" spans="1:28" s="55" customFormat="1" ht="56.25" x14ac:dyDescent="0.25">
      <c r="A990" s="55" t="s">
        <v>5777</v>
      </c>
      <c r="B990" s="55" t="s">
        <v>4622</v>
      </c>
      <c r="C990" s="55" t="s">
        <v>7777</v>
      </c>
      <c r="D990" s="55" t="s">
        <v>4686</v>
      </c>
      <c r="E990" s="55" t="s">
        <v>4688</v>
      </c>
      <c r="F990" s="55" t="s">
        <v>5743</v>
      </c>
      <c r="G990" s="55" t="s">
        <v>4687</v>
      </c>
      <c r="H990" s="56" t="s">
        <v>4638</v>
      </c>
      <c r="I990" s="56" t="s">
        <v>194</v>
      </c>
      <c r="J990" s="56" t="s">
        <v>861</v>
      </c>
      <c r="K990" s="55">
        <v>120</v>
      </c>
      <c r="L990" s="57">
        <v>0</v>
      </c>
      <c r="M990" s="57">
        <v>120</v>
      </c>
      <c r="N990" s="57">
        <v>0</v>
      </c>
      <c r="O990" s="57">
        <v>0</v>
      </c>
      <c r="P990" s="56" t="s">
        <v>4689</v>
      </c>
      <c r="Q990" s="56" t="s">
        <v>5744</v>
      </c>
      <c r="R990" s="56" t="s">
        <v>7778</v>
      </c>
      <c r="S990" s="56" t="s">
        <v>4622</v>
      </c>
      <c r="T990" s="58">
        <v>43401</v>
      </c>
      <c r="U990" s="58">
        <v>45226</v>
      </c>
      <c r="V990" s="59">
        <v>0</v>
      </c>
      <c r="W990" s="59">
        <v>0</v>
      </c>
      <c r="X990" s="59">
        <v>74234.210000000006</v>
      </c>
      <c r="Y990" s="59">
        <v>74234.210000000006</v>
      </c>
      <c r="Z990" s="59">
        <v>0</v>
      </c>
      <c r="AA990" s="59">
        <v>74234.210000000006</v>
      </c>
      <c r="AB990" s="55" t="s">
        <v>197</v>
      </c>
    </row>
    <row r="991" spans="1:28" s="55" customFormat="1" ht="67.5" x14ac:dyDescent="0.25">
      <c r="A991" s="55" t="s">
        <v>5777</v>
      </c>
      <c r="B991" s="55" t="s">
        <v>4622</v>
      </c>
      <c r="C991" s="55" t="s">
        <v>7779</v>
      </c>
      <c r="D991" s="55" t="s">
        <v>4690</v>
      </c>
      <c r="E991" s="55" t="s">
        <v>4692</v>
      </c>
      <c r="F991" s="55" t="s">
        <v>5743</v>
      </c>
      <c r="G991" s="55" t="s">
        <v>4691</v>
      </c>
      <c r="H991" s="56" t="s">
        <v>2019</v>
      </c>
      <c r="I991" s="56" t="s">
        <v>194</v>
      </c>
      <c r="J991" s="56" t="s">
        <v>195</v>
      </c>
      <c r="K991" s="55">
        <v>80</v>
      </c>
      <c r="L991" s="57">
        <v>0</v>
      </c>
      <c r="M991" s="57">
        <v>80</v>
      </c>
      <c r="N991" s="57">
        <v>0</v>
      </c>
      <c r="O991" s="57">
        <v>0</v>
      </c>
      <c r="P991" s="56" t="s">
        <v>4693</v>
      </c>
      <c r="Q991" s="56" t="s">
        <v>5744</v>
      </c>
      <c r="R991" s="56" t="s">
        <v>7780</v>
      </c>
      <c r="S991" s="56" t="s">
        <v>4622</v>
      </c>
      <c r="T991" s="58">
        <v>43401</v>
      </c>
      <c r="U991" s="58">
        <v>45226</v>
      </c>
      <c r="V991" s="59">
        <v>0</v>
      </c>
      <c r="W991" s="59">
        <v>0</v>
      </c>
      <c r="X991" s="59">
        <v>51862.8</v>
      </c>
      <c r="Y991" s="59">
        <v>51862.8</v>
      </c>
      <c r="Z991" s="59">
        <v>0</v>
      </c>
      <c r="AA991" s="59">
        <v>51862.8</v>
      </c>
      <c r="AB991" s="55" t="s">
        <v>197</v>
      </c>
    </row>
    <row r="992" spans="1:28" s="55" customFormat="1" ht="67.5" x14ac:dyDescent="0.25">
      <c r="A992" s="55" t="s">
        <v>5741</v>
      </c>
      <c r="B992" s="55" t="s">
        <v>4622</v>
      </c>
      <c r="C992" s="55" t="s">
        <v>7781</v>
      </c>
      <c r="D992" s="55" t="s">
        <v>4694</v>
      </c>
      <c r="E992" s="55" t="s">
        <v>4696</v>
      </c>
      <c r="F992" s="55" t="s">
        <v>5743</v>
      </c>
      <c r="G992" s="55" t="s">
        <v>4695</v>
      </c>
      <c r="H992" s="56" t="s">
        <v>4683</v>
      </c>
      <c r="I992" s="56" t="s">
        <v>102</v>
      </c>
      <c r="J992" s="56" t="s">
        <v>103</v>
      </c>
      <c r="K992" s="55">
        <v>90</v>
      </c>
      <c r="L992" s="57">
        <v>0</v>
      </c>
      <c r="M992" s="57">
        <v>90</v>
      </c>
      <c r="N992" s="57">
        <v>0</v>
      </c>
      <c r="O992" s="57">
        <v>0</v>
      </c>
      <c r="P992" s="56" t="s">
        <v>4697</v>
      </c>
      <c r="Q992" s="56" t="s">
        <v>5744</v>
      </c>
      <c r="R992" s="56" t="s">
        <v>7782</v>
      </c>
      <c r="S992" s="56" t="s">
        <v>4622</v>
      </c>
      <c r="T992" s="58">
        <v>43374</v>
      </c>
      <c r="U992" s="58">
        <v>45199</v>
      </c>
      <c r="V992" s="59">
        <v>0</v>
      </c>
      <c r="W992" s="59">
        <v>0</v>
      </c>
      <c r="X992" s="59">
        <v>37544.71</v>
      </c>
      <c r="Y992" s="59">
        <v>37544.71</v>
      </c>
      <c r="Z992" s="59">
        <v>0</v>
      </c>
      <c r="AA992" s="59">
        <v>37544.71</v>
      </c>
      <c r="AB992" s="55" t="s">
        <v>105</v>
      </c>
    </row>
    <row r="993" spans="1:28" s="55" customFormat="1" ht="67.5" x14ac:dyDescent="0.25">
      <c r="A993" s="55" t="s">
        <v>5741</v>
      </c>
      <c r="B993" s="55" t="s">
        <v>4622</v>
      </c>
      <c r="C993" s="55" t="s">
        <v>7783</v>
      </c>
      <c r="D993" s="55" t="s">
        <v>4698</v>
      </c>
      <c r="E993" s="55" t="s">
        <v>4700</v>
      </c>
      <c r="F993" s="55" t="s">
        <v>5743</v>
      </c>
      <c r="G993" s="55" t="s">
        <v>4699</v>
      </c>
      <c r="H993" s="56" t="s">
        <v>4308</v>
      </c>
      <c r="I993" s="56" t="s">
        <v>102</v>
      </c>
      <c r="J993" s="56" t="s">
        <v>103</v>
      </c>
      <c r="K993" s="55">
        <v>120</v>
      </c>
      <c r="L993" s="57">
        <v>0</v>
      </c>
      <c r="M993" s="57">
        <v>120</v>
      </c>
      <c r="N993" s="57">
        <v>0</v>
      </c>
      <c r="O993" s="57">
        <v>0</v>
      </c>
      <c r="P993" s="56" t="s">
        <v>4701</v>
      </c>
      <c r="Q993" s="56" t="s">
        <v>5744</v>
      </c>
      <c r="R993" s="56" t="s">
        <v>7784</v>
      </c>
      <c r="S993" s="56" t="s">
        <v>4622</v>
      </c>
      <c r="T993" s="58">
        <v>43344</v>
      </c>
      <c r="U993" s="58">
        <v>45169</v>
      </c>
      <c r="V993" s="59">
        <v>0</v>
      </c>
      <c r="W993" s="59">
        <v>0</v>
      </c>
      <c r="X993" s="59">
        <v>44639.98</v>
      </c>
      <c r="Y993" s="59">
        <v>44639.98</v>
      </c>
      <c r="Z993" s="59">
        <v>0</v>
      </c>
      <c r="AA993" s="59">
        <v>44639.98</v>
      </c>
      <c r="AB993" s="55" t="s">
        <v>105</v>
      </c>
    </row>
    <row r="994" spans="1:28" s="55" customFormat="1" ht="56.25" x14ac:dyDescent="0.25">
      <c r="A994" s="55" t="s">
        <v>5741</v>
      </c>
      <c r="B994" s="55" t="s">
        <v>4622</v>
      </c>
      <c r="C994" s="55" t="s">
        <v>7785</v>
      </c>
      <c r="D994" s="55" t="s">
        <v>4702</v>
      </c>
      <c r="E994" s="55" t="s">
        <v>4704</v>
      </c>
      <c r="F994" s="55" t="s">
        <v>5743</v>
      </c>
      <c r="G994" s="55" t="s">
        <v>4703</v>
      </c>
      <c r="H994" s="56" t="s">
        <v>4705</v>
      </c>
      <c r="I994" s="56" t="s">
        <v>102</v>
      </c>
      <c r="J994" s="56" t="s">
        <v>122</v>
      </c>
      <c r="K994" s="55">
        <v>200</v>
      </c>
      <c r="L994" s="57">
        <v>0</v>
      </c>
      <c r="M994" s="57">
        <v>200</v>
      </c>
      <c r="N994" s="57">
        <v>0</v>
      </c>
      <c r="O994" s="57">
        <v>0</v>
      </c>
      <c r="P994" s="56" t="s">
        <v>4707</v>
      </c>
      <c r="Q994" s="56" t="s">
        <v>5744</v>
      </c>
      <c r="R994" s="56" t="s">
        <v>7786</v>
      </c>
      <c r="S994" s="56" t="s">
        <v>4622</v>
      </c>
      <c r="T994" s="58">
        <v>43313</v>
      </c>
      <c r="U994" s="58">
        <v>45138</v>
      </c>
      <c r="V994" s="59">
        <v>0</v>
      </c>
      <c r="W994" s="59">
        <v>0</v>
      </c>
      <c r="X994" s="59">
        <v>42485.18</v>
      </c>
      <c r="Y994" s="59">
        <v>42485.18</v>
      </c>
      <c r="Z994" s="59">
        <v>0</v>
      </c>
      <c r="AA994" s="59">
        <v>42485.18</v>
      </c>
      <c r="AB994" s="55" t="s">
        <v>124</v>
      </c>
    </row>
    <row r="995" spans="1:28" s="55" customFormat="1" ht="67.5" x14ac:dyDescent="0.25">
      <c r="A995" s="55" t="s">
        <v>5741</v>
      </c>
      <c r="B995" s="55" t="s">
        <v>4622</v>
      </c>
      <c r="C995" s="55" t="s">
        <v>7787</v>
      </c>
      <c r="D995" s="55" t="s">
        <v>4708</v>
      </c>
      <c r="E995" s="55" t="s">
        <v>4710</v>
      </c>
      <c r="F995" s="55" t="s">
        <v>5743</v>
      </c>
      <c r="G995" s="55" t="s">
        <v>4709</v>
      </c>
      <c r="H995" s="56" t="s">
        <v>128</v>
      </c>
      <c r="I995" s="56" t="s">
        <v>102</v>
      </c>
      <c r="J995" s="56" t="s">
        <v>103</v>
      </c>
      <c r="K995" s="55">
        <v>120</v>
      </c>
      <c r="L995" s="57">
        <v>0</v>
      </c>
      <c r="M995" s="57">
        <v>120</v>
      </c>
      <c r="N995" s="57">
        <v>0</v>
      </c>
      <c r="O995" s="57">
        <v>0</v>
      </c>
      <c r="P995" s="56" t="s">
        <v>4711</v>
      </c>
      <c r="Q995" s="56" t="s">
        <v>5768</v>
      </c>
      <c r="R995" s="56" t="s">
        <v>7788</v>
      </c>
      <c r="S995" s="56" t="s">
        <v>4622</v>
      </c>
      <c r="T995" s="58">
        <v>43313</v>
      </c>
      <c r="U995" s="58">
        <v>45138</v>
      </c>
      <c r="V995" s="59">
        <v>0</v>
      </c>
      <c r="W995" s="59">
        <v>0</v>
      </c>
      <c r="X995" s="59">
        <v>39076</v>
      </c>
      <c r="Y995" s="59">
        <v>39076</v>
      </c>
      <c r="Z995" s="59">
        <v>0</v>
      </c>
      <c r="AA995" s="59">
        <v>39076</v>
      </c>
      <c r="AB995" s="55" t="s">
        <v>105</v>
      </c>
    </row>
    <row r="996" spans="1:28" s="55" customFormat="1" ht="78.75" x14ac:dyDescent="0.25">
      <c r="A996" s="55" t="s">
        <v>5741</v>
      </c>
      <c r="B996" s="55" t="s">
        <v>4622</v>
      </c>
      <c r="C996" s="55" t="s">
        <v>7789</v>
      </c>
      <c r="D996" s="55" t="s">
        <v>4712</v>
      </c>
      <c r="E996" s="55" t="s">
        <v>4714</v>
      </c>
      <c r="F996" s="55" t="s">
        <v>5743</v>
      </c>
      <c r="G996" s="55" t="s">
        <v>4713</v>
      </c>
      <c r="H996" s="56" t="s">
        <v>4715</v>
      </c>
      <c r="I996" s="56" t="s">
        <v>102</v>
      </c>
      <c r="J996" s="56" t="s">
        <v>103</v>
      </c>
      <c r="K996" s="55">
        <v>180</v>
      </c>
      <c r="L996" s="57">
        <v>0</v>
      </c>
      <c r="M996" s="57">
        <v>180</v>
      </c>
      <c r="N996" s="57">
        <v>0</v>
      </c>
      <c r="O996" s="57">
        <v>0</v>
      </c>
      <c r="P996" s="56" t="s">
        <v>4717</v>
      </c>
      <c r="Q996" s="56" t="s">
        <v>5744</v>
      </c>
      <c r="R996" s="56" t="s">
        <v>7790</v>
      </c>
      <c r="S996" s="56" t="s">
        <v>4622</v>
      </c>
      <c r="T996" s="58">
        <v>43282</v>
      </c>
      <c r="U996" s="58">
        <v>45107</v>
      </c>
      <c r="V996" s="59">
        <v>0</v>
      </c>
      <c r="W996" s="59">
        <v>0</v>
      </c>
      <c r="X996" s="59">
        <v>59604.65</v>
      </c>
      <c r="Y996" s="59">
        <v>59604.65</v>
      </c>
      <c r="Z996" s="59">
        <v>0</v>
      </c>
      <c r="AA996" s="59">
        <v>59604.65</v>
      </c>
      <c r="AB996" s="55" t="s">
        <v>105</v>
      </c>
    </row>
    <row r="997" spans="1:28" s="55" customFormat="1" ht="67.5" x14ac:dyDescent="0.25">
      <c r="A997" s="55" t="s">
        <v>5741</v>
      </c>
      <c r="B997" s="55" t="s">
        <v>4622</v>
      </c>
      <c r="C997" s="55" t="s">
        <v>7791</v>
      </c>
      <c r="D997" s="55" t="s">
        <v>4718</v>
      </c>
      <c r="E997" s="55" t="s">
        <v>4720</v>
      </c>
      <c r="F997" s="55" t="s">
        <v>5743</v>
      </c>
      <c r="G997" s="55" t="s">
        <v>4719</v>
      </c>
      <c r="H997" s="56" t="s">
        <v>128</v>
      </c>
      <c r="I997" s="56" t="s">
        <v>102</v>
      </c>
      <c r="J997" s="56" t="s">
        <v>103</v>
      </c>
      <c r="K997" s="55">
        <v>120</v>
      </c>
      <c r="L997" s="57">
        <v>0</v>
      </c>
      <c r="M997" s="57">
        <v>120</v>
      </c>
      <c r="N997" s="57">
        <v>0</v>
      </c>
      <c r="O997" s="57">
        <v>0</v>
      </c>
      <c r="P997" s="56" t="s">
        <v>4721</v>
      </c>
      <c r="Q997" s="56" t="s">
        <v>5744</v>
      </c>
      <c r="R997" s="56" t="s">
        <v>7792</v>
      </c>
      <c r="S997" s="56" t="s">
        <v>4622</v>
      </c>
      <c r="T997" s="58">
        <v>43191</v>
      </c>
      <c r="U997" s="58">
        <v>45016</v>
      </c>
      <c r="V997" s="59">
        <v>0</v>
      </c>
      <c r="W997" s="59">
        <v>0</v>
      </c>
      <c r="X997" s="59">
        <v>40922.32</v>
      </c>
      <c r="Y997" s="59">
        <v>40922.32</v>
      </c>
      <c r="Z997" s="59">
        <v>0</v>
      </c>
      <c r="AA997" s="59">
        <v>40922.32</v>
      </c>
      <c r="AB997" s="55" t="s">
        <v>105</v>
      </c>
    </row>
    <row r="998" spans="1:28" s="55" customFormat="1" ht="67.5" x14ac:dyDescent="0.25">
      <c r="A998" s="55" t="s">
        <v>5753</v>
      </c>
      <c r="B998" s="55" t="s">
        <v>4622</v>
      </c>
      <c r="C998" s="55" t="s">
        <v>7793</v>
      </c>
      <c r="D998" s="55" t="s">
        <v>4722</v>
      </c>
      <c r="E998" s="55" t="s">
        <v>4724</v>
      </c>
      <c r="F998" s="55" t="s">
        <v>5743</v>
      </c>
      <c r="G998" s="55" t="s">
        <v>4723</v>
      </c>
      <c r="H998" s="56" t="s">
        <v>4298</v>
      </c>
      <c r="I998" s="56" t="s">
        <v>130</v>
      </c>
      <c r="J998" s="56" t="s">
        <v>131</v>
      </c>
      <c r="K998" s="55">
        <v>15</v>
      </c>
      <c r="L998" s="57">
        <v>0</v>
      </c>
      <c r="M998" s="57">
        <v>15</v>
      </c>
      <c r="N998" s="57">
        <v>0</v>
      </c>
      <c r="O998" s="57">
        <v>0</v>
      </c>
      <c r="P998" s="56" t="s">
        <v>4725</v>
      </c>
      <c r="Q998" s="56" t="s">
        <v>5744</v>
      </c>
      <c r="R998" s="56" t="s">
        <v>7794</v>
      </c>
      <c r="S998" s="56" t="s">
        <v>4622</v>
      </c>
      <c r="T998" s="58">
        <v>42452</v>
      </c>
      <c r="U998" s="58">
        <v>44277</v>
      </c>
      <c r="V998" s="59">
        <v>0</v>
      </c>
      <c r="W998" s="59">
        <v>0</v>
      </c>
      <c r="X998" s="59">
        <v>95328.76</v>
      </c>
      <c r="Y998" s="59">
        <v>95328.76</v>
      </c>
      <c r="Z998" s="59">
        <v>0</v>
      </c>
      <c r="AA998" s="59">
        <v>95328.76</v>
      </c>
      <c r="AB998" s="55" t="s">
        <v>133</v>
      </c>
    </row>
    <row r="999" spans="1:28" s="55" customFormat="1" ht="78.75" x14ac:dyDescent="0.25">
      <c r="A999" s="55" t="s">
        <v>5741</v>
      </c>
      <c r="B999" s="55" t="s">
        <v>4622</v>
      </c>
      <c r="C999" s="55" t="s">
        <v>7795</v>
      </c>
      <c r="D999" s="55" t="s">
        <v>210</v>
      </c>
      <c r="E999" s="55" t="s">
        <v>4727</v>
      </c>
      <c r="F999" s="55" t="s">
        <v>210</v>
      </c>
      <c r="G999" s="55" t="s">
        <v>4726</v>
      </c>
      <c r="H999" s="56" t="s">
        <v>4715</v>
      </c>
      <c r="I999" s="56" t="s">
        <v>102</v>
      </c>
      <c r="J999" s="56" t="s">
        <v>103</v>
      </c>
      <c r="K999" s="55">
        <v>120</v>
      </c>
      <c r="L999" s="57">
        <v>0</v>
      </c>
      <c r="M999" s="57">
        <v>120</v>
      </c>
      <c r="N999" s="57">
        <v>0</v>
      </c>
      <c r="O999" s="57">
        <v>0</v>
      </c>
      <c r="P999" s="56" t="s">
        <v>4728</v>
      </c>
      <c r="Q999" s="56" t="s">
        <v>5744</v>
      </c>
      <c r="R999" s="56" t="s">
        <v>7796</v>
      </c>
      <c r="S999" s="56" t="s">
        <v>4622</v>
      </c>
      <c r="T999" s="58">
        <v>44197</v>
      </c>
      <c r="U999" s="58">
        <v>46022</v>
      </c>
      <c r="V999" s="59">
        <v>0</v>
      </c>
      <c r="W999" s="59">
        <v>0</v>
      </c>
      <c r="X999" s="59">
        <v>40783.599999999999</v>
      </c>
      <c r="Y999" s="59">
        <v>40783.599999999999</v>
      </c>
      <c r="Z999" s="59">
        <v>0</v>
      </c>
      <c r="AA999" s="59">
        <v>40783.599999999999</v>
      </c>
      <c r="AB999" s="55" t="s">
        <v>105</v>
      </c>
    </row>
    <row r="1000" spans="1:28" s="55" customFormat="1" ht="123.75" x14ac:dyDescent="0.25">
      <c r="A1000" s="55" t="s">
        <v>5741</v>
      </c>
      <c r="B1000" s="55" t="s">
        <v>4622</v>
      </c>
      <c r="C1000" s="55" t="s">
        <v>7797</v>
      </c>
      <c r="D1000" s="55" t="s">
        <v>210</v>
      </c>
      <c r="E1000" s="55" t="s">
        <v>4730</v>
      </c>
      <c r="F1000" s="55" t="s">
        <v>210</v>
      </c>
      <c r="G1000" s="55" t="s">
        <v>4729</v>
      </c>
      <c r="H1000" s="56" t="s">
        <v>4314</v>
      </c>
      <c r="I1000" s="56" t="s">
        <v>102</v>
      </c>
      <c r="J1000" s="56" t="s">
        <v>172</v>
      </c>
      <c r="K1000" s="55">
        <v>120</v>
      </c>
      <c r="L1000" s="57">
        <v>0</v>
      </c>
      <c r="M1000" s="57">
        <v>120</v>
      </c>
      <c r="N1000" s="57">
        <v>0</v>
      </c>
      <c r="O1000" s="57">
        <v>0</v>
      </c>
      <c r="P1000" s="56" t="s">
        <v>4731</v>
      </c>
      <c r="Q1000" s="56" t="s">
        <v>5744</v>
      </c>
      <c r="R1000" s="56" t="s">
        <v>7798</v>
      </c>
      <c r="S1000" s="56" t="s">
        <v>4622</v>
      </c>
      <c r="T1000" s="58">
        <v>44013</v>
      </c>
      <c r="U1000" s="58">
        <v>45838</v>
      </c>
      <c r="V1000" s="59">
        <v>0</v>
      </c>
      <c r="W1000" s="59">
        <v>0</v>
      </c>
      <c r="X1000" s="59">
        <v>66724.639999999999</v>
      </c>
      <c r="Y1000" s="59">
        <v>66724.639999999999</v>
      </c>
      <c r="Z1000" s="59">
        <v>0</v>
      </c>
      <c r="AA1000" s="59">
        <v>66724.639999999999</v>
      </c>
      <c r="AB1000" s="55" t="s">
        <v>174</v>
      </c>
    </row>
    <row r="1001" spans="1:28" s="55" customFormat="1" ht="101.25" x14ac:dyDescent="0.25">
      <c r="A1001" s="55" t="s">
        <v>5741</v>
      </c>
      <c r="B1001" s="55" t="s">
        <v>4622</v>
      </c>
      <c r="C1001" s="55" t="s">
        <v>7799</v>
      </c>
      <c r="D1001" s="55" t="s">
        <v>210</v>
      </c>
      <c r="E1001" s="55" t="s">
        <v>4733</v>
      </c>
      <c r="F1001" s="55" t="s">
        <v>210</v>
      </c>
      <c r="G1001" s="55" t="s">
        <v>4732</v>
      </c>
      <c r="H1001" s="56" t="s">
        <v>4715</v>
      </c>
      <c r="I1001" s="56" t="s">
        <v>102</v>
      </c>
      <c r="J1001" s="56" t="s">
        <v>172</v>
      </c>
      <c r="K1001" s="55">
        <v>120</v>
      </c>
      <c r="L1001" s="57">
        <v>0</v>
      </c>
      <c r="M1001" s="57">
        <v>120</v>
      </c>
      <c r="N1001" s="57">
        <v>0</v>
      </c>
      <c r="O1001" s="57">
        <v>0</v>
      </c>
      <c r="P1001" s="56" t="s">
        <v>4734</v>
      </c>
      <c r="Q1001" s="56" t="s">
        <v>5744</v>
      </c>
      <c r="R1001" s="56" t="s">
        <v>7800</v>
      </c>
      <c r="S1001" s="56" t="s">
        <v>4622</v>
      </c>
      <c r="T1001" s="58">
        <v>44013</v>
      </c>
      <c r="U1001" s="58">
        <v>45838</v>
      </c>
      <c r="V1001" s="59">
        <v>0</v>
      </c>
      <c r="W1001" s="59">
        <v>0</v>
      </c>
      <c r="X1001" s="59">
        <v>74612.14</v>
      </c>
      <c r="Y1001" s="59">
        <v>74612.14</v>
      </c>
      <c r="Z1001" s="59">
        <v>0</v>
      </c>
      <c r="AA1001" s="59">
        <v>74612.14</v>
      </c>
      <c r="AB1001" s="55" t="s">
        <v>174</v>
      </c>
    </row>
    <row r="1002" spans="1:28" s="55" customFormat="1" ht="112.5" x14ac:dyDescent="0.25">
      <c r="A1002" s="55" t="s">
        <v>5741</v>
      </c>
      <c r="B1002" s="55" t="s">
        <v>4622</v>
      </c>
      <c r="C1002" s="55" t="s">
        <v>7801</v>
      </c>
      <c r="D1002" s="55" t="s">
        <v>210</v>
      </c>
      <c r="E1002" s="55" t="s">
        <v>4736</v>
      </c>
      <c r="F1002" s="55" t="s">
        <v>210</v>
      </c>
      <c r="G1002" s="55" t="s">
        <v>4735</v>
      </c>
      <c r="H1002" s="56" t="s">
        <v>4715</v>
      </c>
      <c r="I1002" s="56" t="s">
        <v>102</v>
      </c>
      <c r="J1002" s="56" t="s">
        <v>103</v>
      </c>
      <c r="K1002" s="55">
        <v>120</v>
      </c>
      <c r="L1002" s="57">
        <v>0</v>
      </c>
      <c r="M1002" s="57">
        <v>120</v>
      </c>
      <c r="N1002" s="57">
        <v>0</v>
      </c>
      <c r="O1002" s="57">
        <v>0</v>
      </c>
      <c r="P1002" s="56" t="s">
        <v>4737</v>
      </c>
      <c r="Q1002" s="56" t="s">
        <v>5744</v>
      </c>
      <c r="R1002" s="56" t="s">
        <v>7802</v>
      </c>
      <c r="S1002" s="56" t="s">
        <v>4622</v>
      </c>
      <c r="T1002" s="58">
        <v>43969</v>
      </c>
      <c r="U1002" s="58">
        <v>45794</v>
      </c>
      <c r="V1002" s="59">
        <v>0</v>
      </c>
      <c r="W1002" s="59">
        <v>0</v>
      </c>
      <c r="X1002" s="59">
        <v>40783.599999999999</v>
      </c>
      <c r="Y1002" s="59">
        <v>40783.599999999999</v>
      </c>
      <c r="Z1002" s="59">
        <v>0</v>
      </c>
      <c r="AA1002" s="59">
        <v>40783.599999999999</v>
      </c>
      <c r="AB1002" s="55" t="s">
        <v>105</v>
      </c>
    </row>
    <row r="1003" spans="1:28" s="55" customFormat="1" ht="90" x14ac:dyDescent="0.25">
      <c r="A1003" s="55" t="s">
        <v>5741</v>
      </c>
      <c r="B1003" s="55" t="s">
        <v>4622</v>
      </c>
      <c r="C1003" s="55" t="s">
        <v>7803</v>
      </c>
      <c r="D1003" s="55" t="s">
        <v>4738</v>
      </c>
      <c r="E1003" s="55" t="s">
        <v>4740</v>
      </c>
      <c r="F1003" s="55" t="s">
        <v>5743</v>
      </c>
      <c r="G1003" s="55" t="s">
        <v>4739</v>
      </c>
      <c r="H1003" s="56" t="s">
        <v>4715</v>
      </c>
      <c r="I1003" s="56" t="s">
        <v>102</v>
      </c>
      <c r="J1003" s="56" t="s">
        <v>103</v>
      </c>
      <c r="K1003" s="55">
        <v>60</v>
      </c>
      <c r="L1003" s="57">
        <v>0</v>
      </c>
      <c r="M1003" s="57">
        <v>60</v>
      </c>
      <c r="N1003" s="57">
        <v>0</v>
      </c>
      <c r="O1003" s="57">
        <v>0</v>
      </c>
      <c r="P1003" s="56" t="s">
        <v>4741</v>
      </c>
      <c r="Q1003" s="56" t="s">
        <v>5744</v>
      </c>
      <c r="R1003" s="56" t="s">
        <v>7804</v>
      </c>
      <c r="S1003" s="56" t="s">
        <v>4622</v>
      </c>
      <c r="T1003" s="58">
        <v>43969</v>
      </c>
      <c r="U1003" s="58">
        <v>45794</v>
      </c>
      <c r="V1003" s="59">
        <v>0</v>
      </c>
      <c r="W1003" s="59">
        <v>0</v>
      </c>
      <c r="X1003" s="59">
        <v>27262.81</v>
      </c>
      <c r="Y1003" s="59">
        <v>27262.81</v>
      </c>
      <c r="Z1003" s="59">
        <v>0</v>
      </c>
      <c r="AA1003" s="59">
        <v>27262.81</v>
      </c>
      <c r="AB1003" s="55" t="s">
        <v>105</v>
      </c>
    </row>
    <row r="1004" spans="1:28" s="55" customFormat="1" ht="78.75" x14ac:dyDescent="0.25">
      <c r="A1004" s="55" t="s">
        <v>5741</v>
      </c>
      <c r="B1004" s="55" t="s">
        <v>4622</v>
      </c>
      <c r="C1004" s="55" t="s">
        <v>7805</v>
      </c>
      <c r="D1004" s="55" t="s">
        <v>4742</v>
      </c>
      <c r="E1004" s="55" t="s">
        <v>4744</v>
      </c>
      <c r="F1004" s="55" t="s">
        <v>5743</v>
      </c>
      <c r="G1004" s="55" t="s">
        <v>4743</v>
      </c>
      <c r="H1004" s="56" t="s">
        <v>4715</v>
      </c>
      <c r="I1004" s="56" t="s">
        <v>102</v>
      </c>
      <c r="J1004" s="56" t="s">
        <v>103</v>
      </c>
      <c r="K1004" s="55">
        <v>60</v>
      </c>
      <c r="L1004" s="57">
        <v>0</v>
      </c>
      <c r="M1004" s="57">
        <v>60</v>
      </c>
      <c r="N1004" s="57">
        <v>0</v>
      </c>
      <c r="O1004" s="57">
        <v>0</v>
      </c>
      <c r="P1004" s="56" t="s">
        <v>4745</v>
      </c>
      <c r="Q1004" s="56" t="s">
        <v>5744</v>
      </c>
      <c r="R1004" s="56" t="s">
        <v>7806</v>
      </c>
      <c r="S1004" s="56" t="s">
        <v>4622</v>
      </c>
      <c r="T1004" s="58">
        <v>43754</v>
      </c>
      <c r="U1004" s="58">
        <v>45580</v>
      </c>
      <c r="V1004" s="59">
        <v>0</v>
      </c>
      <c r="W1004" s="59">
        <v>0</v>
      </c>
      <c r="X1004" s="59">
        <v>27262.81</v>
      </c>
      <c r="Y1004" s="59">
        <v>27262.81</v>
      </c>
      <c r="Z1004" s="59">
        <v>0</v>
      </c>
      <c r="AA1004" s="59">
        <v>27262.81</v>
      </c>
      <c r="AB1004" s="55" t="s">
        <v>105</v>
      </c>
    </row>
    <row r="1005" spans="1:28" s="55" customFormat="1" ht="67.5" x14ac:dyDescent="0.25">
      <c r="A1005" s="55" t="s">
        <v>5741</v>
      </c>
      <c r="B1005" s="55" t="s">
        <v>4622</v>
      </c>
      <c r="C1005" s="55" t="s">
        <v>7807</v>
      </c>
      <c r="D1005" s="55" t="s">
        <v>4746</v>
      </c>
      <c r="E1005" s="55" t="s">
        <v>4748</v>
      </c>
      <c r="F1005" s="55" t="s">
        <v>5743</v>
      </c>
      <c r="G1005" s="55" t="s">
        <v>4747</v>
      </c>
      <c r="H1005" s="56" t="s">
        <v>4628</v>
      </c>
      <c r="I1005" s="56" t="s">
        <v>102</v>
      </c>
      <c r="J1005" s="56" t="s">
        <v>103</v>
      </c>
      <c r="K1005" s="55">
        <v>180</v>
      </c>
      <c r="L1005" s="57">
        <v>0</v>
      </c>
      <c r="M1005" s="57">
        <v>180</v>
      </c>
      <c r="N1005" s="57">
        <v>0</v>
      </c>
      <c r="O1005" s="57">
        <v>0</v>
      </c>
      <c r="P1005" s="56" t="s">
        <v>4749</v>
      </c>
      <c r="Q1005" s="56" t="s">
        <v>5847</v>
      </c>
      <c r="R1005" s="56" t="s">
        <v>7808</v>
      </c>
      <c r="S1005" s="56" t="s">
        <v>4622</v>
      </c>
      <c r="T1005" s="58">
        <v>43466</v>
      </c>
      <c r="U1005" s="58">
        <v>45291</v>
      </c>
      <c r="V1005" s="59">
        <v>0</v>
      </c>
      <c r="W1005" s="59">
        <v>0</v>
      </c>
      <c r="X1005" s="59">
        <v>62288.11</v>
      </c>
      <c r="Y1005" s="59">
        <v>62288.11</v>
      </c>
      <c r="Z1005" s="59">
        <v>0</v>
      </c>
      <c r="AA1005" s="59">
        <v>62288.11</v>
      </c>
      <c r="AB1005" s="55" t="s">
        <v>105</v>
      </c>
    </row>
    <row r="1006" spans="1:28" s="55" customFormat="1" ht="67.5" x14ac:dyDescent="0.25">
      <c r="A1006" s="55" t="s">
        <v>5741</v>
      </c>
      <c r="B1006" s="55" t="s">
        <v>4622</v>
      </c>
      <c r="C1006" s="55" t="s">
        <v>7809</v>
      </c>
      <c r="D1006" s="55" t="s">
        <v>4750</v>
      </c>
      <c r="E1006" s="55" t="s">
        <v>4752</v>
      </c>
      <c r="F1006" s="55" t="s">
        <v>5743</v>
      </c>
      <c r="G1006" s="55" t="s">
        <v>4751</v>
      </c>
      <c r="H1006" s="56" t="s">
        <v>4753</v>
      </c>
      <c r="I1006" s="56" t="s">
        <v>3864</v>
      </c>
      <c r="J1006" s="56" t="s">
        <v>103</v>
      </c>
      <c r="K1006" s="55">
        <v>180</v>
      </c>
      <c r="L1006" s="57">
        <v>0</v>
      </c>
      <c r="M1006" s="57">
        <v>180</v>
      </c>
      <c r="N1006" s="57">
        <v>0</v>
      </c>
      <c r="O1006" s="57">
        <v>0</v>
      </c>
      <c r="P1006" s="56" t="s">
        <v>4755</v>
      </c>
      <c r="Q1006" s="56" t="s">
        <v>5744</v>
      </c>
      <c r="R1006" s="56" t="s">
        <v>7810</v>
      </c>
      <c r="S1006" s="56" t="s">
        <v>4622</v>
      </c>
      <c r="T1006" s="58">
        <v>43432</v>
      </c>
      <c r="U1006" s="58">
        <v>45257</v>
      </c>
      <c r="V1006" s="59">
        <v>0</v>
      </c>
      <c r="W1006" s="59">
        <v>0</v>
      </c>
      <c r="X1006" s="59">
        <v>65057.59</v>
      </c>
      <c r="Y1006" s="59">
        <v>65057.59</v>
      </c>
      <c r="Z1006" s="59">
        <v>0</v>
      </c>
      <c r="AA1006" s="59">
        <v>65057.59</v>
      </c>
      <c r="AB1006" s="55" t="s">
        <v>105</v>
      </c>
    </row>
    <row r="1007" spans="1:28" s="55" customFormat="1" ht="67.5" x14ac:dyDescent="0.25">
      <c r="A1007" s="55" t="s">
        <v>5741</v>
      </c>
      <c r="B1007" s="55" t="s">
        <v>4622</v>
      </c>
      <c r="C1007" s="55" t="s">
        <v>7811</v>
      </c>
      <c r="D1007" s="55" t="s">
        <v>4756</v>
      </c>
      <c r="E1007" s="55" t="s">
        <v>4758</v>
      </c>
      <c r="F1007" s="55" t="s">
        <v>5743</v>
      </c>
      <c r="G1007" s="55" t="s">
        <v>4757</v>
      </c>
      <c r="H1007" s="56" t="s">
        <v>128</v>
      </c>
      <c r="I1007" s="56" t="s">
        <v>102</v>
      </c>
      <c r="J1007" s="56" t="s">
        <v>103</v>
      </c>
      <c r="K1007" s="55">
        <v>240</v>
      </c>
      <c r="L1007" s="57">
        <v>0</v>
      </c>
      <c r="M1007" s="57">
        <v>240</v>
      </c>
      <c r="N1007" s="57">
        <v>0</v>
      </c>
      <c r="O1007" s="57">
        <v>0</v>
      </c>
      <c r="P1007" s="56" t="s">
        <v>4759</v>
      </c>
      <c r="Q1007" s="56" t="s">
        <v>5744</v>
      </c>
      <c r="R1007" s="56" t="s">
        <v>7812</v>
      </c>
      <c r="S1007" s="56" t="s">
        <v>4622</v>
      </c>
      <c r="T1007" s="58">
        <v>43435</v>
      </c>
      <c r="U1007" s="58">
        <v>45260</v>
      </c>
      <c r="V1007" s="59">
        <v>0</v>
      </c>
      <c r="W1007" s="59">
        <v>0</v>
      </c>
      <c r="X1007" s="59">
        <v>73338.759999999995</v>
      </c>
      <c r="Y1007" s="59">
        <v>73338.759999999995</v>
      </c>
      <c r="Z1007" s="59">
        <v>0</v>
      </c>
      <c r="AA1007" s="59">
        <v>73338.759999999995</v>
      </c>
      <c r="AB1007" s="55" t="s">
        <v>105</v>
      </c>
    </row>
    <row r="1008" spans="1:28" s="55" customFormat="1" ht="67.5" x14ac:dyDescent="0.25">
      <c r="A1008" s="55" t="s">
        <v>5741</v>
      </c>
      <c r="B1008" s="55" t="s">
        <v>4622</v>
      </c>
      <c r="C1008" s="55" t="s">
        <v>7813</v>
      </c>
      <c r="D1008" s="55" t="s">
        <v>4760</v>
      </c>
      <c r="E1008" s="55" t="s">
        <v>4762</v>
      </c>
      <c r="F1008" s="55" t="s">
        <v>5743</v>
      </c>
      <c r="G1008" s="55" t="s">
        <v>4761</v>
      </c>
      <c r="H1008" s="56" t="s">
        <v>128</v>
      </c>
      <c r="I1008" s="56" t="s">
        <v>102</v>
      </c>
      <c r="J1008" s="56" t="s">
        <v>103</v>
      </c>
      <c r="K1008" s="55">
        <v>120</v>
      </c>
      <c r="L1008" s="57">
        <v>0</v>
      </c>
      <c r="M1008" s="57">
        <v>120</v>
      </c>
      <c r="N1008" s="57">
        <v>0</v>
      </c>
      <c r="O1008" s="57">
        <v>0</v>
      </c>
      <c r="P1008" s="56" t="s">
        <v>4763</v>
      </c>
      <c r="Q1008" s="56" t="s">
        <v>5744</v>
      </c>
      <c r="R1008" s="56" t="s">
        <v>7814</v>
      </c>
      <c r="S1008" s="56" t="s">
        <v>4622</v>
      </c>
      <c r="T1008" s="58">
        <v>43497</v>
      </c>
      <c r="U1008" s="58">
        <v>45322</v>
      </c>
      <c r="V1008" s="59">
        <v>0</v>
      </c>
      <c r="W1008" s="59">
        <v>0</v>
      </c>
      <c r="X1008" s="59">
        <v>40922.32</v>
      </c>
      <c r="Y1008" s="59">
        <v>40922.32</v>
      </c>
      <c r="Z1008" s="59">
        <v>0</v>
      </c>
      <c r="AA1008" s="59">
        <v>40922.32</v>
      </c>
      <c r="AB1008" s="55" t="s">
        <v>105</v>
      </c>
    </row>
    <row r="1009" spans="1:28" s="55" customFormat="1" ht="45" x14ac:dyDescent="0.25">
      <c r="A1009" s="55" t="s">
        <v>5777</v>
      </c>
      <c r="B1009" s="55" t="s">
        <v>4622</v>
      </c>
      <c r="C1009" s="55" t="s">
        <v>7815</v>
      </c>
      <c r="D1009" s="55" t="s">
        <v>4764</v>
      </c>
      <c r="E1009" s="55" t="s">
        <v>4766</v>
      </c>
      <c r="F1009" s="55" t="s">
        <v>5743</v>
      </c>
      <c r="G1009" s="55" t="s">
        <v>4765</v>
      </c>
      <c r="H1009" s="56" t="s">
        <v>4298</v>
      </c>
      <c r="I1009" s="56" t="s">
        <v>460</v>
      </c>
      <c r="J1009" s="56" t="s">
        <v>131</v>
      </c>
      <c r="K1009" s="55">
        <v>120</v>
      </c>
      <c r="L1009" s="57">
        <v>0</v>
      </c>
      <c r="M1009" s="57">
        <v>120</v>
      </c>
      <c r="N1009" s="57">
        <v>0</v>
      </c>
      <c r="O1009" s="57">
        <v>0</v>
      </c>
      <c r="P1009" s="56" t="s">
        <v>4767</v>
      </c>
      <c r="Q1009" s="56" t="s">
        <v>5762</v>
      </c>
      <c r="R1009" s="56" t="s">
        <v>7816</v>
      </c>
      <c r="S1009" s="56" t="s">
        <v>4622</v>
      </c>
      <c r="T1009" s="58">
        <v>43345</v>
      </c>
      <c r="U1009" s="58">
        <v>45170</v>
      </c>
      <c r="V1009" s="59">
        <v>0</v>
      </c>
      <c r="W1009" s="59">
        <v>0</v>
      </c>
      <c r="X1009" s="59">
        <v>43707.73</v>
      </c>
      <c r="Y1009" s="59">
        <v>43707.73</v>
      </c>
      <c r="Z1009" s="59">
        <v>0</v>
      </c>
      <c r="AA1009" s="59">
        <v>43707.73</v>
      </c>
      <c r="AB1009" s="55" t="s">
        <v>461</v>
      </c>
    </row>
    <row r="1010" spans="1:28" s="55" customFormat="1" ht="56.25" x14ac:dyDescent="0.25">
      <c r="A1010" s="55" t="s">
        <v>5741</v>
      </c>
      <c r="B1010" s="55" t="s">
        <v>4622</v>
      </c>
      <c r="C1010" s="55" t="s">
        <v>7817</v>
      </c>
      <c r="D1010" s="55" t="s">
        <v>4768</v>
      </c>
      <c r="E1010" s="55" t="s">
        <v>4770</v>
      </c>
      <c r="F1010" s="55" t="s">
        <v>5743</v>
      </c>
      <c r="G1010" s="55" t="s">
        <v>4769</v>
      </c>
      <c r="H1010" s="56" t="s">
        <v>2019</v>
      </c>
      <c r="I1010" s="56" t="s">
        <v>229</v>
      </c>
      <c r="J1010" s="56" t="s">
        <v>131</v>
      </c>
      <c r="K1010" s="55">
        <v>1000</v>
      </c>
      <c r="L1010" s="57">
        <v>0</v>
      </c>
      <c r="M1010" s="57">
        <v>1000</v>
      </c>
      <c r="N1010" s="57">
        <v>0</v>
      </c>
      <c r="O1010" s="57">
        <v>0</v>
      </c>
      <c r="P1010" s="56" t="s">
        <v>4771</v>
      </c>
      <c r="Q1010" s="56" t="s">
        <v>7818</v>
      </c>
      <c r="R1010" s="56" t="s">
        <v>7819</v>
      </c>
      <c r="S1010" s="56" t="s">
        <v>4622</v>
      </c>
      <c r="T1010" s="58">
        <v>42491</v>
      </c>
      <c r="U1010" s="58">
        <v>44316</v>
      </c>
      <c r="V1010" s="59">
        <v>0</v>
      </c>
      <c r="W1010" s="59">
        <v>0</v>
      </c>
      <c r="X1010" s="59">
        <v>60380.639999999999</v>
      </c>
      <c r="Y1010" s="59">
        <v>60380.639999999999</v>
      </c>
      <c r="Z1010" s="59">
        <v>0</v>
      </c>
      <c r="AA1010" s="59">
        <v>60380.639999999999</v>
      </c>
      <c r="AB1010" s="55" t="s">
        <v>231</v>
      </c>
    </row>
    <row r="1011" spans="1:28" s="55" customFormat="1" ht="56.25" x14ac:dyDescent="0.25">
      <c r="A1011" s="55" t="s">
        <v>5777</v>
      </c>
      <c r="B1011" s="55" t="s">
        <v>4622</v>
      </c>
      <c r="C1011" s="55" t="s">
        <v>7820</v>
      </c>
      <c r="D1011" s="55" t="s">
        <v>4772</v>
      </c>
      <c r="E1011" s="55" t="s">
        <v>4774</v>
      </c>
      <c r="F1011" s="55" t="s">
        <v>5743</v>
      </c>
      <c r="G1011" s="55" t="s">
        <v>4773</v>
      </c>
      <c r="H1011" s="56" t="s">
        <v>4628</v>
      </c>
      <c r="I1011" s="56" t="s">
        <v>446</v>
      </c>
      <c r="J1011" s="56" t="s">
        <v>131</v>
      </c>
      <c r="K1011" s="55">
        <v>30</v>
      </c>
      <c r="L1011" s="57">
        <v>0</v>
      </c>
      <c r="M1011" s="57">
        <v>30</v>
      </c>
      <c r="N1011" s="57">
        <v>0</v>
      </c>
      <c r="O1011" s="57">
        <v>0</v>
      </c>
      <c r="P1011" s="56" t="s">
        <v>4775</v>
      </c>
      <c r="Q1011" s="56" t="s">
        <v>5744</v>
      </c>
      <c r="R1011" s="56" t="s">
        <v>7808</v>
      </c>
      <c r="S1011" s="56" t="s">
        <v>4622</v>
      </c>
      <c r="T1011" s="58">
        <v>42461</v>
      </c>
      <c r="U1011" s="58">
        <v>44286</v>
      </c>
      <c r="V1011" s="59">
        <v>0</v>
      </c>
      <c r="W1011" s="59">
        <v>0</v>
      </c>
      <c r="X1011" s="59">
        <v>95269.92</v>
      </c>
      <c r="Y1011" s="59">
        <v>95269.92</v>
      </c>
      <c r="Z1011" s="59">
        <v>0</v>
      </c>
      <c r="AA1011" s="59">
        <v>95269.92</v>
      </c>
      <c r="AB1011" s="55" t="s">
        <v>448</v>
      </c>
    </row>
    <row r="1012" spans="1:28" s="55" customFormat="1" ht="78.75" x14ac:dyDescent="0.25">
      <c r="A1012" s="55" t="s">
        <v>5753</v>
      </c>
      <c r="B1012" s="55" t="s">
        <v>4622</v>
      </c>
      <c r="C1012" s="55" t="s">
        <v>7821</v>
      </c>
      <c r="D1012" s="55" t="s">
        <v>4776</v>
      </c>
      <c r="E1012" s="55" t="s">
        <v>4778</v>
      </c>
      <c r="F1012" s="55" t="s">
        <v>5743</v>
      </c>
      <c r="G1012" s="55" t="s">
        <v>4777</v>
      </c>
      <c r="H1012" s="56" t="s">
        <v>2269</v>
      </c>
      <c r="I1012" s="56" t="s">
        <v>3167</v>
      </c>
      <c r="J1012" s="56" t="s">
        <v>131</v>
      </c>
      <c r="K1012" s="55">
        <v>15</v>
      </c>
      <c r="L1012" s="57">
        <v>0</v>
      </c>
      <c r="M1012" s="57">
        <v>15</v>
      </c>
      <c r="N1012" s="57">
        <v>0</v>
      </c>
      <c r="O1012" s="57">
        <v>0</v>
      </c>
      <c r="P1012" s="56" t="s">
        <v>4779</v>
      </c>
      <c r="Q1012" s="56" t="s">
        <v>5772</v>
      </c>
      <c r="R1012" s="56" t="s">
        <v>7822</v>
      </c>
      <c r="S1012" s="56" t="s">
        <v>4622</v>
      </c>
      <c r="T1012" s="58">
        <v>43787</v>
      </c>
      <c r="U1012" s="58">
        <v>45613</v>
      </c>
      <c r="V1012" s="59">
        <v>3233.13</v>
      </c>
      <c r="W1012" s="59">
        <v>282.37</v>
      </c>
      <c r="X1012" s="59">
        <v>108135.1</v>
      </c>
      <c r="Y1012" s="59">
        <v>111650.6</v>
      </c>
      <c r="Z1012" s="59">
        <v>0</v>
      </c>
      <c r="AA1012" s="59">
        <v>111650.6</v>
      </c>
      <c r="AB1012" s="55" t="s">
        <v>133</v>
      </c>
    </row>
    <row r="1013" spans="1:28" s="55" customFormat="1" ht="56.25" x14ac:dyDescent="0.25">
      <c r="A1013" s="55" t="s">
        <v>5741</v>
      </c>
      <c r="B1013" s="55" t="s">
        <v>4622</v>
      </c>
      <c r="C1013" s="55" t="s">
        <v>7823</v>
      </c>
      <c r="D1013" s="55" t="s">
        <v>4780</v>
      </c>
      <c r="E1013" s="55" t="s">
        <v>4782</v>
      </c>
      <c r="F1013" s="55" t="s">
        <v>5743</v>
      </c>
      <c r="G1013" s="55" t="s">
        <v>4781</v>
      </c>
      <c r="H1013" s="56" t="s">
        <v>4628</v>
      </c>
      <c r="I1013" s="56" t="s">
        <v>102</v>
      </c>
      <c r="J1013" s="56" t="s">
        <v>675</v>
      </c>
      <c r="K1013" s="55">
        <v>120</v>
      </c>
      <c r="L1013" s="57">
        <v>0</v>
      </c>
      <c r="M1013" s="57">
        <v>120</v>
      </c>
      <c r="N1013" s="57">
        <v>0</v>
      </c>
      <c r="O1013" s="57">
        <v>0</v>
      </c>
      <c r="P1013" s="56" t="s">
        <v>4784</v>
      </c>
      <c r="Q1013" s="56" t="s">
        <v>5772</v>
      </c>
      <c r="R1013" s="56" t="s">
        <v>7824</v>
      </c>
      <c r="S1013" s="56" t="s">
        <v>4622</v>
      </c>
      <c r="T1013" s="58">
        <v>43556</v>
      </c>
      <c r="U1013" s="58">
        <v>45382</v>
      </c>
      <c r="V1013" s="59">
        <v>1053.49</v>
      </c>
      <c r="W1013" s="59">
        <v>0</v>
      </c>
      <c r="X1013" s="59">
        <v>55778.67</v>
      </c>
      <c r="Y1013" s="59">
        <v>56832.159999999996</v>
      </c>
      <c r="Z1013" s="59">
        <v>0</v>
      </c>
      <c r="AA1013" s="59">
        <v>56832.159999999996</v>
      </c>
      <c r="AB1013" s="55" t="s">
        <v>3296</v>
      </c>
    </row>
    <row r="1014" spans="1:28" s="55" customFormat="1" ht="67.5" x14ac:dyDescent="0.25">
      <c r="A1014" s="55" t="s">
        <v>5741</v>
      </c>
      <c r="B1014" s="55" t="s">
        <v>4622</v>
      </c>
      <c r="C1014" s="55" t="s">
        <v>7825</v>
      </c>
      <c r="D1014" s="55" t="s">
        <v>4785</v>
      </c>
      <c r="E1014" s="55" t="s">
        <v>4787</v>
      </c>
      <c r="F1014" s="55" t="s">
        <v>5743</v>
      </c>
      <c r="G1014" s="55" t="s">
        <v>4786</v>
      </c>
      <c r="H1014" s="56" t="s">
        <v>128</v>
      </c>
      <c r="I1014" s="56" t="s">
        <v>4788</v>
      </c>
      <c r="J1014" s="56" t="s">
        <v>103</v>
      </c>
      <c r="K1014" s="55">
        <v>120</v>
      </c>
      <c r="L1014" s="57">
        <v>0</v>
      </c>
      <c r="M1014" s="57">
        <v>120</v>
      </c>
      <c r="N1014" s="57">
        <v>0</v>
      </c>
      <c r="O1014" s="57">
        <v>0</v>
      </c>
      <c r="P1014" s="56" t="s">
        <v>4789</v>
      </c>
      <c r="Q1014" s="56" t="s">
        <v>5744</v>
      </c>
      <c r="R1014" s="56" t="s">
        <v>7826</v>
      </c>
      <c r="S1014" s="56" t="s">
        <v>4622</v>
      </c>
      <c r="T1014" s="58">
        <v>43538</v>
      </c>
      <c r="U1014" s="58">
        <v>45364</v>
      </c>
      <c r="V1014" s="59">
        <v>0</v>
      </c>
      <c r="W1014" s="59">
        <v>0</v>
      </c>
      <c r="X1014" s="59">
        <v>40922.32</v>
      </c>
      <c r="Y1014" s="59">
        <v>40922.32</v>
      </c>
      <c r="Z1014" s="59">
        <v>0</v>
      </c>
      <c r="AA1014" s="59">
        <v>40922.32</v>
      </c>
      <c r="AB1014" s="55" t="s">
        <v>105</v>
      </c>
    </row>
    <row r="1015" spans="1:28" s="55" customFormat="1" ht="78.75" x14ac:dyDescent="0.25">
      <c r="A1015" s="55" t="s">
        <v>5741</v>
      </c>
      <c r="B1015" s="55" t="s">
        <v>4622</v>
      </c>
      <c r="C1015" s="55" t="s">
        <v>7827</v>
      </c>
      <c r="D1015" s="55" t="s">
        <v>4790</v>
      </c>
      <c r="E1015" s="55" t="s">
        <v>4792</v>
      </c>
      <c r="F1015" s="55" t="s">
        <v>5743</v>
      </c>
      <c r="G1015" s="55" t="s">
        <v>4791</v>
      </c>
      <c r="H1015" s="56" t="s">
        <v>4628</v>
      </c>
      <c r="I1015" s="56" t="s">
        <v>102</v>
      </c>
      <c r="J1015" s="56" t="s">
        <v>172</v>
      </c>
      <c r="K1015" s="55">
        <v>120</v>
      </c>
      <c r="L1015" s="57">
        <v>0</v>
      </c>
      <c r="M1015" s="57">
        <v>120</v>
      </c>
      <c r="N1015" s="57">
        <v>0</v>
      </c>
      <c r="O1015" s="57">
        <v>0</v>
      </c>
      <c r="P1015" s="56" t="s">
        <v>4793</v>
      </c>
      <c r="Q1015" s="56" t="s">
        <v>5768</v>
      </c>
      <c r="R1015" s="56" t="s">
        <v>7808</v>
      </c>
      <c r="S1015" s="56" t="s">
        <v>4622</v>
      </c>
      <c r="T1015" s="58">
        <v>43556</v>
      </c>
      <c r="U1015" s="58">
        <v>45382</v>
      </c>
      <c r="V1015" s="59">
        <v>0</v>
      </c>
      <c r="W1015" s="59">
        <v>0</v>
      </c>
      <c r="X1015" s="59">
        <v>70310.62</v>
      </c>
      <c r="Y1015" s="59">
        <v>70310.62</v>
      </c>
      <c r="Z1015" s="59">
        <v>0</v>
      </c>
      <c r="AA1015" s="59">
        <v>70310.62</v>
      </c>
      <c r="AB1015" s="55" t="s">
        <v>4794</v>
      </c>
    </row>
    <row r="1016" spans="1:28" s="55" customFormat="1" ht="78.75" x14ac:dyDescent="0.25">
      <c r="A1016" s="55" t="s">
        <v>5753</v>
      </c>
      <c r="B1016" s="55" t="s">
        <v>4797</v>
      </c>
      <c r="C1016" s="55" t="s">
        <v>7828</v>
      </c>
      <c r="D1016" s="55" t="s">
        <v>4795</v>
      </c>
      <c r="E1016" s="55" t="s">
        <v>4798</v>
      </c>
      <c r="F1016" s="55" t="s">
        <v>5743</v>
      </c>
      <c r="G1016" s="55" t="s">
        <v>4796</v>
      </c>
      <c r="H1016" s="56" t="s">
        <v>2593</v>
      </c>
      <c r="I1016" s="56" t="s">
        <v>335</v>
      </c>
      <c r="J1016" s="56" t="s">
        <v>144</v>
      </c>
      <c r="K1016" s="55">
        <v>170</v>
      </c>
      <c r="L1016" s="57">
        <v>70</v>
      </c>
      <c r="M1016" s="57">
        <v>240</v>
      </c>
      <c r="N1016" s="57">
        <v>120</v>
      </c>
      <c r="O1016" s="57">
        <v>120</v>
      </c>
      <c r="P1016" s="56" t="s">
        <v>4799</v>
      </c>
      <c r="Q1016" s="56" t="s">
        <v>5772</v>
      </c>
      <c r="R1016" s="56" t="s">
        <v>7829</v>
      </c>
      <c r="S1016" s="56" t="s">
        <v>4797</v>
      </c>
      <c r="T1016" s="58">
        <v>44035</v>
      </c>
      <c r="U1016" s="58">
        <v>45860</v>
      </c>
      <c r="V1016" s="59">
        <v>20000</v>
      </c>
      <c r="W1016" s="59">
        <v>0</v>
      </c>
      <c r="X1016" s="59">
        <v>155258.79999999999</v>
      </c>
      <c r="Y1016" s="59">
        <v>175258.8</v>
      </c>
      <c r="Z1016" s="59">
        <v>38035.71</v>
      </c>
      <c r="AA1016" s="59">
        <v>213294.50999999998</v>
      </c>
      <c r="AB1016" s="55" t="s">
        <v>146</v>
      </c>
    </row>
    <row r="1017" spans="1:28" s="55" customFormat="1" ht="56.25" x14ac:dyDescent="0.25">
      <c r="A1017" s="55" t="s">
        <v>5753</v>
      </c>
      <c r="B1017" s="55" t="s">
        <v>4797</v>
      </c>
      <c r="C1017" s="55" t="s">
        <v>7830</v>
      </c>
      <c r="D1017" s="55" t="s">
        <v>4800</v>
      </c>
      <c r="E1017" s="55" t="s">
        <v>4802</v>
      </c>
      <c r="F1017" s="55" t="s">
        <v>5743</v>
      </c>
      <c r="G1017" s="55" t="s">
        <v>4801</v>
      </c>
      <c r="H1017" s="56" t="s">
        <v>4803</v>
      </c>
      <c r="I1017" s="56" t="s">
        <v>241</v>
      </c>
      <c r="J1017" s="56" t="s">
        <v>131</v>
      </c>
      <c r="K1017" s="55">
        <v>20</v>
      </c>
      <c r="L1017" s="57">
        <v>0</v>
      </c>
      <c r="M1017" s="57">
        <v>20</v>
      </c>
      <c r="N1017" s="57">
        <v>0</v>
      </c>
      <c r="O1017" s="57">
        <v>0</v>
      </c>
      <c r="P1017" s="56" t="s">
        <v>4805</v>
      </c>
      <c r="Q1017" s="56" t="s">
        <v>5744</v>
      </c>
      <c r="R1017" s="56" t="s">
        <v>7831</v>
      </c>
      <c r="S1017" s="56" t="s">
        <v>7832</v>
      </c>
      <c r="T1017" s="58">
        <v>43256</v>
      </c>
      <c r="U1017" s="58">
        <v>45081</v>
      </c>
      <c r="V1017" s="59">
        <v>0</v>
      </c>
      <c r="W1017" s="59">
        <v>0</v>
      </c>
      <c r="X1017" s="59">
        <v>42033.29</v>
      </c>
      <c r="Y1017" s="59">
        <v>42033.29</v>
      </c>
      <c r="Z1017" s="59">
        <v>0</v>
      </c>
      <c r="AA1017" s="59">
        <v>42033.29</v>
      </c>
      <c r="AB1017" s="55" t="s">
        <v>243</v>
      </c>
    </row>
    <row r="1018" spans="1:28" s="55" customFormat="1" ht="67.5" x14ac:dyDescent="0.25">
      <c r="A1018" s="55" t="s">
        <v>5753</v>
      </c>
      <c r="B1018" s="55" t="s">
        <v>4797</v>
      </c>
      <c r="C1018" s="55" t="s">
        <v>7833</v>
      </c>
      <c r="D1018" s="55" t="s">
        <v>4806</v>
      </c>
      <c r="E1018" s="55" t="s">
        <v>4808</v>
      </c>
      <c r="F1018" s="55" t="s">
        <v>5743</v>
      </c>
      <c r="G1018" s="55" t="s">
        <v>4807</v>
      </c>
      <c r="H1018" s="56" t="s">
        <v>2433</v>
      </c>
      <c r="I1018" s="56" t="s">
        <v>130</v>
      </c>
      <c r="J1018" s="56" t="s">
        <v>131</v>
      </c>
      <c r="K1018" s="55">
        <v>15</v>
      </c>
      <c r="L1018" s="57">
        <v>0</v>
      </c>
      <c r="M1018" s="57">
        <v>15</v>
      </c>
      <c r="N1018" s="57">
        <v>0</v>
      </c>
      <c r="O1018" s="57">
        <v>0</v>
      </c>
      <c r="P1018" s="56" t="s">
        <v>4809</v>
      </c>
      <c r="Q1018" s="56" t="s">
        <v>5772</v>
      </c>
      <c r="R1018" s="56" t="s">
        <v>7834</v>
      </c>
      <c r="S1018" s="56" t="s">
        <v>7835</v>
      </c>
      <c r="T1018" s="58">
        <v>42684</v>
      </c>
      <c r="U1018" s="58">
        <v>44509</v>
      </c>
      <c r="V1018" s="59">
        <v>4800</v>
      </c>
      <c r="W1018" s="59">
        <v>0</v>
      </c>
      <c r="X1018" s="59">
        <v>72627.78</v>
      </c>
      <c r="Y1018" s="59">
        <v>77427.78</v>
      </c>
      <c r="Z1018" s="59">
        <v>0</v>
      </c>
      <c r="AA1018" s="59">
        <v>77427.78</v>
      </c>
      <c r="AB1018" s="55" t="s">
        <v>133</v>
      </c>
    </row>
    <row r="1019" spans="1:28" s="55" customFormat="1" ht="67.5" x14ac:dyDescent="0.25">
      <c r="A1019" s="55" t="s">
        <v>5741</v>
      </c>
      <c r="B1019" s="55" t="s">
        <v>4797</v>
      </c>
      <c r="C1019" s="55" t="s">
        <v>7836</v>
      </c>
      <c r="D1019" s="55" t="s">
        <v>4810</v>
      </c>
      <c r="E1019" s="55" t="s">
        <v>4812</v>
      </c>
      <c r="F1019" s="55" t="s">
        <v>5743</v>
      </c>
      <c r="G1019" s="55" t="s">
        <v>4811</v>
      </c>
      <c r="H1019" s="56" t="s">
        <v>393</v>
      </c>
      <c r="I1019" s="56" t="s">
        <v>102</v>
      </c>
      <c r="J1019" s="56" t="s">
        <v>122</v>
      </c>
      <c r="K1019" s="55">
        <v>200</v>
      </c>
      <c r="L1019" s="57">
        <v>0</v>
      </c>
      <c r="M1019" s="57">
        <v>200</v>
      </c>
      <c r="N1019" s="57">
        <v>0</v>
      </c>
      <c r="O1019" s="57">
        <v>0</v>
      </c>
      <c r="P1019" s="56" t="s">
        <v>4813</v>
      </c>
      <c r="Q1019" s="56" t="s">
        <v>5772</v>
      </c>
      <c r="R1019" s="56" t="s">
        <v>7837</v>
      </c>
      <c r="S1019" s="56" t="s">
        <v>7835</v>
      </c>
      <c r="T1019" s="58">
        <v>43766</v>
      </c>
      <c r="U1019" s="58">
        <v>45592</v>
      </c>
      <c r="V1019" s="59">
        <v>5084.96</v>
      </c>
      <c r="W1019" s="59">
        <v>440.97</v>
      </c>
      <c r="X1019" s="59">
        <v>42485.18</v>
      </c>
      <c r="Y1019" s="59">
        <v>48011.11</v>
      </c>
      <c r="Z1019" s="59">
        <v>0</v>
      </c>
      <c r="AA1019" s="59">
        <v>48011.11</v>
      </c>
      <c r="AB1019" s="55" t="s">
        <v>124</v>
      </c>
    </row>
    <row r="1020" spans="1:28" s="55" customFormat="1" ht="67.5" x14ac:dyDescent="0.25">
      <c r="A1020" s="55" t="s">
        <v>5741</v>
      </c>
      <c r="B1020" s="55" t="s">
        <v>4797</v>
      </c>
      <c r="C1020" s="55" t="s">
        <v>7838</v>
      </c>
      <c r="D1020" s="55" t="s">
        <v>4814</v>
      </c>
      <c r="E1020" s="55" t="s">
        <v>4816</v>
      </c>
      <c r="F1020" s="55" t="s">
        <v>5743</v>
      </c>
      <c r="G1020" s="55" t="s">
        <v>4815</v>
      </c>
      <c r="H1020" s="56" t="s">
        <v>720</v>
      </c>
      <c r="I1020" s="56" t="s">
        <v>102</v>
      </c>
      <c r="J1020" s="56" t="s">
        <v>103</v>
      </c>
      <c r="K1020" s="55">
        <v>90</v>
      </c>
      <c r="L1020" s="57">
        <v>0</v>
      </c>
      <c r="M1020" s="57">
        <v>90</v>
      </c>
      <c r="N1020" s="57">
        <v>0</v>
      </c>
      <c r="O1020" s="57">
        <v>0</v>
      </c>
      <c r="P1020" s="56" t="s">
        <v>4817</v>
      </c>
      <c r="Q1020" s="56" t="s">
        <v>5744</v>
      </c>
      <c r="R1020" s="56" t="s">
        <v>7839</v>
      </c>
      <c r="S1020" s="56" t="s">
        <v>7835</v>
      </c>
      <c r="T1020" s="58">
        <v>43282</v>
      </c>
      <c r="U1020" s="58">
        <v>45107</v>
      </c>
      <c r="V1020" s="59">
        <v>0</v>
      </c>
      <c r="W1020" s="59">
        <v>0</v>
      </c>
      <c r="X1020" s="59">
        <v>34057.21</v>
      </c>
      <c r="Y1020" s="59">
        <v>34057.21</v>
      </c>
      <c r="Z1020" s="59">
        <v>0</v>
      </c>
      <c r="AA1020" s="59">
        <v>34057.21</v>
      </c>
      <c r="AB1020" s="55" t="s">
        <v>105</v>
      </c>
    </row>
    <row r="1021" spans="1:28" s="55" customFormat="1" ht="67.5" x14ac:dyDescent="0.25">
      <c r="A1021" s="55" t="s">
        <v>5777</v>
      </c>
      <c r="B1021" s="55" t="s">
        <v>4797</v>
      </c>
      <c r="C1021" s="55" t="s">
        <v>7840</v>
      </c>
      <c r="D1021" s="55" t="s">
        <v>4818</v>
      </c>
      <c r="E1021" s="55" t="s">
        <v>4820</v>
      </c>
      <c r="F1021" s="55" t="s">
        <v>5743</v>
      </c>
      <c r="G1021" s="55" t="s">
        <v>4819</v>
      </c>
      <c r="H1021" s="56" t="s">
        <v>4821</v>
      </c>
      <c r="I1021" s="56" t="s">
        <v>194</v>
      </c>
      <c r="J1021" s="56" t="s">
        <v>195</v>
      </c>
      <c r="K1021" s="55">
        <v>60</v>
      </c>
      <c r="L1021" s="57">
        <v>0</v>
      </c>
      <c r="M1021" s="57">
        <v>60</v>
      </c>
      <c r="N1021" s="57">
        <v>0</v>
      </c>
      <c r="O1021" s="57">
        <v>0</v>
      </c>
      <c r="P1021" s="56" t="s">
        <v>4823</v>
      </c>
      <c r="Q1021" s="56" t="s">
        <v>5744</v>
      </c>
      <c r="R1021" s="56" t="s">
        <v>7841</v>
      </c>
      <c r="S1021" s="56" t="s">
        <v>7835</v>
      </c>
      <c r="T1021" s="58">
        <v>43221</v>
      </c>
      <c r="U1021" s="58">
        <v>45046</v>
      </c>
      <c r="V1021" s="59">
        <v>0</v>
      </c>
      <c r="W1021" s="59">
        <v>0</v>
      </c>
      <c r="X1021" s="59">
        <v>46086.49</v>
      </c>
      <c r="Y1021" s="59">
        <v>46086.49</v>
      </c>
      <c r="Z1021" s="59">
        <v>0</v>
      </c>
      <c r="AA1021" s="59">
        <v>46086.49</v>
      </c>
      <c r="AB1021" s="55" t="s">
        <v>197</v>
      </c>
    </row>
    <row r="1022" spans="1:28" s="55" customFormat="1" ht="67.5" x14ac:dyDescent="0.25">
      <c r="A1022" s="55" t="s">
        <v>5741</v>
      </c>
      <c r="B1022" s="55" t="s">
        <v>4797</v>
      </c>
      <c r="C1022" s="55" t="s">
        <v>7842</v>
      </c>
      <c r="D1022" s="55" t="s">
        <v>4824</v>
      </c>
      <c r="E1022" s="55" t="s">
        <v>4826</v>
      </c>
      <c r="F1022" s="55" t="s">
        <v>5743</v>
      </c>
      <c r="G1022" s="55" t="s">
        <v>4825</v>
      </c>
      <c r="H1022" s="56" t="s">
        <v>2593</v>
      </c>
      <c r="I1022" s="56" t="s">
        <v>102</v>
      </c>
      <c r="J1022" s="56" t="s">
        <v>103</v>
      </c>
      <c r="K1022" s="55">
        <v>120</v>
      </c>
      <c r="L1022" s="57">
        <v>0</v>
      </c>
      <c r="M1022" s="57">
        <v>120</v>
      </c>
      <c r="N1022" s="57">
        <v>0</v>
      </c>
      <c r="O1022" s="57">
        <v>0</v>
      </c>
      <c r="P1022" s="56" t="s">
        <v>4827</v>
      </c>
      <c r="Q1022" s="56" t="s">
        <v>5744</v>
      </c>
      <c r="R1022" s="56" t="s">
        <v>7829</v>
      </c>
      <c r="S1022" s="56" t="s">
        <v>7835</v>
      </c>
      <c r="T1022" s="58">
        <v>42736</v>
      </c>
      <c r="U1022" s="58">
        <v>44561</v>
      </c>
      <c r="V1022" s="59">
        <v>0</v>
      </c>
      <c r="W1022" s="59">
        <v>0</v>
      </c>
      <c r="X1022" s="59">
        <v>44639.98</v>
      </c>
      <c r="Y1022" s="59">
        <v>44639.98</v>
      </c>
      <c r="Z1022" s="59">
        <v>0</v>
      </c>
      <c r="AA1022" s="59">
        <v>44639.98</v>
      </c>
      <c r="AB1022" s="55" t="s">
        <v>105</v>
      </c>
    </row>
    <row r="1023" spans="1:28" s="55" customFormat="1" ht="90" x14ac:dyDescent="0.25">
      <c r="A1023" s="55" t="s">
        <v>5753</v>
      </c>
      <c r="B1023" s="55" t="s">
        <v>4797</v>
      </c>
      <c r="C1023" s="55" t="s">
        <v>7843</v>
      </c>
      <c r="D1023" s="55" t="s">
        <v>4828</v>
      </c>
      <c r="E1023" s="55" t="s">
        <v>4830</v>
      </c>
      <c r="F1023" s="55" t="s">
        <v>5743</v>
      </c>
      <c r="G1023" s="55" t="s">
        <v>4829</v>
      </c>
      <c r="H1023" s="56" t="s">
        <v>3152</v>
      </c>
      <c r="I1023" s="56" t="s">
        <v>130</v>
      </c>
      <c r="J1023" s="56" t="s">
        <v>131</v>
      </c>
      <c r="K1023" s="55">
        <v>15</v>
      </c>
      <c r="L1023" s="57">
        <v>0</v>
      </c>
      <c r="M1023" s="57">
        <v>15</v>
      </c>
      <c r="N1023" s="57">
        <v>0</v>
      </c>
      <c r="O1023" s="57">
        <v>0</v>
      </c>
      <c r="P1023" s="56" t="s">
        <v>4831</v>
      </c>
      <c r="Q1023" s="56" t="s">
        <v>5762</v>
      </c>
      <c r="R1023" s="56" t="s">
        <v>7844</v>
      </c>
      <c r="S1023" s="56" t="s">
        <v>7835</v>
      </c>
      <c r="T1023" s="58">
        <v>44013</v>
      </c>
      <c r="U1023" s="58">
        <v>45838</v>
      </c>
      <c r="V1023" s="59">
        <v>0</v>
      </c>
      <c r="W1023" s="59">
        <v>0</v>
      </c>
      <c r="X1023" s="59">
        <v>80366.02</v>
      </c>
      <c r="Y1023" s="59">
        <v>80366.02</v>
      </c>
      <c r="Z1023" s="59">
        <v>0</v>
      </c>
      <c r="AA1023" s="59">
        <v>80366.02</v>
      </c>
      <c r="AB1023" s="55" t="s">
        <v>133</v>
      </c>
    </row>
    <row r="1024" spans="1:28" s="55" customFormat="1" ht="78.75" x14ac:dyDescent="0.25">
      <c r="A1024" s="55" t="s">
        <v>5777</v>
      </c>
      <c r="B1024" s="55" t="s">
        <v>4797</v>
      </c>
      <c r="C1024" s="55" t="s">
        <v>7845</v>
      </c>
      <c r="D1024" s="55" t="s">
        <v>4832</v>
      </c>
      <c r="E1024" s="55" t="s">
        <v>4834</v>
      </c>
      <c r="F1024" s="55" t="s">
        <v>5743</v>
      </c>
      <c r="G1024" s="55" t="s">
        <v>4833</v>
      </c>
      <c r="H1024" s="56" t="s">
        <v>882</v>
      </c>
      <c r="I1024" s="56" t="s">
        <v>713</v>
      </c>
      <c r="J1024" s="56" t="s">
        <v>714</v>
      </c>
      <c r="K1024" s="55">
        <v>140</v>
      </c>
      <c r="L1024" s="57">
        <v>0</v>
      </c>
      <c r="M1024" s="57">
        <v>140</v>
      </c>
      <c r="N1024" s="57">
        <v>0</v>
      </c>
      <c r="O1024" s="57">
        <v>0</v>
      </c>
      <c r="P1024" s="56">
        <v>0</v>
      </c>
      <c r="Q1024" s="56" t="s">
        <v>5768</v>
      </c>
      <c r="R1024" s="56" t="s">
        <v>7846</v>
      </c>
      <c r="S1024" s="56" t="s">
        <v>7835</v>
      </c>
      <c r="T1024" s="58">
        <v>43556</v>
      </c>
      <c r="U1024" s="58">
        <v>45382</v>
      </c>
      <c r="V1024" s="59">
        <v>0</v>
      </c>
      <c r="W1024" s="59">
        <v>0</v>
      </c>
      <c r="X1024" s="59">
        <v>79483.399999999994</v>
      </c>
      <c r="Y1024" s="59">
        <v>79483.399999999994</v>
      </c>
      <c r="Z1024" s="59">
        <v>0</v>
      </c>
      <c r="AA1024" s="59">
        <v>79483.399999999994</v>
      </c>
      <c r="AB1024" s="55" t="s">
        <v>716</v>
      </c>
    </row>
    <row r="1025" spans="1:28" s="55" customFormat="1" ht="67.5" x14ac:dyDescent="0.25">
      <c r="A1025" s="55" t="s">
        <v>5741</v>
      </c>
      <c r="B1025" s="55" t="s">
        <v>4797</v>
      </c>
      <c r="C1025" s="55">
        <v>0</v>
      </c>
      <c r="D1025" s="55" t="s">
        <v>4835</v>
      </c>
      <c r="E1025" s="55" t="s">
        <v>4837</v>
      </c>
      <c r="F1025" s="55" t="s">
        <v>5743</v>
      </c>
      <c r="G1025" s="55" t="s">
        <v>4836</v>
      </c>
      <c r="H1025" s="56" t="s">
        <v>2433</v>
      </c>
      <c r="I1025" s="56" t="s">
        <v>1589</v>
      </c>
      <c r="J1025" s="56" t="s">
        <v>103</v>
      </c>
      <c r="K1025" s="55">
        <v>360</v>
      </c>
      <c r="L1025" s="57">
        <v>0</v>
      </c>
      <c r="M1025" s="57">
        <v>360</v>
      </c>
      <c r="N1025" s="57">
        <v>0</v>
      </c>
      <c r="O1025" s="57">
        <v>0</v>
      </c>
      <c r="P1025" s="56" t="s">
        <v>4838</v>
      </c>
      <c r="Q1025" s="56" t="s">
        <v>5744</v>
      </c>
      <c r="R1025" s="56" t="s">
        <v>7847</v>
      </c>
      <c r="S1025" s="56" t="s">
        <v>7835</v>
      </c>
      <c r="T1025" s="58">
        <v>43554</v>
      </c>
      <c r="U1025" s="58">
        <v>45380</v>
      </c>
      <c r="V1025" s="59">
        <v>0</v>
      </c>
      <c r="W1025" s="59">
        <v>0</v>
      </c>
      <c r="X1025" s="59">
        <v>103200.55</v>
      </c>
      <c r="Y1025" s="59">
        <v>103200.55</v>
      </c>
      <c r="Z1025" s="59">
        <v>0</v>
      </c>
      <c r="AA1025" s="59">
        <v>103200.55</v>
      </c>
      <c r="AB1025" s="55" t="s">
        <v>105</v>
      </c>
    </row>
    <row r="1026" spans="1:28" s="55" customFormat="1" ht="67.5" x14ac:dyDescent="0.25">
      <c r="A1026" s="55" t="s">
        <v>5777</v>
      </c>
      <c r="B1026" s="55" t="s">
        <v>306</v>
      </c>
      <c r="C1026" s="55" t="s">
        <v>7848</v>
      </c>
      <c r="D1026" s="55" t="s">
        <v>210</v>
      </c>
      <c r="E1026" s="55" t="s">
        <v>4840</v>
      </c>
      <c r="F1026" s="55" t="s">
        <v>210</v>
      </c>
      <c r="G1026" s="55" t="s">
        <v>4839</v>
      </c>
      <c r="H1026" s="56" t="s">
        <v>370</v>
      </c>
      <c r="I1026" s="56" t="s">
        <v>376</v>
      </c>
      <c r="J1026" s="56" t="s">
        <v>131</v>
      </c>
      <c r="K1026" s="55">
        <v>400</v>
      </c>
      <c r="L1026" s="57">
        <v>0</v>
      </c>
      <c r="M1026" s="57">
        <v>400</v>
      </c>
      <c r="N1026" s="57">
        <v>0</v>
      </c>
      <c r="O1026" s="57">
        <v>0</v>
      </c>
      <c r="P1026" s="56" t="s">
        <v>4841</v>
      </c>
      <c r="Q1026" s="56" t="s">
        <v>5744</v>
      </c>
      <c r="R1026" s="56" t="s">
        <v>7849</v>
      </c>
      <c r="S1026" s="56" t="s">
        <v>7429</v>
      </c>
      <c r="T1026" s="58">
        <v>44033</v>
      </c>
      <c r="U1026" s="58">
        <v>45858</v>
      </c>
      <c r="V1026" s="59">
        <v>0</v>
      </c>
      <c r="W1026" s="59">
        <v>0</v>
      </c>
      <c r="X1026" s="59">
        <v>178372.74</v>
      </c>
      <c r="Y1026" s="59">
        <v>178372.74</v>
      </c>
      <c r="Z1026" s="59">
        <v>126600</v>
      </c>
      <c r="AA1026" s="59">
        <v>304972.74</v>
      </c>
      <c r="AB1026" s="55" t="s">
        <v>378</v>
      </c>
    </row>
    <row r="1027" spans="1:28" s="55" customFormat="1" ht="56.25" x14ac:dyDescent="0.25">
      <c r="A1027" s="55" t="s">
        <v>5753</v>
      </c>
      <c r="B1027" s="55" t="s">
        <v>306</v>
      </c>
      <c r="C1027" s="55" t="s">
        <v>7850</v>
      </c>
      <c r="D1027" s="55" t="s">
        <v>4842</v>
      </c>
      <c r="E1027" s="55" t="s">
        <v>4844</v>
      </c>
      <c r="F1027" s="55" t="s">
        <v>5743</v>
      </c>
      <c r="G1027" s="55" t="s">
        <v>4843</v>
      </c>
      <c r="H1027" s="56" t="s">
        <v>357</v>
      </c>
      <c r="I1027" s="56" t="s">
        <v>512</v>
      </c>
      <c r="J1027" s="56" t="s">
        <v>513</v>
      </c>
      <c r="K1027" s="55">
        <v>150</v>
      </c>
      <c r="L1027" s="57">
        <v>0</v>
      </c>
      <c r="M1027" s="57">
        <v>150</v>
      </c>
      <c r="N1027" s="57">
        <v>0</v>
      </c>
      <c r="O1027" s="57">
        <v>0</v>
      </c>
      <c r="P1027" s="56" t="s">
        <v>4845</v>
      </c>
      <c r="Q1027" s="56" t="s">
        <v>5762</v>
      </c>
      <c r="R1027" s="56" t="s">
        <v>7851</v>
      </c>
      <c r="S1027" s="56" t="s">
        <v>7429</v>
      </c>
      <c r="T1027" s="58">
        <v>43893</v>
      </c>
      <c r="U1027" s="58">
        <v>45718</v>
      </c>
      <c r="V1027" s="59">
        <v>0</v>
      </c>
      <c r="W1027" s="59">
        <v>0</v>
      </c>
      <c r="X1027" s="59">
        <v>175259.2</v>
      </c>
      <c r="Y1027" s="59">
        <v>175259.2</v>
      </c>
      <c r="Z1027" s="59">
        <v>0</v>
      </c>
      <c r="AA1027" s="59">
        <v>175259.2</v>
      </c>
      <c r="AB1027" s="55" t="s">
        <v>146</v>
      </c>
    </row>
    <row r="1028" spans="1:28" s="55" customFormat="1" ht="67.5" x14ac:dyDescent="0.25">
      <c r="A1028" s="55" t="s">
        <v>5741</v>
      </c>
      <c r="B1028" s="55" t="s">
        <v>1189</v>
      </c>
      <c r="C1028" s="55" t="s">
        <v>7852</v>
      </c>
      <c r="D1028" s="55" t="s">
        <v>4846</v>
      </c>
      <c r="E1028" s="55" t="s">
        <v>4848</v>
      </c>
      <c r="F1028" s="55" t="s">
        <v>5743</v>
      </c>
      <c r="G1028" s="55" t="s">
        <v>4847</v>
      </c>
      <c r="H1028" s="56" t="s">
        <v>4849</v>
      </c>
      <c r="I1028" s="56" t="s">
        <v>102</v>
      </c>
      <c r="J1028" s="56" t="s">
        <v>103</v>
      </c>
      <c r="K1028" s="55">
        <v>210</v>
      </c>
      <c r="L1028" s="57">
        <v>0</v>
      </c>
      <c r="M1028" s="57">
        <v>210</v>
      </c>
      <c r="N1028" s="57">
        <v>0</v>
      </c>
      <c r="O1028" s="57">
        <v>0</v>
      </c>
      <c r="P1028" s="56" t="s">
        <v>4851</v>
      </c>
      <c r="Q1028" s="56" t="s">
        <v>5744</v>
      </c>
      <c r="R1028" s="56" t="s">
        <v>7853</v>
      </c>
      <c r="S1028" s="56" t="s">
        <v>7854</v>
      </c>
      <c r="T1028" s="58">
        <v>43191</v>
      </c>
      <c r="U1028" s="58">
        <v>45016</v>
      </c>
      <c r="V1028" s="59">
        <v>0</v>
      </c>
      <c r="W1028" s="59">
        <v>0</v>
      </c>
      <c r="X1028" s="59">
        <v>71960.600000000006</v>
      </c>
      <c r="Y1028" s="59">
        <v>71960.600000000006</v>
      </c>
      <c r="Z1028" s="59">
        <v>0</v>
      </c>
      <c r="AA1028" s="59">
        <v>71960.600000000006</v>
      </c>
      <c r="AB1028" s="55" t="s">
        <v>105</v>
      </c>
    </row>
    <row r="1029" spans="1:28" s="55" customFormat="1" ht="56.25" x14ac:dyDescent="0.25">
      <c r="A1029" s="55" t="s">
        <v>5777</v>
      </c>
      <c r="B1029" s="55" t="s">
        <v>1189</v>
      </c>
      <c r="C1029" s="55" t="s">
        <v>7855</v>
      </c>
      <c r="D1029" s="55" t="s">
        <v>4852</v>
      </c>
      <c r="E1029" s="55" t="s">
        <v>4854</v>
      </c>
      <c r="F1029" s="55" t="s">
        <v>5743</v>
      </c>
      <c r="G1029" s="55" t="s">
        <v>4853</v>
      </c>
      <c r="H1029" s="56" t="s">
        <v>4855</v>
      </c>
      <c r="I1029" s="56" t="s">
        <v>194</v>
      </c>
      <c r="J1029" s="56" t="s">
        <v>861</v>
      </c>
      <c r="K1029" s="55">
        <v>80</v>
      </c>
      <c r="L1029" s="57">
        <v>0</v>
      </c>
      <c r="M1029" s="57">
        <v>80</v>
      </c>
      <c r="N1029" s="57">
        <v>0</v>
      </c>
      <c r="O1029" s="57">
        <v>0</v>
      </c>
      <c r="P1029" s="56" t="s">
        <v>4857</v>
      </c>
      <c r="Q1029" s="56" t="s">
        <v>5744</v>
      </c>
      <c r="R1029" s="56" t="s">
        <v>7856</v>
      </c>
      <c r="S1029" s="56" t="s">
        <v>7854</v>
      </c>
      <c r="T1029" s="58">
        <v>43175</v>
      </c>
      <c r="U1029" s="58">
        <v>45000</v>
      </c>
      <c r="V1029" s="59">
        <v>0</v>
      </c>
      <c r="W1029" s="59">
        <v>0</v>
      </c>
      <c r="X1029" s="59">
        <v>49087.93</v>
      </c>
      <c r="Y1029" s="59">
        <v>49087.93</v>
      </c>
      <c r="Z1029" s="59">
        <v>0</v>
      </c>
      <c r="AA1029" s="59">
        <v>49087.93</v>
      </c>
      <c r="AB1029" s="55" t="s">
        <v>197</v>
      </c>
    </row>
    <row r="1030" spans="1:28" s="55" customFormat="1" ht="56.25" x14ac:dyDescent="0.25">
      <c r="A1030" s="55" t="s">
        <v>5777</v>
      </c>
      <c r="B1030" s="55" t="s">
        <v>1189</v>
      </c>
      <c r="C1030" s="55" t="s">
        <v>7857</v>
      </c>
      <c r="D1030" s="55" t="s">
        <v>4858</v>
      </c>
      <c r="E1030" s="55" t="s">
        <v>4860</v>
      </c>
      <c r="F1030" s="55" t="s">
        <v>5743</v>
      </c>
      <c r="G1030" s="55" t="s">
        <v>4859</v>
      </c>
      <c r="H1030" s="56" t="s">
        <v>1226</v>
      </c>
      <c r="I1030" s="56" t="s">
        <v>2021</v>
      </c>
      <c r="J1030" s="56" t="s">
        <v>861</v>
      </c>
      <c r="K1030" s="55">
        <v>80</v>
      </c>
      <c r="L1030" s="57">
        <v>0</v>
      </c>
      <c r="M1030" s="57">
        <v>80</v>
      </c>
      <c r="N1030" s="57">
        <v>0</v>
      </c>
      <c r="O1030" s="57">
        <v>0</v>
      </c>
      <c r="P1030" s="56" t="s">
        <v>4861</v>
      </c>
      <c r="Q1030" s="56" t="s">
        <v>5772</v>
      </c>
      <c r="R1030" s="56" t="s">
        <v>7858</v>
      </c>
      <c r="S1030" s="56" t="s">
        <v>7854</v>
      </c>
      <c r="T1030" s="58">
        <v>43617</v>
      </c>
      <c r="U1030" s="58">
        <v>45443</v>
      </c>
      <c r="V1030" s="59">
        <v>5505.64</v>
      </c>
      <c r="W1030" s="59">
        <v>663.08</v>
      </c>
      <c r="X1030" s="59">
        <v>48832.04</v>
      </c>
      <c r="Y1030" s="59">
        <v>55000.76</v>
      </c>
      <c r="Z1030" s="59">
        <v>0</v>
      </c>
      <c r="AA1030" s="59">
        <v>55000.76</v>
      </c>
      <c r="AB1030" s="55" t="s">
        <v>197</v>
      </c>
    </row>
    <row r="1031" spans="1:28" s="55" customFormat="1" ht="78.75" x14ac:dyDescent="0.25">
      <c r="A1031" s="55" t="s">
        <v>5741</v>
      </c>
      <c r="B1031" s="55" t="s">
        <v>1189</v>
      </c>
      <c r="C1031" s="55" t="s">
        <v>7859</v>
      </c>
      <c r="D1031" s="55" t="s">
        <v>4862</v>
      </c>
      <c r="E1031" s="55" t="s">
        <v>4864</v>
      </c>
      <c r="F1031" s="55" t="s">
        <v>5743</v>
      </c>
      <c r="G1031" s="55" t="s">
        <v>4863</v>
      </c>
      <c r="H1031" s="56" t="s">
        <v>4865</v>
      </c>
      <c r="I1031" s="56" t="s">
        <v>102</v>
      </c>
      <c r="J1031" s="56" t="s">
        <v>172</v>
      </c>
      <c r="K1031" s="55">
        <v>320</v>
      </c>
      <c r="L1031" s="57">
        <v>0</v>
      </c>
      <c r="M1031" s="57">
        <v>320</v>
      </c>
      <c r="N1031" s="57">
        <v>0</v>
      </c>
      <c r="O1031" s="57">
        <v>0</v>
      </c>
      <c r="P1031" s="56" t="s">
        <v>4867</v>
      </c>
      <c r="Q1031" s="56" t="s">
        <v>5744</v>
      </c>
      <c r="R1031" s="56" t="s">
        <v>7860</v>
      </c>
      <c r="S1031" s="56" t="s">
        <v>7854</v>
      </c>
      <c r="T1031" s="58">
        <v>43766</v>
      </c>
      <c r="U1031" s="58">
        <v>45592</v>
      </c>
      <c r="V1031" s="59">
        <v>0</v>
      </c>
      <c r="W1031" s="59">
        <v>0</v>
      </c>
      <c r="X1031" s="59">
        <v>171108.54</v>
      </c>
      <c r="Y1031" s="59">
        <v>171108.54</v>
      </c>
      <c r="Z1031" s="59">
        <v>0</v>
      </c>
      <c r="AA1031" s="59">
        <v>171108.54</v>
      </c>
      <c r="AB1031" s="55" t="s">
        <v>174</v>
      </c>
    </row>
    <row r="1032" spans="1:28" s="55" customFormat="1" ht="67.5" x14ac:dyDescent="0.25">
      <c r="A1032" s="55" t="s">
        <v>5741</v>
      </c>
      <c r="B1032" s="55" t="s">
        <v>98</v>
      </c>
      <c r="C1032" s="55" t="s">
        <v>7861</v>
      </c>
      <c r="D1032" s="55" t="s">
        <v>4868</v>
      </c>
      <c r="E1032" s="55" t="s">
        <v>4870</v>
      </c>
      <c r="F1032" s="55" t="s">
        <v>5743</v>
      </c>
      <c r="G1032" s="55" t="s">
        <v>4869</v>
      </c>
      <c r="H1032" s="56" t="s">
        <v>115</v>
      </c>
      <c r="I1032" s="56" t="s">
        <v>102</v>
      </c>
      <c r="J1032" s="56" t="s">
        <v>103</v>
      </c>
      <c r="K1032" s="55">
        <v>120</v>
      </c>
      <c r="L1032" s="57">
        <v>0</v>
      </c>
      <c r="M1032" s="57">
        <v>120</v>
      </c>
      <c r="N1032" s="57">
        <v>0</v>
      </c>
      <c r="O1032" s="57">
        <v>0</v>
      </c>
      <c r="P1032" s="56" t="s">
        <v>4871</v>
      </c>
      <c r="Q1032" s="56" t="s">
        <v>5772</v>
      </c>
      <c r="R1032" s="56" t="s">
        <v>7862</v>
      </c>
      <c r="S1032" s="56" t="s">
        <v>7863</v>
      </c>
      <c r="T1032" s="58">
        <v>43374</v>
      </c>
      <c r="U1032" s="58">
        <v>45199</v>
      </c>
      <c r="V1032" s="59">
        <v>4434.3</v>
      </c>
      <c r="W1032" s="59">
        <v>390.2</v>
      </c>
      <c r="X1032" s="59">
        <v>40922.32</v>
      </c>
      <c r="Y1032" s="59">
        <v>45746.82</v>
      </c>
      <c r="Z1032" s="59">
        <v>0</v>
      </c>
      <c r="AA1032" s="59">
        <v>45746.82</v>
      </c>
      <c r="AB1032" s="55" t="s">
        <v>105</v>
      </c>
    </row>
    <row r="1033" spans="1:28" s="55" customFormat="1" ht="67.5" x14ac:dyDescent="0.25">
      <c r="A1033" s="55" t="s">
        <v>5777</v>
      </c>
      <c r="B1033" s="55" t="s">
        <v>98</v>
      </c>
      <c r="C1033" s="55" t="s">
        <v>7864</v>
      </c>
      <c r="D1033" s="55" t="s">
        <v>2237</v>
      </c>
      <c r="E1033" s="55" t="s">
        <v>4873</v>
      </c>
      <c r="F1033" s="55" t="s">
        <v>5743</v>
      </c>
      <c r="G1033" s="55" t="s">
        <v>4872</v>
      </c>
      <c r="H1033" s="56" t="s">
        <v>726</v>
      </c>
      <c r="I1033" s="56" t="s">
        <v>235</v>
      </c>
      <c r="J1033" s="56" t="s">
        <v>131</v>
      </c>
      <c r="K1033" s="55">
        <v>90</v>
      </c>
      <c r="L1033" s="57">
        <v>0</v>
      </c>
      <c r="M1033" s="57">
        <v>90</v>
      </c>
      <c r="N1033" s="57">
        <v>0</v>
      </c>
      <c r="O1033" s="57">
        <v>0</v>
      </c>
      <c r="P1033" s="56">
        <v>0</v>
      </c>
      <c r="Q1033" s="56" t="s">
        <v>5772</v>
      </c>
      <c r="R1033" s="56" t="s">
        <v>7865</v>
      </c>
      <c r="S1033" s="56" t="s">
        <v>7863</v>
      </c>
      <c r="T1033" s="58">
        <v>43138</v>
      </c>
      <c r="U1033" s="58">
        <v>44963</v>
      </c>
      <c r="V1033" s="59">
        <v>4000</v>
      </c>
      <c r="W1033" s="59">
        <v>244.93</v>
      </c>
      <c r="X1033" s="59">
        <v>56392.31</v>
      </c>
      <c r="Y1033" s="59">
        <v>60637.24</v>
      </c>
      <c r="Z1033" s="59">
        <v>0</v>
      </c>
      <c r="AA1033" s="59">
        <v>60637.24</v>
      </c>
      <c r="AB1033" s="55" t="s">
        <v>237</v>
      </c>
    </row>
    <row r="1034" spans="1:28" s="55" customFormat="1" ht="135" x14ac:dyDescent="0.25">
      <c r="A1034" s="55" t="s">
        <v>5777</v>
      </c>
      <c r="B1034" s="55" t="s">
        <v>98</v>
      </c>
      <c r="C1034" s="55" t="s">
        <v>7866</v>
      </c>
      <c r="D1034" s="55" t="s">
        <v>4874</v>
      </c>
      <c r="E1034" s="55" t="s">
        <v>4876</v>
      </c>
      <c r="F1034" s="55" t="s">
        <v>5743</v>
      </c>
      <c r="G1034" s="55" t="s">
        <v>4875</v>
      </c>
      <c r="H1034" s="56" t="s">
        <v>711</v>
      </c>
      <c r="I1034" s="56" t="s">
        <v>713</v>
      </c>
      <c r="J1034" s="56" t="s">
        <v>714</v>
      </c>
      <c r="K1034" s="55">
        <v>1020</v>
      </c>
      <c r="L1034" s="57">
        <v>0</v>
      </c>
      <c r="M1034" s="57">
        <v>1020</v>
      </c>
      <c r="N1034" s="57">
        <v>0</v>
      </c>
      <c r="O1034" s="57">
        <v>0</v>
      </c>
      <c r="P1034" s="56" t="s">
        <v>4877</v>
      </c>
      <c r="Q1034" s="56" t="s">
        <v>5772</v>
      </c>
      <c r="R1034" s="56" t="s">
        <v>7867</v>
      </c>
      <c r="S1034" s="56" t="s">
        <v>7863</v>
      </c>
      <c r="T1034" s="58">
        <v>43797</v>
      </c>
      <c r="U1034" s="58">
        <v>45623</v>
      </c>
      <c r="V1034" s="59">
        <v>2737.81</v>
      </c>
      <c r="W1034" s="59">
        <v>219.98</v>
      </c>
      <c r="X1034" s="59">
        <v>184757.23</v>
      </c>
      <c r="Y1034" s="59">
        <v>187715.02000000002</v>
      </c>
      <c r="Z1034" s="59">
        <v>0</v>
      </c>
      <c r="AA1034" s="59">
        <v>187715.02000000002</v>
      </c>
      <c r="AB1034" s="55" t="s">
        <v>716</v>
      </c>
    </row>
    <row r="1035" spans="1:28" s="55" customFormat="1" ht="67.5" x14ac:dyDescent="0.25">
      <c r="A1035" s="55" t="s">
        <v>5741</v>
      </c>
      <c r="B1035" s="55" t="s">
        <v>98</v>
      </c>
      <c r="C1035" s="55" t="s">
        <v>7868</v>
      </c>
      <c r="D1035" s="55" t="s">
        <v>4878</v>
      </c>
      <c r="E1035" s="55" t="s">
        <v>4880</v>
      </c>
      <c r="F1035" s="55" t="s">
        <v>5743</v>
      </c>
      <c r="G1035" s="55" t="s">
        <v>4879</v>
      </c>
      <c r="H1035" s="56" t="s">
        <v>128</v>
      </c>
      <c r="I1035" s="56" t="s">
        <v>102</v>
      </c>
      <c r="J1035" s="56" t="s">
        <v>103</v>
      </c>
      <c r="K1035" s="55">
        <v>120</v>
      </c>
      <c r="L1035" s="57">
        <v>0</v>
      </c>
      <c r="M1035" s="57">
        <v>120</v>
      </c>
      <c r="N1035" s="57">
        <v>0</v>
      </c>
      <c r="O1035" s="57">
        <v>0</v>
      </c>
      <c r="P1035" s="56" t="s">
        <v>4881</v>
      </c>
      <c r="Q1035" s="56" t="s">
        <v>5744</v>
      </c>
      <c r="R1035" s="56" t="s">
        <v>7869</v>
      </c>
      <c r="S1035" s="56" t="s">
        <v>7863</v>
      </c>
      <c r="T1035" s="58">
        <v>43252</v>
      </c>
      <c r="U1035" s="58">
        <v>45077</v>
      </c>
      <c r="V1035" s="59">
        <v>0</v>
      </c>
      <c r="W1035" s="59">
        <v>0</v>
      </c>
      <c r="X1035" s="59">
        <v>40922.32</v>
      </c>
      <c r="Y1035" s="59">
        <v>40922.32</v>
      </c>
      <c r="Z1035" s="59">
        <v>0</v>
      </c>
      <c r="AA1035" s="59">
        <v>40922.32</v>
      </c>
      <c r="AB1035" s="55" t="s">
        <v>105</v>
      </c>
    </row>
    <row r="1036" spans="1:28" s="55" customFormat="1" ht="67.5" x14ac:dyDescent="0.25">
      <c r="A1036" s="55" t="s">
        <v>5741</v>
      </c>
      <c r="B1036" s="55" t="s">
        <v>98</v>
      </c>
      <c r="C1036" s="55" t="s">
        <v>7870</v>
      </c>
      <c r="D1036" s="55" t="s">
        <v>4882</v>
      </c>
      <c r="E1036" s="55" t="s">
        <v>4884</v>
      </c>
      <c r="F1036" s="55" t="s">
        <v>5743</v>
      </c>
      <c r="G1036" s="55" t="s">
        <v>4883</v>
      </c>
      <c r="H1036" s="56" t="s">
        <v>4885</v>
      </c>
      <c r="I1036" s="56" t="s">
        <v>102</v>
      </c>
      <c r="J1036" s="56" t="s">
        <v>103</v>
      </c>
      <c r="K1036" s="55">
        <v>120</v>
      </c>
      <c r="L1036" s="57">
        <v>0</v>
      </c>
      <c r="M1036" s="57">
        <v>120</v>
      </c>
      <c r="N1036" s="57">
        <v>0</v>
      </c>
      <c r="O1036" s="57">
        <v>0</v>
      </c>
      <c r="P1036" s="56" t="s">
        <v>4887</v>
      </c>
      <c r="Q1036" s="56" t="s">
        <v>5744</v>
      </c>
      <c r="R1036" s="56" t="s">
        <v>7871</v>
      </c>
      <c r="S1036" s="56" t="s">
        <v>7863</v>
      </c>
      <c r="T1036" s="58">
        <v>42499</v>
      </c>
      <c r="U1036" s="58">
        <v>44324</v>
      </c>
      <c r="V1036" s="59">
        <v>0</v>
      </c>
      <c r="W1036" s="59">
        <v>0</v>
      </c>
      <c r="X1036" s="59">
        <v>40922.32</v>
      </c>
      <c r="Y1036" s="59">
        <v>40922.32</v>
      </c>
      <c r="Z1036" s="59">
        <v>0</v>
      </c>
      <c r="AA1036" s="59">
        <v>40922.32</v>
      </c>
      <c r="AB1036" s="55" t="s">
        <v>105</v>
      </c>
    </row>
    <row r="1037" spans="1:28" s="55" customFormat="1" ht="67.5" x14ac:dyDescent="0.25">
      <c r="A1037" s="55" t="s">
        <v>5777</v>
      </c>
      <c r="B1037" s="55" t="s">
        <v>98</v>
      </c>
      <c r="C1037" s="55" t="s">
        <v>7872</v>
      </c>
      <c r="D1037" s="55" t="s">
        <v>4888</v>
      </c>
      <c r="E1037" s="55" t="s">
        <v>4890</v>
      </c>
      <c r="F1037" s="55" t="s">
        <v>5743</v>
      </c>
      <c r="G1037" s="55" t="s">
        <v>4889</v>
      </c>
      <c r="H1037" s="56" t="s">
        <v>4891</v>
      </c>
      <c r="I1037" s="56" t="s">
        <v>194</v>
      </c>
      <c r="J1037" s="56" t="s">
        <v>195</v>
      </c>
      <c r="K1037" s="55">
        <v>80</v>
      </c>
      <c r="L1037" s="57">
        <v>0</v>
      </c>
      <c r="M1037" s="57">
        <v>80</v>
      </c>
      <c r="N1037" s="57">
        <v>0</v>
      </c>
      <c r="O1037" s="57">
        <v>0</v>
      </c>
      <c r="P1037" s="56" t="s">
        <v>4893</v>
      </c>
      <c r="Q1037" s="56" t="s">
        <v>5744</v>
      </c>
      <c r="R1037" s="56" t="s">
        <v>7873</v>
      </c>
      <c r="S1037" s="56" t="s">
        <v>7863</v>
      </c>
      <c r="T1037" s="58">
        <v>43344</v>
      </c>
      <c r="U1037" s="58">
        <v>45169</v>
      </c>
      <c r="V1037" s="59">
        <v>0</v>
      </c>
      <c r="W1037" s="59">
        <v>0</v>
      </c>
      <c r="X1037" s="59">
        <v>51070.22</v>
      </c>
      <c r="Y1037" s="59">
        <v>51070.22</v>
      </c>
      <c r="Z1037" s="59">
        <v>0</v>
      </c>
      <c r="AA1037" s="59">
        <v>51070.22</v>
      </c>
      <c r="AB1037" s="55" t="s">
        <v>197</v>
      </c>
    </row>
    <row r="1038" spans="1:28" s="55" customFormat="1" ht="45" x14ac:dyDescent="0.25">
      <c r="A1038" s="55" t="s">
        <v>5777</v>
      </c>
      <c r="B1038" s="55" t="s">
        <v>98</v>
      </c>
      <c r="C1038" s="55" t="s">
        <v>7874</v>
      </c>
      <c r="D1038" s="55" t="s">
        <v>4894</v>
      </c>
      <c r="E1038" s="55" t="s">
        <v>4896</v>
      </c>
      <c r="F1038" s="55" t="s">
        <v>5743</v>
      </c>
      <c r="G1038" s="55" t="s">
        <v>4895</v>
      </c>
      <c r="H1038" s="56" t="s">
        <v>150</v>
      </c>
      <c r="I1038" s="56" t="s">
        <v>460</v>
      </c>
      <c r="J1038" s="56" t="s">
        <v>131</v>
      </c>
      <c r="K1038" s="55">
        <v>120</v>
      </c>
      <c r="L1038" s="57">
        <v>0</v>
      </c>
      <c r="M1038" s="57">
        <v>120</v>
      </c>
      <c r="N1038" s="57">
        <v>0</v>
      </c>
      <c r="O1038" s="57">
        <v>0</v>
      </c>
      <c r="P1038" s="56" t="s">
        <v>4897</v>
      </c>
      <c r="Q1038" s="56" t="s">
        <v>5762</v>
      </c>
      <c r="R1038" s="56" t="s">
        <v>7875</v>
      </c>
      <c r="S1038" s="56" t="s">
        <v>7863</v>
      </c>
      <c r="T1038" s="58">
        <v>43685</v>
      </c>
      <c r="U1038" s="58">
        <v>45511</v>
      </c>
      <c r="V1038" s="59">
        <v>0</v>
      </c>
      <c r="W1038" s="59">
        <v>0</v>
      </c>
      <c r="X1038" s="59">
        <v>28750.98</v>
      </c>
      <c r="Y1038" s="59">
        <v>28750.98</v>
      </c>
      <c r="Z1038" s="59">
        <v>0</v>
      </c>
      <c r="AA1038" s="59">
        <v>28750.98</v>
      </c>
      <c r="AB1038" s="55" t="s">
        <v>461</v>
      </c>
    </row>
    <row r="1039" spans="1:28" s="55" customFormat="1" ht="67.5" x14ac:dyDescent="0.25">
      <c r="A1039" s="55" t="s">
        <v>5753</v>
      </c>
      <c r="B1039" s="55" t="s">
        <v>2442</v>
      </c>
      <c r="C1039" s="55" t="s">
        <v>7876</v>
      </c>
      <c r="D1039" s="55" t="s">
        <v>4898</v>
      </c>
      <c r="E1039" s="55" t="s">
        <v>4900</v>
      </c>
      <c r="F1039" s="55" t="s">
        <v>5743</v>
      </c>
      <c r="G1039" s="55" t="s">
        <v>4899</v>
      </c>
      <c r="H1039" s="56" t="s">
        <v>2515</v>
      </c>
      <c r="I1039" s="56" t="s">
        <v>130</v>
      </c>
      <c r="J1039" s="56" t="s">
        <v>131</v>
      </c>
      <c r="K1039" s="55">
        <v>15</v>
      </c>
      <c r="L1039" s="57">
        <v>0</v>
      </c>
      <c r="M1039" s="57">
        <v>15</v>
      </c>
      <c r="N1039" s="57">
        <v>0</v>
      </c>
      <c r="O1039" s="57">
        <v>0</v>
      </c>
      <c r="P1039" s="56" t="s">
        <v>4901</v>
      </c>
      <c r="Q1039" s="56" t="s">
        <v>5772</v>
      </c>
      <c r="R1039" s="56" t="s">
        <v>7877</v>
      </c>
      <c r="S1039" s="56" t="s">
        <v>7878</v>
      </c>
      <c r="T1039" s="58">
        <v>43359</v>
      </c>
      <c r="U1039" s="58">
        <v>45184</v>
      </c>
      <c r="V1039" s="59">
        <v>5508.23</v>
      </c>
      <c r="W1039" s="59">
        <v>0</v>
      </c>
      <c r="X1039" s="59">
        <v>95328.76</v>
      </c>
      <c r="Y1039" s="59">
        <v>100836.98999999999</v>
      </c>
      <c r="Z1039" s="59">
        <v>0</v>
      </c>
      <c r="AA1039" s="59">
        <v>100836.98999999999</v>
      </c>
      <c r="AB1039" s="55" t="s">
        <v>133</v>
      </c>
    </row>
    <row r="1040" spans="1:28" s="55" customFormat="1" ht="67.5" x14ac:dyDescent="0.25">
      <c r="A1040" s="55" t="s">
        <v>5741</v>
      </c>
      <c r="B1040" s="55" t="s">
        <v>2442</v>
      </c>
      <c r="C1040" s="55" t="s">
        <v>7879</v>
      </c>
      <c r="D1040" s="55" t="s">
        <v>210</v>
      </c>
      <c r="E1040" s="55" t="s">
        <v>4903</v>
      </c>
      <c r="F1040" s="55" t="s">
        <v>210</v>
      </c>
      <c r="G1040" s="55" t="s">
        <v>4902</v>
      </c>
      <c r="H1040" s="56" t="s">
        <v>2461</v>
      </c>
      <c r="I1040" s="56" t="s">
        <v>102</v>
      </c>
      <c r="J1040" s="56" t="s">
        <v>103</v>
      </c>
      <c r="K1040" s="55">
        <v>120</v>
      </c>
      <c r="L1040" s="57">
        <v>0</v>
      </c>
      <c r="M1040" s="57">
        <v>120</v>
      </c>
      <c r="N1040" s="57">
        <v>0</v>
      </c>
      <c r="O1040" s="57">
        <v>0</v>
      </c>
      <c r="P1040" s="56" t="s">
        <v>4904</v>
      </c>
      <c r="Q1040" s="56" t="s">
        <v>5772</v>
      </c>
      <c r="R1040" s="56" t="s">
        <v>7880</v>
      </c>
      <c r="S1040" s="56" t="s">
        <v>7878</v>
      </c>
      <c r="T1040" s="58">
        <v>44140</v>
      </c>
      <c r="U1040" s="58">
        <v>45965</v>
      </c>
      <c r="V1040" s="59">
        <v>4130</v>
      </c>
      <c r="W1040" s="59">
        <v>0</v>
      </c>
      <c r="X1040" s="59">
        <v>40922.32</v>
      </c>
      <c r="Y1040" s="59">
        <v>45052.32</v>
      </c>
      <c r="Z1040" s="59">
        <v>0</v>
      </c>
      <c r="AA1040" s="59">
        <v>45052.32</v>
      </c>
      <c r="AB1040" s="55" t="s">
        <v>105</v>
      </c>
    </row>
    <row r="1041" spans="1:28" s="55" customFormat="1" ht="78.75" x14ac:dyDescent="0.25">
      <c r="A1041" s="55" t="s">
        <v>5741</v>
      </c>
      <c r="B1041" s="55" t="s">
        <v>2442</v>
      </c>
      <c r="C1041" s="55" t="s">
        <v>7881</v>
      </c>
      <c r="D1041" s="55" t="s">
        <v>4905</v>
      </c>
      <c r="E1041" s="55" t="s">
        <v>4907</v>
      </c>
      <c r="F1041" s="55" t="s">
        <v>5743</v>
      </c>
      <c r="G1041" s="55" t="s">
        <v>4906</v>
      </c>
      <c r="H1041" s="56" t="s">
        <v>2473</v>
      </c>
      <c r="I1041" s="56" t="s">
        <v>102</v>
      </c>
      <c r="J1041" s="56" t="s">
        <v>103</v>
      </c>
      <c r="K1041" s="55">
        <v>120</v>
      </c>
      <c r="L1041" s="57">
        <v>0</v>
      </c>
      <c r="M1041" s="57">
        <v>120</v>
      </c>
      <c r="N1041" s="57">
        <v>0</v>
      </c>
      <c r="O1041" s="57">
        <v>0</v>
      </c>
      <c r="P1041" s="56" t="s">
        <v>4908</v>
      </c>
      <c r="Q1041" s="56" t="s">
        <v>5772</v>
      </c>
      <c r="R1041" s="56" t="s">
        <v>7882</v>
      </c>
      <c r="S1041" s="56" t="s">
        <v>7878</v>
      </c>
      <c r="T1041" s="58">
        <v>44032</v>
      </c>
      <c r="U1041" s="58">
        <v>45857</v>
      </c>
      <c r="V1041" s="59">
        <v>5000</v>
      </c>
      <c r="W1041" s="59">
        <v>0</v>
      </c>
      <c r="X1041" s="59">
        <v>44639.98</v>
      </c>
      <c r="Y1041" s="59">
        <v>49639.98</v>
      </c>
      <c r="Z1041" s="59">
        <v>0</v>
      </c>
      <c r="AA1041" s="59">
        <v>49639.98</v>
      </c>
      <c r="AB1041" s="55" t="s">
        <v>105</v>
      </c>
    </row>
    <row r="1042" spans="1:28" s="55" customFormat="1" ht="56.25" x14ac:dyDescent="0.25">
      <c r="A1042" s="55" t="s">
        <v>5741</v>
      </c>
      <c r="B1042" s="55" t="s">
        <v>2442</v>
      </c>
      <c r="C1042" s="55" t="s">
        <v>7883</v>
      </c>
      <c r="D1042" s="55" t="s">
        <v>4909</v>
      </c>
      <c r="E1042" s="55" t="s">
        <v>4911</v>
      </c>
      <c r="F1042" s="55" t="s">
        <v>5743</v>
      </c>
      <c r="G1042" s="55" t="s">
        <v>4910</v>
      </c>
      <c r="H1042" s="56" t="s">
        <v>2461</v>
      </c>
      <c r="I1042" s="56" t="s">
        <v>229</v>
      </c>
      <c r="J1042" s="56" t="s">
        <v>131</v>
      </c>
      <c r="K1042" s="55">
        <v>1000</v>
      </c>
      <c r="L1042" s="57">
        <v>0</v>
      </c>
      <c r="M1042" s="57">
        <v>1000</v>
      </c>
      <c r="N1042" s="57">
        <v>0</v>
      </c>
      <c r="O1042" s="57">
        <v>0</v>
      </c>
      <c r="P1042" s="56" t="s">
        <v>4912</v>
      </c>
      <c r="Q1042" s="56" t="s">
        <v>5772</v>
      </c>
      <c r="R1042" s="56" t="s">
        <v>7884</v>
      </c>
      <c r="S1042" s="56" t="s">
        <v>7878</v>
      </c>
      <c r="T1042" s="58">
        <v>43297</v>
      </c>
      <c r="U1042" s="58">
        <v>45122</v>
      </c>
      <c r="V1042" s="59">
        <v>2407.54</v>
      </c>
      <c r="W1042" s="59">
        <v>0</v>
      </c>
      <c r="X1042" s="59">
        <v>60380.639999999999</v>
      </c>
      <c r="Y1042" s="59">
        <v>62788.18</v>
      </c>
      <c r="Z1042" s="59">
        <v>0</v>
      </c>
      <c r="AA1042" s="59">
        <v>62788.18</v>
      </c>
      <c r="AB1042" s="55" t="s">
        <v>231</v>
      </c>
    </row>
    <row r="1043" spans="1:28" s="55" customFormat="1" ht="67.5" x14ac:dyDescent="0.25">
      <c r="A1043" s="55" t="s">
        <v>5741</v>
      </c>
      <c r="B1043" s="55" t="s">
        <v>2442</v>
      </c>
      <c r="C1043" s="55" t="s">
        <v>7885</v>
      </c>
      <c r="D1043" s="55" t="s">
        <v>4913</v>
      </c>
      <c r="E1043" s="55" t="s">
        <v>4915</v>
      </c>
      <c r="F1043" s="55" t="s">
        <v>5743</v>
      </c>
      <c r="G1043" s="55" t="s">
        <v>4914</v>
      </c>
      <c r="H1043" s="56" t="s">
        <v>4916</v>
      </c>
      <c r="I1043" s="56" t="s">
        <v>102</v>
      </c>
      <c r="J1043" s="56" t="s">
        <v>103</v>
      </c>
      <c r="K1043" s="55">
        <v>120</v>
      </c>
      <c r="L1043" s="57">
        <v>0</v>
      </c>
      <c r="M1043" s="57">
        <v>120</v>
      </c>
      <c r="N1043" s="57">
        <v>0</v>
      </c>
      <c r="O1043" s="57">
        <v>0</v>
      </c>
      <c r="P1043" s="56" t="s">
        <v>4918</v>
      </c>
      <c r="Q1043" s="56" t="s">
        <v>5744</v>
      </c>
      <c r="R1043" s="56" t="s">
        <v>7886</v>
      </c>
      <c r="S1043" s="56" t="s">
        <v>7878</v>
      </c>
      <c r="T1043" s="58">
        <v>43252</v>
      </c>
      <c r="U1043" s="58">
        <v>45077</v>
      </c>
      <c r="V1043" s="59">
        <v>0</v>
      </c>
      <c r="W1043" s="59">
        <v>0</v>
      </c>
      <c r="X1043" s="59">
        <v>40922.32</v>
      </c>
      <c r="Y1043" s="59">
        <v>40922.32</v>
      </c>
      <c r="Z1043" s="59">
        <v>0</v>
      </c>
      <c r="AA1043" s="59">
        <v>40922.32</v>
      </c>
      <c r="AB1043" s="55" t="s">
        <v>105</v>
      </c>
    </row>
    <row r="1044" spans="1:28" s="55" customFormat="1" ht="67.5" x14ac:dyDescent="0.25">
      <c r="A1044" s="55" t="s">
        <v>5741</v>
      </c>
      <c r="B1044" s="55" t="s">
        <v>2442</v>
      </c>
      <c r="C1044" s="55" t="s">
        <v>7887</v>
      </c>
      <c r="D1044" s="55" t="s">
        <v>4919</v>
      </c>
      <c r="E1044" s="55" t="s">
        <v>4921</v>
      </c>
      <c r="F1044" s="55" t="s">
        <v>5743</v>
      </c>
      <c r="G1044" s="55" t="s">
        <v>4920</v>
      </c>
      <c r="H1044" s="56" t="s">
        <v>4922</v>
      </c>
      <c r="I1044" s="56" t="s">
        <v>102</v>
      </c>
      <c r="J1044" s="56" t="s">
        <v>103</v>
      </c>
      <c r="K1044" s="55">
        <v>150</v>
      </c>
      <c r="L1044" s="57">
        <v>0</v>
      </c>
      <c r="M1044" s="57">
        <v>150</v>
      </c>
      <c r="N1044" s="57">
        <v>0</v>
      </c>
      <c r="O1044" s="57">
        <v>0</v>
      </c>
      <c r="P1044" s="56" t="s">
        <v>777</v>
      </c>
      <c r="Q1044" s="56" t="s">
        <v>5744</v>
      </c>
      <c r="R1044" s="56" t="s">
        <v>7888</v>
      </c>
      <c r="S1044" s="56" t="s">
        <v>7878</v>
      </c>
      <c r="T1044" s="58">
        <v>43252</v>
      </c>
      <c r="U1044" s="58">
        <v>45077</v>
      </c>
      <c r="V1044" s="59">
        <v>0</v>
      </c>
      <c r="W1044" s="59">
        <v>0</v>
      </c>
      <c r="X1044" s="59">
        <v>53448.37</v>
      </c>
      <c r="Y1044" s="59">
        <v>53448.37</v>
      </c>
      <c r="Z1044" s="59">
        <v>0</v>
      </c>
      <c r="AA1044" s="59">
        <v>53448.37</v>
      </c>
      <c r="AB1044" s="55" t="s">
        <v>105</v>
      </c>
    </row>
    <row r="1045" spans="1:28" s="55" customFormat="1" ht="67.5" x14ac:dyDescent="0.25">
      <c r="A1045" s="55" t="s">
        <v>5777</v>
      </c>
      <c r="B1045" s="55" t="s">
        <v>2442</v>
      </c>
      <c r="C1045" s="55" t="s">
        <v>7889</v>
      </c>
      <c r="D1045" s="55" t="s">
        <v>2272</v>
      </c>
      <c r="E1045" s="55" t="s">
        <v>4925</v>
      </c>
      <c r="F1045" s="55" t="s">
        <v>5743</v>
      </c>
      <c r="G1045" s="55" t="s">
        <v>4924</v>
      </c>
      <c r="H1045" s="56" t="s">
        <v>3272</v>
      </c>
      <c r="I1045" s="56" t="s">
        <v>194</v>
      </c>
      <c r="J1045" s="56" t="s">
        <v>195</v>
      </c>
      <c r="K1045" s="55">
        <v>120</v>
      </c>
      <c r="L1045" s="57">
        <v>0</v>
      </c>
      <c r="M1045" s="57">
        <v>120</v>
      </c>
      <c r="N1045" s="57">
        <v>0</v>
      </c>
      <c r="O1045" s="57">
        <v>0</v>
      </c>
      <c r="P1045" s="56" t="s">
        <v>4926</v>
      </c>
      <c r="Q1045" s="56" t="s">
        <v>5744</v>
      </c>
      <c r="R1045" s="56" t="s">
        <v>7890</v>
      </c>
      <c r="S1045" s="56" t="s">
        <v>7878</v>
      </c>
      <c r="T1045" s="58">
        <v>43222</v>
      </c>
      <c r="U1045" s="58">
        <v>45047</v>
      </c>
      <c r="V1045" s="59">
        <v>0</v>
      </c>
      <c r="W1045" s="59">
        <v>0</v>
      </c>
      <c r="X1045" s="59">
        <v>65575.02</v>
      </c>
      <c r="Y1045" s="59">
        <v>65575.02</v>
      </c>
      <c r="Z1045" s="59">
        <v>0</v>
      </c>
      <c r="AA1045" s="59">
        <v>65575.02</v>
      </c>
      <c r="AB1045" s="55" t="s">
        <v>197</v>
      </c>
    </row>
    <row r="1046" spans="1:28" s="55" customFormat="1" ht="56.25" x14ac:dyDescent="0.25">
      <c r="A1046" s="55" t="s">
        <v>5741</v>
      </c>
      <c r="B1046" s="55" t="s">
        <v>2442</v>
      </c>
      <c r="C1046" s="55" t="s">
        <v>7891</v>
      </c>
      <c r="D1046" s="55" t="s">
        <v>4927</v>
      </c>
      <c r="E1046" s="55" t="s">
        <v>4929</v>
      </c>
      <c r="F1046" s="55" t="s">
        <v>5743</v>
      </c>
      <c r="G1046" s="55" t="s">
        <v>4928</v>
      </c>
      <c r="H1046" s="56" t="s">
        <v>663</v>
      </c>
      <c r="I1046" s="56" t="s">
        <v>102</v>
      </c>
      <c r="J1046" s="56" t="s">
        <v>122</v>
      </c>
      <c r="K1046" s="55">
        <v>200</v>
      </c>
      <c r="L1046" s="57">
        <v>0</v>
      </c>
      <c r="M1046" s="57">
        <v>200</v>
      </c>
      <c r="N1046" s="57">
        <v>0</v>
      </c>
      <c r="O1046" s="57">
        <v>0</v>
      </c>
      <c r="P1046" s="56" t="s">
        <v>4930</v>
      </c>
      <c r="Q1046" s="56" t="s">
        <v>5768</v>
      </c>
      <c r="R1046" s="56" t="s">
        <v>7892</v>
      </c>
      <c r="S1046" s="56" t="s">
        <v>7878</v>
      </c>
      <c r="T1046" s="58">
        <v>43191</v>
      </c>
      <c r="U1046" s="58">
        <v>45016</v>
      </c>
      <c r="V1046" s="59">
        <v>0</v>
      </c>
      <c r="W1046" s="59">
        <v>0</v>
      </c>
      <c r="X1046" s="59">
        <v>38045.129999999997</v>
      </c>
      <c r="Y1046" s="59">
        <v>38045.129999999997</v>
      </c>
      <c r="Z1046" s="59">
        <v>0</v>
      </c>
      <c r="AA1046" s="59">
        <v>38045.129999999997</v>
      </c>
      <c r="AB1046" s="55" t="s">
        <v>124</v>
      </c>
    </row>
    <row r="1047" spans="1:28" s="55" customFormat="1" ht="67.5" x14ac:dyDescent="0.25">
      <c r="A1047" s="55" t="s">
        <v>5741</v>
      </c>
      <c r="B1047" s="55" t="s">
        <v>2442</v>
      </c>
      <c r="C1047" s="55" t="s">
        <v>7893</v>
      </c>
      <c r="D1047" s="55" t="s">
        <v>2613</v>
      </c>
      <c r="E1047" s="55" t="s">
        <v>4932</v>
      </c>
      <c r="F1047" s="55" t="s">
        <v>5743</v>
      </c>
      <c r="G1047" s="55" t="s">
        <v>4931</v>
      </c>
      <c r="H1047" s="56" t="s">
        <v>4916</v>
      </c>
      <c r="I1047" s="56" t="s">
        <v>102</v>
      </c>
      <c r="J1047" s="56" t="s">
        <v>103</v>
      </c>
      <c r="K1047" s="55">
        <v>120</v>
      </c>
      <c r="L1047" s="57">
        <v>0</v>
      </c>
      <c r="M1047" s="57">
        <v>120</v>
      </c>
      <c r="N1047" s="57">
        <v>0</v>
      </c>
      <c r="O1047" s="57">
        <v>0</v>
      </c>
      <c r="P1047" s="56" t="s">
        <v>4933</v>
      </c>
      <c r="Q1047" s="56" t="s">
        <v>5744</v>
      </c>
      <c r="R1047" s="56" t="s">
        <v>7894</v>
      </c>
      <c r="S1047" s="56" t="s">
        <v>7878</v>
      </c>
      <c r="T1047" s="58">
        <v>43191</v>
      </c>
      <c r="U1047" s="58">
        <v>45016</v>
      </c>
      <c r="V1047" s="59">
        <v>0</v>
      </c>
      <c r="W1047" s="59">
        <v>0</v>
      </c>
      <c r="X1047" s="59">
        <v>40922.32</v>
      </c>
      <c r="Y1047" s="59">
        <v>40922.32</v>
      </c>
      <c r="Z1047" s="59">
        <v>0</v>
      </c>
      <c r="AA1047" s="59">
        <v>40922.32</v>
      </c>
      <c r="AB1047" s="55" t="s">
        <v>105</v>
      </c>
    </row>
    <row r="1048" spans="1:28" s="55" customFormat="1" ht="67.5" x14ac:dyDescent="0.25">
      <c r="A1048" s="55" t="s">
        <v>5753</v>
      </c>
      <c r="B1048" s="55" t="s">
        <v>2442</v>
      </c>
      <c r="C1048" s="55" t="s">
        <v>7895</v>
      </c>
      <c r="D1048" s="55" t="s">
        <v>4934</v>
      </c>
      <c r="E1048" s="55" t="s">
        <v>4936</v>
      </c>
      <c r="F1048" s="55" t="s">
        <v>5743</v>
      </c>
      <c r="G1048" s="55" t="s">
        <v>4935</v>
      </c>
      <c r="H1048" s="56" t="s">
        <v>4937</v>
      </c>
      <c r="I1048" s="56" t="s">
        <v>130</v>
      </c>
      <c r="J1048" s="56" t="s">
        <v>131</v>
      </c>
      <c r="K1048" s="55">
        <v>15</v>
      </c>
      <c r="L1048" s="57">
        <v>0</v>
      </c>
      <c r="M1048" s="57">
        <v>15</v>
      </c>
      <c r="N1048" s="57">
        <v>0</v>
      </c>
      <c r="O1048" s="57">
        <v>0</v>
      </c>
      <c r="P1048" s="56" t="s">
        <v>4939</v>
      </c>
      <c r="Q1048" s="56" t="s">
        <v>5744</v>
      </c>
      <c r="R1048" s="56" t="s">
        <v>7896</v>
      </c>
      <c r="S1048" s="56" t="s">
        <v>7878</v>
      </c>
      <c r="T1048" s="58">
        <v>42752</v>
      </c>
      <c r="U1048" s="58">
        <v>44577</v>
      </c>
      <c r="V1048" s="59">
        <v>0</v>
      </c>
      <c r="W1048" s="59">
        <v>0</v>
      </c>
      <c r="X1048" s="59">
        <v>81742.67</v>
      </c>
      <c r="Y1048" s="59">
        <v>81742.67</v>
      </c>
      <c r="Z1048" s="59">
        <v>0</v>
      </c>
      <c r="AA1048" s="59">
        <v>81742.67</v>
      </c>
      <c r="AB1048" s="55" t="s">
        <v>133</v>
      </c>
    </row>
    <row r="1049" spans="1:28" s="55" customFormat="1" ht="135" x14ac:dyDescent="0.25">
      <c r="A1049" s="55" t="s">
        <v>5741</v>
      </c>
      <c r="B1049" s="55" t="s">
        <v>2442</v>
      </c>
      <c r="C1049" s="55" t="s">
        <v>7897</v>
      </c>
      <c r="D1049" s="55" t="s">
        <v>4940</v>
      </c>
      <c r="E1049" s="55" t="s">
        <v>4942</v>
      </c>
      <c r="F1049" s="55" t="s">
        <v>5743</v>
      </c>
      <c r="G1049" s="55" t="s">
        <v>4941</v>
      </c>
      <c r="H1049" s="56" t="s">
        <v>663</v>
      </c>
      <c r="I1049" s="56" t="s">
        <v>102</v>
      </c>
      <c r="J1049" s="56" t="s">
        <v>172</v>
      </c>
      <c r="K1049" s="55">
        <v>120</v>
      </c>
      <c r="L1049" s="57">
        <v>0</v>
      </c>
      <c r="M1049" s="57">
        <v>120</v>
      </c>
      <c r="N1049" s="57">
        <v>0</v>
      </c>
      <c r="O1049" s="57">
        <v>0</v>
      </c>
      <c r="P1049" s="56" t="s">
        <v>4943</v>
      </c>
      <c r="Q1049" s="56" t="s">
        <v>5847</v>
      </c>
      <c r="R1049" s="56" t="s">
        <v>7898</v>
      </c>
      <c r="S1049" s="56" t="s">
        <v>7878</v>
      </c>
      <c r="T1049" s="58">
        <v>43862</v>
      </c>
      <c r="U1049" s="58">
        <v>45688</v>
      </c>
      <c r="V1049" s="59">
        <v>0</v>
      </c>
      <c r="W1049" s="59">
        <v>0</v>
      </c>
      <c r="X1049" s="59">
        <v>62062.47</v>
      </c>
      <c r="Y1049" s="59">
        <v>62062.47</v>
      </c>
      <c r="Z1049" s="59">
        <v>0</v>
      </c>
      <c r="AA1049" s="59">
        <v>62062.47</v>
      </c>
      <c r="AB1049" s="55" t="s">
        <v>174</v>
      </c>
    </row>
    <row r="1050" spans="1:28" s="55" customFormat="1" ht="135" x14ac:dyDescent="0.25">
      <c r="A1050" s="55" t="s">
        <v>5741</v>
      </c>
      <c r="B1050" s="55" t="s">
        <v>2442</v>
      </c>
      <c r="C1050" s="55" t="s">
        <v>7899</v>
      </c>
      <c r="D1050" s="55" t="s">
        <v>4944</v>
      </c>
      <c r="E1050" s="55" t="s">
        <v>4946</v>
      </c>
      <c r="F1050" s="55" t="s">
        <v>5743</v>
      </c>
      <c r="G1050" s="55" t="s">
        <v>4945</v>
      </c>
      <c r="H1050" s="56" t="s">
        <v>490</v>
      </c>
      <c r="I1050" s="56" t="s">
        <v>102</v>
      </c>
      <c r="J1050" s="56" t="s">
        <v>172</v>
      </c>
      <c r="K1050" s="55">
        <v>220</v>
      </c>
      <c r="L1050" s="57">
        <v>0</v>
      </c>
      <c r="M1050" s="57">
        <v>220</v>
      </c>
      <c r="N1050" s="57">
        <v>0</v>
      </c>
      <c r="O1050" s="57">
        <v>0</v>
      </c>
      <c r="P1050" s="56" t="s">
        <v>173</v>
      </c>
      <c r="Q1050" s="56" t="s">
        <v>5847</v>
      </c>
      <c r="R1050" s="56" t="s">
        <v>7900</v>
      </c>
      <c r="S1050" s="56" t="s">
        <v>7878</v>
      </c>
      <c r="T1050" s="58">
        <v>43862</v>
      </c>
      <c r="U1050" s="58">
        <v>45688</v>
      </c>
      <c r="V1050" s="59">
        <v>0</v>
      </c>
      <c r="W1050" s="59">
        <v>0</v>
      </c>
      <c r="X1050" s="59">
        <v>106455.83</v>
      </c>
      <c r="Y1050" s="59">
        <v>106455.83</v>
      </c>
      <c r="Z1050" s="59">
        <v>0</v>
      </c>
      <c r="AA1050" s="59">
        <v>106455.83</v>
      </c>
      <c r="AB1050" s="55" t="s">
        <v>174</v>
      </c>
    </row>
    <row r="1051" spans="1:28" s="55" customFormat="1" ht="67.5" x14ac:dyDescent="0.25">
      <c r="A1051" s="55" t="s">
        <v>5741</v>
      </c>
      <c r="B1051" s="55" t="s">
        <v>2442</v>
      </c>
      <c r="C1051" s="55" t="s">
        <v>7901</v>
      </c>
      <c r="D1051" s="55" t="s">
        <v>4947</v>
      </c>
      <c r="E1051" s="55" t="s">
        <v>4949</v>
      </c>
      <c r="F1051" s="55" t="s">
        <v>5743</v>
      </c>
      <c r="G1051" s="55" t="s">
        <v>4948</v>
      </c>
      <c r="H1051" s="56" t="s">
        <v>4916</v>
      </c>
      <c r="I1051" s="56" t="s">
        <v>102</v>
      </c>
      <c r="J1051" s="56" t="s">
        <v>187</v>
      </c>
      <c r="K1051" s="55">
        <v>90</v>
      </c>
      <c r="L1051" s="57">
        <v>0</v>
      </c>
      <c r="M1051" s="57">
        <v>90</v>
      </c>
      <c r="N1051" s="57">
        <v>0</v>
      </c>
      <c r="O1051" s="57">
        <v>0</v>
      </c>
      <c r="P1051" s="56" t="s">
        <v>4950</v>
      </c>
      <c r="Q1051" s="56" t="s">
        <v>5744</v>
      </c>
      <c r="R1051" s="56" t="s">
        <v>7902</v>
      </c>
      <c r="S1051" s="56" t="s">
        <v>7878</v>
      </c>
      <c r="T1051" s="58">
        <v>43506</v>
      </c>
      <c r="U1051" s="58">
        <v>45331</v>
      </c>
      <c r="V1051" s="59">
        <v>0</v>
      </c>
      <c r="W1051" s="59">
        <v>0</v>
      </c>
      <c r="X1051" s="59">
        <v>37388.18</v>
      </c>
      <c r="Y1051" s="59">
        <v>37388.18</v>
      </c>
      <c r="Z1051" s="59">
        <v>0</v>
      </c>
      <c r="AA1051" s="59">
        <v>37388.18</v>
      </c>
      <c r="AB1051" s="55" t="s">
        <v>105</v>
      </c>
    </row>
    <row r="1052" spans="1:28" s="55" customFormat="1" ht="45" x14ac:dyDescent="0.25">
      <c r="A1052" s="55" t="s">
        <v>5777</v>
      </c>
      <c r="B1052" s="55" t="s">
        <v>2442</v>
      </c>
      <c r="C1052" s="55" t="s">
        <v>7903</v>
      </c>
      <c r="D1052" s="55" t="s">
        <v>4951</v>
      </c>
      <c r="E1052" s="55" t="s">
        <v>4953</v>
      </c>
      <c r="F1052" s="55" t="s">
        <v>5743</v>
      </c>
      <c r="G1052" s="55" t="s">
        <v>4952</v>
      </c>
      <c r="H1052" s="56" t="s">
        <v>150</v>
      </c>
      <c r="I1052" s="56" t="s">
        <v>460</v>
      </c>
      <c r="J1052" s="56" t="s">
        <v>131</v>
      </c>
      <c r="K1052" s="55">
        <v>120</v>
      </c>
      <c r="L1052" s="57">
        <v>0</v>
      </c>
      <c r="M1052" s="57">
        <v>120</v>
      </c>
      <c r="N1052" s="57">
        <v>0</v>
      </c>
      <c r="O1052" s="57">
        <v>0</v>
      </c>
      <c r="P1052" s="56" t="s">
        <v>4954</v>
      </c>
      <c r="Q1052" s="56" t="s">
        <v>5762</v>
      </c>
      <c r="R1052" s="56" t="s">
        <v>7904</v>
      </c>
      <c r="S1052" s="56" t="s">
        <v>7878</v>
      </c>
      <c r="T1052" s="58">
        <v>43344</v>
      </c>
      <c r="U1052" s="58">
        <v>45169</v>
      </c>
      <c r="V1052" s="59">
        <v>0</v>
      </c>
      <c r="W1052" s="59">
        <v>0</v>
      </c>
      <c r="X1052" s="59">
        <v>36680.14</v>
      </c>
      <c r="Y1052" s="59">
        <v>36680.14</v>
      </c>
      <c r="Z1052" s="59">
        <v>0</v>
      </c>
      <c r="AA1052" s="59">
        <v>36680.14</v>
      </c>
      <c r="AB1052" s="55" t="s">
        <v>461</v>
      </c>
    </row>
    <row r="1053" spans="1:28" s="55" customFormat="1" ht="67.5" x14ac:dyDescent="0.25">
      <c r="A1053" s="55" t="s">
        <v>5741</v>
      </c>
      <c r="B1053" s="55" t="s">
        <v>2442</v>
      </c>
      <c r="C1053" s="55" t="s">
        <v>7905</v>
      </c>
      <c r="D1053" s="55" t="s">
        <v>4955</v>
      </c>
      <c r="E1053" s="55" t="s">
        <v>4957</v>
      </c>
      <c r="F1053" s="55" t="s">
        <v>5743</v>
      </c>
      <c r="G1053" s="55" t="s">
        <v>4956</v>
      </c>
      <c r="H1053" s="56" t="s">
        <v>4937</v>
      </c>
      <c r="I1053" s="56" t="s">
        <v>102</v>
      </c>
      <c r="J1053" s="56" t="s">
        <v>103</v>
      </c>
      <c r="K1053" s="55">
        <v>120</v>
      </c>
      <c r="L1053" s="57">
        <v>0</v>
      </c>
      <c r="M1053" s="57">
        <v>120</v>
      </c>
      <c r="N1053" s="57">
        <v>0</v>
      </c>
      <c r="O1053" s="57">
        <v>0</v>
      </c>
      <c r="P1053" s="56" t="s">
        <v>4958</v>
      </c>
      <c r="Q1053" s="56" t="s">
        <v>5744</v>
      </c>
      <c r="R1053" s="56" t="s">
        <v>7906</v>
      </c>
      <c r="S1053" s="56" t="s">
        <v>7878</v>
      </c>
      <c r="T1053" s="58">
        <v>43802</v>
      </c>
      <c r="U1053" s="58">
        <v>45628</v>
      </c>
      <c r="V1053" s="59">
        <v>0</v>
      </c>
      <c r="W1053" s="59">
        <v>0</v>
      </c>
      <c r="X1053" s="59">
        <v>40922.32</v>
      </c>
      <c r="Y1053" s="59">
        <v>40922.32</v>
      </c>
      <c r="Z1053" s="59">
        <v>0</v>
      </c>
      <c r="AA1053" s="59">
        <v>40922.32</v>
      </c>
      <c r="AB1053" s="55" t="s">
        <v>105</v>
      </c>
    </row>
    <row r="1054" spans="1:28" s="55" customFormat="1" ht="67.5" x14ac:dyDescent="0.25">
      <c r="A1054" s="55" t="s">
        <v>5777</v>
      </c>
      <c r="B1054" s="55" t="s">
        <v>2442</v>
      </c>
      <c r="C1054" s="55" t="s">
        <v>7907</v>
      </c>
      <c r="D1054" s="55" t="s">
        <v>4959</v>
      </c>
      <c r="E1054" s="55" t="s">
        <v>4961</v>
      </c>
      <c r="F1054" s="55" t="s">
        <v>5743</v>
      </c>
      <c r="G1054" s="55" t="s">
        <v>4960</v>
      </c>
      <c r="H1054" s="56" t="s">
        <v>2461</v>
      </c>
      <c r="I1054" s="56" t="s">
        <v>235</v>
      </c>
      <c r="J1054" s="56" t="s">
        <v>131</v>
      </c>
      <c r="K1054" s="55">
        <v>90</v>
      </c>
      <c r="L1054" s="57">
        <v>0</v>
      </c>
      <c r="M1054" s="57">
        <v>90</v>
      </c>
      <c r="N1054" s="57">
        <v>0</v>
      </c>
      <c r="O1054" s="57">
        <v>0</v>
      </c>
      <c r="P1054" s="56" t="s">
        <v>4962</v>
      </c>
      <c r="Q1054" s="56" t="s">
        <v>5772</v>
      </c>
      <c r="R1054" s="56" t="s">
        <v>7908</v>
      </c>
      <c r="S1054" s="56" t="s">
        <v>7909</v>
      </c>
      <c r="T1054" s="58">
        <v>43296</v>
      </c>
      <c r="U1054" s="58">
        <v>45121</v>
      </c>
      <c r="V1054" s="59">
        <v>2450</v>
      </c>
      <c r="W1054" s="59">
        <v>0</v>
      </c>
      <c r="X1054" s="59">
        <v>49006.55</v>
      </c>
      <c r="Y1054" s="59">
        <v>51456.55</v>
      </c>
      <c r="Z1054" s="59">
        <v>0</v>
      </c>
      <c r="AA1054" s="59">
        <v>51456.55</v>
      </c>
      <c r="AB1054" s="55" t="s">
        <v>237</v>
      </c>
    </row>
    <row r="1055" spans="1:28" s="55" customFormat="1" ht="67.5" x14ac:dyDescent="0.25">
      <c r="A1055" s="55" t="s">
        <v>5753</v>
      </c>
      <c r="B1055" s="55" t="s">
        <v>3252</v>
      </c>
      <c r="C1055" s="55" t="s">
        <v>7910</v>
      </c>
      <c r="D1055" s="55" t="s">
        <v>210</v>
      </c>
      <c r="E1055" s="55" t="s">
        <v>4964</v>
      </c>
      <c r="F1055" s="55" t="s">
        <v>210</v>
      </c>
      <c r="G1055" s="55" t="s">
        <v>4963</v>
      </c>
      <c r="H1055" s="56" t="s">
        <v>363</v>
      </c>
      <c r="I1055" s="56" t="s">
        <v>728</v>
      </c>
      <c r="J1055" s="56" t="s">
        <v>131</v>
      </c>
      <c r="K1055" s="55">
        <v>30</v>
      </c>
      <c r="L1055" s="57">
        <v>0</v>
      </c>
      <c r="M1055" s="57">
        <v>30</v>
      </c>
      <c r="N1055" s="57">
        <v>0</v>
      </c>
      <c r="O1055" s="57">
        <v>0</v>
      </c>
      <c r="P1055" s="56" t="s">
        <v>4965</v>
      </c>
      <c r="Q1055" s="56" t="s">
        <v>5772</v>
      </c>
      <c r="R1055" s="56" t="s">
        <v>7911</v>
      </c>
      <c r="S1055" s="56" t="s">
        <v>7912</v>
      </c>
      <c r="T1055" s="58">
        <v>44172</v>
      </c>
      <c r="U1055" s="58">
        <v>45997</v>
      </c>
      <c r="V1055" s="59">
        <v>13965.75</v>
      </c>
      <c r="W1055" s="59">
        <v>1552.26</v>
      </c>
      <c r="X1055" s="59">
        <v>92501.14</v>
      </c>
      <c r="Y1055" s="59">
        <v>108019.15</v>
      </c>
      <c r="Z1055" s="59">
        <v>0</v>
      </c>
      <c r="AA1055" s="59">
        <v>108019.15</v>
      </c>
      <c r="AB1055" s="55" t="s">
        <v>448</v>
      </c>
    </row>
    <row r="1056" spans="1:28" s="55" customFormat="1" ht="67.5" x14ac:dyDescent="0.25">
      <c r="A1056" s="55" t="s">
        <v>5777</v>
      </c>
      <c r="B1056" s="55" t="s">
        <v>3252</v>
      </c>
      <c r="C1056" s="55" t="s">
        <v>7913</v>
      </c>
      <c r="D1056" s="55" t="s">
        <v>4966</v>
      </c>
      <c r="E1056" s="55" t="s">
        <v>4968</v>
      </c>
      <c r="F1056" s="55" t="s">
        <v>5743</v>
      </c>
      <c r="G1056" s="55" t="s">
        <v>4967</v>
      </c>
      <c r="H1056" s="56" t="s">
        <v>363</v>
      </c>
      <c r="I1056" s="56" t="s">
        <v>235</v>
      </c>
      <c r="J1056" s="56" t="s">
        <v>131</v>
      </c>
      <c r="K1056" s="55">
        <v>60</v>
      </c>
      <c r="L1056" s="57">
        <v>0</v>
      </c>
      <c r="M1056" s="57">
        <v>60</v>
      </c>
      <c r="N1056" s="57">
        <v>0</v>
      </c>
      <c r="O1056" s="57">
        <v>0</v>
      </c>
      <c r="P1056" s="56" t="s">
        <v>4969</v>
      </c>
      <c r="Q1056" s="56" t="s">
        <v>5772</v>
      </c>
      <c r="R1056" s="56" t="s">
        <v>7914</v>
      </c>
      <c r="S1056" s="56" t="s">
        <v>7912</v>
      </c>
      <c r="T1056" s="58">
        <v>43344</v>
      </c>
      <c r="U1056" s="58">
        <v>45169</v>
      </c>
      <c r="V1056" s="59">
        <v>2280</v>
      </c>
      <c r="W1056" s="59">
        <v>186.07</v>
      </c>
      <c r="X1056" s="59">
        <v>35259.379999999997</v>
      </c>
      <c r="Y1056" s="59">
        <v>37725.449999999997</v>
      </c>
      <c r="Z1056" s="59">
        <v>0</v>
      </c>
      <c r="AA1056" s="59">
        <v>37725.449999999997</v>
      </c>
      <c r="AB1056" s="55" t="s">
        <v>237</v>
      </c>
    </row>
    <row r="1057" spans="1:28" s="55" customFormat="1" ht="135" x14ac:dyDescent="0.25">
      <c r="A1057" s="55" t="s">
        <v>5753</v>
      </c>
      <c r="B1057" s="55" t="s">
        <v>3252</v>
      </c>
      <c r="C1057" s="55" t="s">
        <v>7915</v>
      </c>
      <c r="D1057" s="55" t="s">
        <v>4970</v>
      </c>
      <c r="E1057" s="55" t="s">
        <v>4972</v>
      </c>
      <c r="F1057" s="55" t="s">
        <v>5743</v>
      </c>
      <c r="G1057" s="55" t="s">
        <v>4971</v>
      </c>
      <c r="H1057" s="56" t="s">
        <v>363</v>
      </c>
      <c r="I1057" s="56" t="s">
        <v>143</v>
      </c>
      <c r="J1057" s="56" t="s">
        <v>504</v>
      </c>
      <c r="K1057" s="55">
        <v>30</v>
      </c>
      <c r="L1057" s="57">
        <v>0</v>
      </c>
      <c r="M1057" s="57">
        <v>30</v>
      </c>
      <c r="N1057" s="57">
        <v>0</v>
      </c>
      <c r="O1057" s="57">
        <v>0</v>
      </c>
      <c r="P1057" s="56" t="s">
        <v>4973</v>
      </c>
      <c r="Q1057" s="56" t="s">
        <v>7916</v>
      </c>
      <c r="R1057" s="56" t="s">
        <v>7917</v>
      </c>
      <c r="S1057" s="56" t="s">
        <v>7912</v>
      </c>
      <c r="T1057" s="58">
        <v>43891</v>
      </c>
      <c r="U1057" s="58">
        <v>45716</v>
      </c>
      <c r="V1057" s="59">
        <v>0</v>
      </c>
      <c r="W1057" s="59">
        <v>0</v>
      </c>
      <c r="X1057" s="59">
        <v>61679.360000000001</v>
      </c>
      <c r="Y1057" s="59">
        <v>61679.360000000001</v>
      </c>
      <c r="Z1057" s="59">
        <v>0</v>
      </c>
      <c r="AA1057" s="59">
        <v>61679.360000000001</v>
      </c>
      <c r="AB1057" s="55" t="s">
        <v>3332</v>
      </c>
    </row>
    <row r="1058" spans="1:28" s="55" customFormat="1" ht="78.75" x14ac:dyDescent="0.25">
      <c r="A1058" s="55" t="s">
        <v>5741</v>
      </c>
      <c r="B1058" s="55" t="s">
        <v>929</v>
      </c>
      <c r="C1058" s="55" t="s">
        <v>7918</v>
      </c>
      <c r="D1058" s="55" t="s">
        <v>4974</v>
      </c>
      <c r="E1058" s="55" t="s">
        <v>4976</v>
      </c>
      <c r="F1058" s="55" t="s">
        <v>5743</v>
      </c>
      <c r="G1058" s="55" t="s">
        <v>4975</v>
      </c>
      <c r="H1058" s="56" t="s">
        <v>947</v>
      </c>
      <c r="I1058" s="56" t="s">
        <v>102</v>
      </c>
      <c r="J1058" s="56" t="s">
        <v>103</v>
      </c>
      <c r="K1058" s="55">
        <v>240</v>
      </c>
      <c r="L1058" s="57">
        <v>0</v>
      </c>
      <c r="M1058" s="57">
        <v>240</v>
      </c>
      <c r="N1058" s="57">
        <v>0</v>
      </c>
      <c r="O1058" s="57">
        <v>0</v>
      </c>
      <c r="P1058" s="56" t="s">
        <v>790</v>
      </c>
      <c r="Q1058" s="56" t="s">
        <v>5772</v>
      </c>
      <c r="R1058" s="56" t="s">
        <v>7919</v>
      </c>
      <c r="S1058" s="56" t="s">
        <v>7920</v>
      </c>
      <c r="T1058" s="58">
        <v>44013</v>
      </c>
      <c r="U1058" s="58">
        <v>45838</v>
      </c>
      <c r="V1058" s="59">
        <v>4872.99</v>
      </c>
      <c r="W1058" s="59">
        <v>1562.92</v>
      </c>
      <c r="X1058" s="59">
        <v>73338.759999999995</v>
      </c>
      <c r="Y1058" s="59">
        <v>79774.67</v>
      </c>
      <c r="Z1058" s="59">
        <v>0</v>
      </c>
      <c r="AA1058" s="59">
        <v>79774.67</v>
      </c>
      <c r="AB1058" s="55" t="s">
        <v>105</v>
      </c>
    </row>
    <row r="1059" spans="1:28" s="55" customFormat="1" ht="67.5" x14ac:dyDescent="0.25">
      <c r="A1059" s="55" t="s">
        <v>5741</v>
      </c>
      <c r="B1059" s="55" t="s">
        <v>929</v>
      </c>
      <c r="C1059" s="55" t="s">
        <v>7921</v>
      </c>
      <c r="D1059" s="55" t="s">
        <v>4977</v>
      </c>
      <c r="E1059" s="55" t="s">
        <v>4979</v>
      </c>
      <c r="F1059" s="55" t="s">
        <v>5743</v>
      </c>
      <c r="G1059" s="55" t="s">
        <v>4978</v>
      </c>
      <c r="H1059" s="56" t="s">
        <v>2712</v>
      </c>
      <c r="I1059" s="56" t="s">
        <v>102</v>
      </c>
      <c r="J1059" s="56" t="s">
        <v>103</v>
      </c>
      <c r="K1059" s="55">
        <v>120</v>
      </c>
      <c r="L1059" s="57">
        <v>0</v>
      </c>
      <c r="M1059" s="57">
        <v>120</v>
      </c>
      <c r="N1059" s="57">
        <v>0</v>
      </c>
      <c r="O1059" s="57">
        <v>0</v>
      </c>
      <c r="P1059" s="56" t="s">
        <v>4980</v>
      </c>
      <c r="Q1059" s="56" t="s">
        <v>5768</v>
      </c>
      <c r="R1059" s="56" t="s">
        <v>7922</v>
      </c>
      <c r="S1059" s="56" t="s">
        <v>7920</v>
      </c>
      <c r="T1059" s="58">
        <v>43497</v>
      </c>
      <c r="U1059" s="58">
        <v>45322</v>
      </c>
      <c r="V1059" s="59">
        <v>0</v>
      </c>
      <c r="W1059" s="59">
        <v>0</v>
      </c>
      <c r="X1059" s="59">
        <v>39076</v>
      </c>
      <c r="Y1059" s="59">
        <v>39076</v>
      </c>
      <c r="Z1059" s="59">
        <v>0</v>
      </c>
      <c r="AA1059" s="59">
        <v>39076</v>
      </c>
      <c r="AB1059" s="55" t="s">
        <v>105</v>
      </c>
    </row>
    <row r="1060" spans="1:28" s="55" customFormat="1" ht="56.25" x14ac:dyDescent="0.25">
      <c r="A1060" s="55" t="s">
        <v>5777</v>
      </c>
      <c r="B1060" s="55" t="s">
        <v>929</v>
      </c>
      <c r="C1060" s="55" t="s">
        <v>7923</v>
      </c>
      <c r="D1060" s="55" t="s">
        <v>4981</v>
      </c>
      <c r="E1060" s="55" t="s">
        <v>4983</v>
      </c>
      <c r="F1060" s="55" t="s">
        <v>5743</v>
      </c>
      <c r="G1060" s="55" t="s">
        <v>4982</v>
      </c>
      <c r="H1060" s="56" t="s">
        <v>817</v>
      </c>
      <c r="I1060" s="56" t="s">
        <v>446</v>
      </c>
      <c r="J1060" s="56" t="s">
        <v>131</v>
      </c>
      <c r="K1060" s="55">
        <v>30</v>
      </c>
      <c r="L1060" s="57">
        <v>0</v>
      </c>
      <c r="M1060" s="57">
        <v>30</v>
      </c>
      <c r="N1060" s="57">
        <v>0</v>
      </c>
      <c r="O1060" s="57">
        <v>0</v>
      </c>
      <c r="P1060" s="56" t="s">
        <v>4984</v>
      </c>
      <c r="Q1060" s="56" t="s">
        <v>5791</v>
      </c>
      <c r="R1060" s="56" t="s">
        <v>7924</v>
      </c>
      <c r="S1060" s="56" t="s">
        <v>7920</v>
      </c>
      <c r="T1060" s="58">
        <v>42522</v>
      </c>
      <c r="U1060" s="58">
        <v>44347</v>
      </c>
      <c r="V1060" s="59">
        <v>0</v>
      </c>
      <c r="W1060" s="59">
        <v>0</v>
      </c>
      <c r="X1060" s="59">
        <v>94808.34</v>
      </c>
      <c r="Y1060" s="59">
        <v>94808.34</v>
      </c>
      <c r="Z1060" s="59">
        <v>0</v>
      </c>
      <c r="AA1060" s="59">
        <v>94808.34</v>
      </c>
      <c r="AB1060" s="55" t="s">
        <v>448</v>
      </c>
    </row>
    <row r="1061" spans="1:28" s="55" customFormat="1" ht="123.75" x14ac:dyDescent="0.25">
      <c r="A1061" s="55" t="s">
        <v>5777</v>
      </c>
      <c r="B1061" s="55" t="s">
        <v>929</v>
      </c>
      <c r="C1061" s="55" t="s">
        <v>7925</v>
      </c>
      <c r="D1061" s="55" t="s">
        <v>210</v>
      </c>
      <c r="E1061" s="55" t="s">
        <v>4986</v>
      </c>
      <c r="F1061" s="55" t="s">
        <v>210</v>
      </c>
      <c r="G1061" s="55" t="s">
        <v>4985</v>
      </c>
      <c r="H1061" s="56" t="s">
        <v>947</v>
      </c>
      <c r="I1061" s="56" t="s">
        <v>235</v>
      </c>
      <c r="J1061" s="56" t="s">
        <v>131</v>
      </c>
      <c r="K1061" s="55">
        <v>90</v>
      </c>
      <c r="L1061" s="57">
        <v>0</v>
      </c>
      <c r="M1061" s="57">
        <v>90</v>
      </c>
      <c r="N1061" s="57">
        <v>0</v>
      </c>
      <c r="O1061" s="57">
        <v>0</v>
      </c>
      <c r="P1061" s="56" t="s">
        <v>4987</v>
      </c>
      <c r="Q1061" s="56" t="s">
        <v>5772</v>
      </c>
      <c r="R1061" s="56" t="s">
        <v>7926</v>
      </c>
      <c r="S1061" s="56" t="s">
        <v>7920</v>
      </c>
      <c r="T1061" s="58">
        <v>44013</v>
      </c>
      <c r="U1061" s="58">
        <v>45838</v>
      </c>
      <c r="V1061" s="59">
        <v>4131</v>
      </c>
      <c r="W1061" s="59">
        <v>0</v>
      </c>
      <c r="X1061" s="59">
        <v>49006.55</v>
      </c>
      <c r="Y1061" s="59">
        <v>53137.55</v>
      </c>
      <c r="Z1061" s="59">
        <v>0</v>
      </c>
      <c r="AA1061" s="59">
        <v>53137.55</v>
      </c>
      <c r="AB1061" s="55" t="s">
        <v>237</v>
      </c>
    </row>
    <row r="1062" spans="1:28" s="55" customFormat="1" ht="67.5" x14ac:dyDescent="0.25">
      <c r="A1062" s="55" t="s">
        <v>5741</v>
      </c>
      <c r="B1062" s="55" t="s">
        <v>929</v>
      </c>
      <c r="C1062" s="55" t="s">
        <v>7927</v>
      </c>
      <c r="D1062" s="55" t="s">
        <v>4988</v>
      </c>
      <c r="E1062" s="55" t="s">
        <v>4990</v>
      </c>
      <c r="F1062" s="55" t="s">
        <v>5743</v>
      </c>
      <c r="G1062" s="55" t="s">
        <v>4989</v>
      </c>
      <c r="H1062" s="56" t="s">
        <v>947</v>
      </c>
      <c r="I1062" s="56" t="s">
        <v>102</v>
      </c>
      <c r="J1062" s="56" t="s">
        <v>103</v>
      </c>
      <c r="K1062" s="55">
        <v>120</v>
      </c>
      <c r="L1062" s="57">
        <v>0</v>
      </c>
      <c r="M1062" s="57">
        <v>120</v>
      </c>
      <c r="N1062" s="57">
        <v>0</v>
      </c>
      <c r="O1062" s="57">
        <v>0</v>
      </c>
      <c r="P1062" s="56" t="s">
        <v>4991</v>
      </c>
      <c r="Q1062" s="56" t="s">
        <v>5744</v>
      </c>
      <c r="R1062" s="56" t="s">
        <v>7928</v>
      </c>
      <c r="S1062" s="56" t="s">
        <v>7920</v>
      </c>
      <c r="T1062" s="58">
        <v>43497</v>
      </c>
      <c r="U1062" s="58">
        <v>45322</v>
      </c>
      <c r="V1062" s="59">
        <v>0</v>
      </c>
      <c r="W1062" s="59">
        <v>0</v>
      </c>
      <c r="X1062" s="59">
        <v>40922.32</v>
      </c>
      <c r="Y1062" s="59">
        <v>40922.32</v>
      </c>
      <c r="Z1062" s="59">
        <v>0</v>
      </c>
      <c r="AA1062" s="59">
        <v>40922.32</v>
      </c>
      <c r="AB1062" s="55" t="s">
        <v>105</v>
      </c>
    </row>
    <row r="1063" spans="1:28" s="55" customFormat="1" ht="56.25" x14ac:dyDescent="0.25">
      <c r="A1063" s="55" t="s">
        <v>5741</v>
      </c>
      <c r="B1063" s="55" t="s">
        <v>929</v>
      </c>
      <c r="C1063" s="55" t="s">
        <v>7929</v>
      </c>
      <c r="D1063" s="55" t="s">
        <v>4992</v>
      </c>
      <c r="E1063" s="55" t="s">
        <v>4994</v>
      </c>
      <c r="F1063" s="55" t="s">
        <v>5743</v>
      </c>
      <c r="G1063" s="55" t="s">
        <v>4993</v>
      </c>
      <c r="H1063" s="56" t="s">
        <v>817</v>
      </c>
      <c r="I1063" s="56" t="s">
        <v>229</v>
      </c>
      <c r="J1063" s="56" t="s">
        <v>131</v>
      </c>
      <c r="K1063" s="55">
        <v>1000</v>
      </c>
      <c r="L1063" s="57">
        <v>0</v>
      </c>
      <c r="M1063" s="57">
        <v>1000</v>
      </c>
      <c r="N1063" s="57">
        <v>0</v>
      </c>
      <c r="O1063" s="57">
        <v>0</v>
      </c>
      <c r="P1063" s="56" t="s">
        <v>4995</v>
      </c>
      <c r="Q1063" s="56" t="s">
        <v>5847</v>
      </c>
      <c r="R1063" s="56" t="s">
        <v>7930</v>
      </c>
      <c r="S1063" s="56" t="s">
        <v>7920</v>
      </c>
      <c r="T1063" s="58">
        <v>43648</v>
      </c>
      <c r="U1063" s="58">
        <v>45474</v>
      </c>
      <c r="V1063" s="59">
        <v>0</v>
      </c>
      <c r="W1063" s="59">
        <v>0</v>
      </c>
      <c r="X1063" s="59">
        <v>68369.77</v>
      </c>
      <c r="Y1063" s="59">
        <v>68369.77</v>
      </c>
      <c r="Z1063" s="59">
        <v>0</v>
      </c>
      <c r="AA1063" s="59">
        <v>68369.77</v>
      </c>
      <c r="AB1063" s="55" t="s">
        <v>231</v>
      </c>
    </row>
    <row r="1064" spans="1:28" s="55" customFormat="1" ht="67.5" x14ac:dyDescent="0.25">
      <c r="A1064" s="55" t="s">
        <v>5753</v>
      </c>
      <c r="B1064" s="55" t="s">
        <v>929</v>
      </c>
      <c r="C1064" s="55" t="s">
        <v>7931</v>
      </c>
      <c r="D1064" s="55" t="s">
        <v>4996</v>
      </c>
      <c r="E1064" s="55" t="s">
        <v>4998</v>
      </c>
      <c r="F1064" s="55" t="s">
        <v>5743</v>
      </c>
      <c r="G1064" s="55" t="s">
        <v>4997</v>
      </c>
      <c r="H1064" s="56" t="s">
        <v>947</v>
      </c>
      <c r="I1064" s="56" t="s">
        <v>130</v>
      </c>
      <c r="J1064" s="56" t="s">
        <v>131</v>
      </c>
      <c r="K1064" s="55">
        <v>15</v>
      </c>
      <c r="L1064" s="57">
        <v>0</v>
      </c>
      <c r="M1064" s="57">
        <v>15</v>
      </c>
      <c r="N1064" s="57">
        <v>0</v>
      </c>
      <c r="O1064" s="57">
        <v>0</v>
      </c>
      <c r="P1064" s="56" t="s">
        <v>4999</v>
      </c>
      <c r="Q1064" s="56" t="s">
        <v>5744</v>
      </c>
      <c r="R1064" s="56" t="s">
        <v>7932</v>
      </c>
      <c r="S1064" s="56" t="s">
        <v>7920</v>
      </c>
      <c r="T1064" s="58">
        <v>43770</v>
      </c>
      <c r="U1064" s="58">
        <v>45596</v>
      </c>
      <c r="V1064" s="59">
        <v>0</v>
      </c>
      <c r="W1064" s="59">
        <v>0</v>
      </c>
      <c r="X1064" s="59">
        <v>70349.05</v>
      </c>
      <c r="Y1064" s="59">
        <v>70349.05</v>
      </c>
      <c r="Z1064" s="59">
        <v>0</v>
      </c>
      <c r="AA1064" s="59">
        <v>70349.05</v>
      </c>
      <c r="AB1064" s="55" t="s">
        <v>133</v>
      </c>
    </row>
    <row r="1065" spans="1:28" s="55" customFormat="1" ht="78.75" x14ac:dyDescent="0.25">
      <c r="A1065" s="55" t="s">
        <v>5753</v>
      </c>
      <c r="B1065" s="55" t="s">
        <v>212</v>
      </c>
      <c r="C1065" s="55" t="s">
        <v>7933</v>
      </c>
      <c r="D1065" s="55" t="s">
        <v>210</v>
      </c>
      <c r="E1065" s="55" t="s">
        <v>5001</v>
      </c>
      <c r="F1065" s="55" t="s">
        <v>210</v>
      </c>
      <c r="G1065" s="55" t="s">
        <v>5000</v>
      </c>
      <c r="H1065" s="56" t="s">
        <v>333</v>
      </c>
      <c r="I1065" s="56" t="s">
        <v>130</v>
      </c>
      <c r="J1065" s="56" t="s">
        <v>131</v>
      </c>
      <c r="K1065" s="55">
        <v>15</v>
      </c>
      <c r="L1065" s="57">
        <v>0</v>
      </c>
      <c r="M1065" s="57">
        <v>15</v>
      </c>
      <c r="N1065" s="57">
        <v>0</v>
      </c>
      <c r="O1065" s="57">
        <v>0</v>
      </c>
      <c r="P1065" s="56" t="s">
        <v>5002</v>
      </c>
      <c r="Q1065" s="56" t="s">
        <v>5762</v>
      </c>
      <c r="R1065" s="56" t="s">
        <v>7934</v>
      </c>
      <c r="S1065" s="56" t="s">
        <v>7935</v>
      </c>
      <c r="T1065" s="58">
        <v>44136</v>
      </c>
      <c r="U1065" s="58">
        <v>45961</v>
      </c>
      <c r="V1065" s="59">
        <v>0</v>
      </c>
      <c r="W1065" s="59">
        <v>0</v>
      </c>
      <c r="X1065" s="59">
        <v>68972.399999999994</v>
      </c>
      <c r="Y1065" s="59">
        <v>68972.399999999994</v>
      </c>
      <c r="Z1065" s="59">
        <v>0</v>
      </c>
      <c r="AA1065" s="59">
        <v>68972.399999999994</v>
      </c>
      <c r="AB1065" s="55" t="s">
        <v>5003</v>
      </c>
    </row>
    <row r="1066" spans="1:28" s="55" customFormat="1" ht="90" x14ac:dyDescent="0.25">
      <c r="A1066" s="55" t="s">
        <v>5741</v>
      </c>
      <c r="B1066" s="55" t="s">
        <v>2166</v>
      </c>
      <c r="C1066" s="55" t="s">
        <v>7936</v>
      </c>
      <c r="D1066" s="55" t="s">
        <v>210</v>
      </c>
      <c r="E1066" s="55" t="s">
        <v>5005</v>
      </c>
      <c r="F1066" s="55" t="s">
        <v>210</v>
      </c>
      <c r="G1066" s="55" t="s">
        <v>5004</v>
      </c>
      <c r="H1066" s="56" t="s">
        <v>141</v>
      </c>
      <c r="I1066" s="56" t="s">
        <v>102</v>
      </c>
      <c r="J1066" s="56" t="s">
        <v>172</v>
      </c>
      <c r="K1066" s="55">
        <v>120</v>
      </c>
      <c r="L1066" s="57">
        <v>0</v>
      </c>
      <c r="M1066" s="57">
        <v>120</v>
      </c>
      <c r="N1066" s="57">
        <v>0</v>
      </c>
      <c r="O1066" s="57">
        <v>0</v>
      </c>
      <c r="P1066" s="56" t="s">
        <v>5006</v>
      </c>
      <c r="Q1066" s="56" t="s">
        <v>5772</v>
      </c>
      <c r="R1066" s="56" t="s">
        <v>7937</v>
      </c>
      <c r="S1066" s="56" t="s">
        <v>7938</v>
      </c>
      <c r="T1066" s="58">
        <v>44013</v>
      </c>
      <c r="U1066" s="58">
        <v>45838</v>
      </c>
      <c r="V1066" s="59">
        <v>4860.6099999999997</v>
      </c>
      <c r="W1066" s="59">
        <v>264.62</v>
      </c>
      <c r="X1066" s="59">
        <v>73793.34</v>
      </c>
      <c r="Y1066" s="59">
        <v>78918.569999999992</v>
      </c>
      <c r="Z1066" s="59">
        <v>0</v>
      </c>
      <c r="AA1066" s="59">
        <v>78918.569999999992</v>
      </c>
      <c r="AB1066" s="55" t="s">
        <v>174</v>
      </c>
    </row>
    <row r="1067" spans="1:28" s="55" customFormat="1" ht="56.25" x14ac:dyDescent="0.25">
      <c r="A1067" s="55" t="s">
        <v>5741</v>
      </c>
      <c r="B1067" s="55" t="s">
        <v>2166</v>
      </c>
      <c r="C1067" s="55" t="s">
        <v>7939</v>
      </c>
      <c r="D1067" s="55" t="s">
        <v>5007</v>
      </c>
      <c r="E1067" s="55" t="s">
        <v>5009</v>
      </c>
      <c r="F1067" s="55" t="s">
        <v>5743</v>
      </c>
      <c r="G1067" s="55" t="s">
        <v>5008</v>
      </c>
      <c r="H1067" s="56" t="s">
        <v>4466</v>
      </c>
      <c r="I1067" s="56" t="s">
        <v>229</v>
      </c>
      <c r="J1067" s="56" t="s">
        <v>131</v>
      </c>
      <c r="K1067" s="55">
        <v>1000</v>
      </c>
      <c r="L1067" s="57">
        <v>0</v>
      </c>
      <c r="M1067" s="57">
        <v>1000</v>
      </c>
      <c r="N1067" s="57">
        <v>0</v>
      </c>
      <c r="O1067" s="57">
        <v>0</v>
      </c>
      <c r="P1067" s="56" t="s">
        <v>5010</v>
      </c>
      <c r="Q1067" s="56" t="s">
        <v>5772</v>
      </c>
      <c r="R1067" s="56" t="s">
        <v>7940</v>
      </c>
      <c r="S1067" s="56" t="s">
        <v>7938</v>
      </c>
      <c r="T1067" s="58">
        <v>42671</v>
      </c>
      <c r="U1067" s="58">
        <v>44496</v>
      </c>
      <c r="V1067" s="59">
        <v>5830.87</v>
      </c>
      <c r="W1067" s="59">
        <v>169.13</v>
      </c>
      <c r="X1067" s="59">
        <v>60380.639999999999</v>
      </c>
      <c r="Y1067" s="59">
        <v>66380.639999999999</v>
      </c>
      <c r="Z1067" s="59">
        <v>0</v>
      </c>
      <c r="AA1067" s="59">
        <v>66380.639999999999</v>
      </c>
      <c r="AB1067" s="55" t="s">
        <v>231</v>
      </c>
    </row>
    <row r="1068" spans="1:28" s="55" customFormat="1" ht="67.5" x14ac:dyDescent="0.25">
      <c r="A1068" s="55" t="s">
        <v>5741</v>
      </c>
      <c r="B1068" s="55" t="s">
        <v>2166</v>
      </c>
      <c r="C1068" s="55" t="s">
        <v>7941</v>
      </c>
      <c r="D1068" s="55" t="s">
        <v>210</v>
      </c>
      <c r="E1068" s="55" t="s">
        <v>5012</v>
      </c>
      <c r="F1068" s="55" t="s">
        <v>210</v>
      </c>
      <c r="G1068" s="55" t="s">
        <v>5011</v>
      </c>
      <c r="H1068" s="56" t="s">
        <v>1772</v>
      </c>
      <c r="I1068" s="56" t="s">
        <v>102</v>
      </c>
      <c r="J1068" s="56" t="s">
        <v>103</v>
      </c>
      <c r="K1068" s="55">
        <v>120</v>
      </c>
      <c r="L1068" s="57">
        <v>0</v>
      </c>
      <c r="M1068" s="57">
        <v>120</v>
      </c>
      <c r="N1068" s="57">
        <v>0</v>
      </c>
      <c r="O1068" s="57">
        <v>0</v>
      </c>
      <c r="P1068" s="56" t="s">
        <v>5013</v>
      </c>
      <c r="Q1068" s="56" t="s">
        <v>5772</v>
      </c>
      <c r="R1068" s="56" t="s">
        <v>7942</v>
      </c>
      <c r="S1068" s="56" t="s">
        <v>7938</v>
      </c>
      <c r="T1068" s="58">
        <v>44150</v>
      </c>
      <c r="U1068" s="58">
        <v>45975</v>
      </c>
      <c r="V1068" s="59">
        <v>2181.91</v>
      </c>
      <c r="W1068" s="59">
        <v>0</v>
      </c>
      <c r="X1068" s="59">
        <v>44639.98</v>
      </c>
      <c r="Y1068" s="59">
        <v>46821.89</v>
      </c>
      <c r="Z1068" s="59">
        <v>0</v>
      </c>
      <c r="AA1068" s="59">
        <v>46821.89</v>
      </c>
      <c r="AB1068" s="55" t="s">
        <v>105</v>
      </c>
    </row>
    <row r="1069" spans="1:28" s="55" customFormat="1" ht="56.25" x14ac:dyDescent="0.25">
      <c r="A1069" s="55" t="s">
        <v>5741</v>
      </c>
      <c r="B1069" s="55" t="s">
        <v>2166</v>
      </c>
      <c r="C1069" s="55" t="s">
        <v>7943</v>
      </c>
      <c r="D1069" s="55" t="s">
        <v>5014</v>
      </c>
      <c r="E1069" s="55" t="s">
        <v>5016</v>
      </c>
      <c r="F1069" s="55" t="s">
        <v>5743</v>
      </c>
      <c r="G1069" s="55" t="s">
        <v>5015</v>
      </c>
      <c r="H1069" s="56" t="s">
        <v>1605</v>
      </c>
      <c r="I1069" s="56" t="s">
        <v>229</v>
      </c>
      <c r="J1069" s="56" t="s">
        <v>131</v>
      </c>
      <c r="K1069" s="55">
        <v>1000</v>
      </c>
      <c r="L1069" s="57">
        <v>0</v>
      </c>
      <c r="M1069" s="57">
        <v>1000</v>
      </c>
      <c r="N1069" s="57">
        <v>0</v>
      </c>
      <c r="O1069" s="57">
        <v>0</v>
      </c>
      <c r="P1069" s="56" t="s">
        <v>5017</v>
      </c>
      <c r="Q1069" s="56" t="s">
        <v>5772</v>
      </c>
      <c r="R1069" s="56" t="s">
        <v>7944</v>
      </c>
      <c r="S1069" s="56" t="s">
        <v>7938</v>
      </c>
      <c r="T1069" s="58">
        <v>42767</v>
      </c>
      <c r="U1069" s="58">
        <v>44592</v>
      </c>
      <c r="V1069" s="59">
        <v>3964</v>
      </c>
      <c r="W1069" s="59">
        <v>151.81</v>
      </c>
      <c r="X1069" s="59">
        <v>69454.77</v>
      </c>
      <c r="Y1069" s="59">
        <v>73570.58</v>
      </c>
      <c r="Z1069" s="59">
        <v>0</v>
      </c>
      <c r="AA1069" s="59">
        <v>73570.58</v>
      </c>
      <c r="AB1069" s="55" t="s">
        <v>231</v>
      </c>
    </row>
    <row r="1070" spans="1:28" s="55" customFormat="1" ht="78.75" x14ac:dyDescent="0.25">
      <c r="A1070" s="55" t="s">
        <v>5741</v>
      </c>
      <c r="B1070" s="55" t="s">
        <v>2166</v>
      </c>
      <c r="C1070" s="55" t="s">
        <v>7945</v>
      </c>
      <c r="D1070" s="55" t="s">
        <v>5018</v>
      </c>
      <c r="E1070" s="55" t="s">
        <v>5020</v>
      </c>
      <c r="F1070" s="55" t="s">
        <v>5743</v>
      </c>
      <c r="G1070" s="55" t="s">
        <v>5019</v>
      </c>
      <c r="H1070" s="56" t="s">
        <v>1567</v>
      </c>
      <c r="I1070" s="56" t="s">
        <v>102</v>
      </c>
      <c r="J1070" s="56" t="s">
        <v>103</v>
      </c>
      <c r="K1070" s="55">
        <v>60</v>
      </c>
      <c r="L1070" s="57">
        <v>0</v>
      </c>
      <c r="M1070" s="57">
        <v>60</v>
      </c>
      <c r="N1070" s="57">
        <v>0</v>
      </c>
      <c r="O1070" s="57">
        <v>0</v>
      </c>
      <c r="P1070" s="56" t="s">
        <v>5021</v>
      </c>
      <c r="Q1070" s="56" t="s">
        <v>5772</v>
      </c>
      <c r="R1070" s="56" t="s">
        <v>7946</v>
      </c>
      <c r="S1070" s="56" t="s">
        <v>7938</v>
      </c>
      <c r="T1070" s="58">
        <v>42491</v>
      </c>
      <c r="U1070" s="58">
        <v>44316</v>
      </c>
      <c r="V1070" s="59">
        <v>4517.8599999999997</v>
      </c>
      <c r="W1070" s="59">
        <v>262.83</v>
      </c>
      <c r="X1070" s="59">
        <v>30641.7</v>
      </c>
      <c r="Y1070" s="59">
        <v>35422.39</v>
      </c>
      <c r="Z1070" s="59">
        <v>0</v>
      </c>
      <c r="AA1070" s="59">
        <v>35422.39</v>
      </c>
      <c r="AB1070" s="55" t="s">
        <v>105</v>
      </c>
    </row>
    <row r="1071" spans="1:28" s="55" customFormat="1" ht="78.75" x14ac:dyDescent="0.25">
      <c r="A1071" s="55" t="s">
        <v>5777</v>
      </c>
      <c r="B1071" s="55" t="s">
        <v>2166</v>
      </c>
      <c r="C1071" s="55" t="s">
        <v>7947</v>
      </c>
      <c r="D1071" s="55" t="s">
        <v>5022</v>
      </c>
      <c r="E1071" s="55" t="s">
        <v>5024</v>
      </c>
      <c r="F1071" s="55" t="s">
        <v>5743</v>
      </c>
      <c r="G1071" s="55" t="s">
        <v>5023</v>
      </c>
      <c r="H1071" s="56" t="s">
        <v>4466</v>
      </c>
      <c r="I1071" s="56" t="s">
        <v>235</v>
      </c>
      <c r="J1071" s="56" t="s">
        <v>131</v>
      </c>
      <c r="K1071" s="55">
        <v>75</v>
      </c>
      <c r="L1071" s="57">
        <v>0</v>
      </c>
      <c r="M1071" s="57">
        <v>75</v>
      </c>
      <c r="N1071" s="57">
        <v>0</v>
      </c>
      <c r="O1071" s="57">
        <v>0</v>
      </c>
      <c r="P1071" s="56" t="s">
        <v>5025</v>
      </c>
      <c r="Q1071" s="56" t="s">
        <v>5772</v>
      </c>
      <c r="R1071" s="56" t="s">
        <v>7948</v>
      </c>
      <c r="S1071" s="56" t="s">
        <v>7938</v>
      </c>
      <c r="T1071" s="58">
        <v>44026</v>
      </c>
      <c r="U1071" s="58">
        <v>45851</v>
      </c>
      <c r="V1071" s="59">
        <v>3691.3</v>
      </c>
      <c r="W1071" s="59">
        <v>152.91999999999999</v>
      </c>
      <c r="X1071" s="59">
        <v>41047.879999999997</v>
      </c>
      <c r="Y1071" s="59">
        <v>44892.1</v>
      </c>
      <c r="Z1071" s="59">
        <v>0</v>
      </c>
      <c r="AA1071" s="59">
        <v>44892.1</v>
      </c>
      <c r="AB1071" s="55" t="s">
        <v>237</v>
      </c>
    </row>
    <row r="1072" spans="1:28" s="55" customFormat="1" ht="56.25" x14ac:dyDescent="0.25">
      <c r="A1072" s="55" t="s">
        <v>5741</v>
      </c>
      <c r="B1072" s="55" t="s">
        <v>2166</v>
      </c>
      <c r="C1072" s="55" t="s">
        <v>7949</v>
      </c>
      <c r="D1072" s="55" t="s">
        <v>210</v>
      </c>
      <c r="E1072" s="55" t="s">
        <v>5027</v>
      </c>
      <c r="F1072" s="55" t="s">
        <v>210</v>
      </c>
      <c r="G1072" s="55" t="s">
        <v>5026</v>
      </c>
      <c r="H1072" s="56" t="s">
        <v>1772</v>
      </c>
      <c r="I1072" s="56" t="s">
        <v>102</v>
      </c>
      <c r="J1072" s="56" t="s">
        <v>122</v>
      </c>
      <c r="K1072" s="55">
        <v>100</v>
      </c>
      <c r="L1072" s="57">
        <v>0</v>
      </c>
      <c r="M1072" s="57">
        <v>100</v>
      </c>
      <c r="N1072" s="57">
        <v>0</v>
      </c>
      <c r="O1072" s="57">
        <v>0</v>
      </c>
      <c r="P1072" s="56" t="s">
        <v>5028</v>
      </c>
      <c r="Q1072" s="56" t="s">
        <v>5772</v>
      </c>
      <c r="R1072" s="56" t="s">
        <v>7950</v>
      </c>
      <c r="S1072" s="56" t="s">
        <v>7938</v>
      </c>
      <c r="T1072" s="58">
        <v>44150</v>
      </c>
      <c r="U1072" s="58">
        <v>45975</v>
      </c>
      <c r="V1072" s="59">
        <v>1518.96</v>
      </c>
      <c r="W1072" s="59">
        <v>0</v>
      </c>
      <c r="X1072" s="59">
        <v>19938.3</v>
      </c>
      <c r="Y1072" s="59">
        <v>21457.26</v>
      </c>
      <c r="Z1072" s="59">
        <v>0</v>
      </c>
      <c r="AA1072" s="59">
        <v>21457.26</v>
      </c>
      <c r="AB1072" s="55" t="s">
        <v>124</v>
      </c>
    </row>
    <row r="1073" spans="1:28" s="55" customFormat="1" ht="67.5" x14ac:dyDescent="0.25">
      <c r="A1073" s="55" t="s">
        <v>5741</v>
      </c>
      <c r="B1073" s="55" t="s">
        <v>2166</v>
      </c>
      <c r="C1073" s="55" t="s">
        <v>7951</v>
      </c>
      <c r="D1073" s="55" t="s">
        <v>5029</v>
      </c>
      <c r="E1073" s="55" t="s">
        <v>5031</v>
      </c>
      <c r="F1073" s="55" t="s">
        <v>5743</v>
      </c>
      <c r="G1073" s="55" t="s">
        <v>5030</v>
      </c>
      <c r="H1073" s="56" t="s">
        <v>1993</v>
      </c>
      <c r="I1073" s="56" t="s">
        <v>102</v>
      </c>
      <c r="J1073" s="56" t="s">
        <v>103</v>
      </c>
      <c r="K1073" s="55">
        <v>120</v>
      </c>
      <c r="L1073" s="57">
        <v>0</v>
      </c>
      <c r="M1073" s="57">
        <v>120</v>
      </c>
      <c r="N1073" s="57">
        <v>0</v>
      </c>
      <c r="O1073" s="57">
        <v>0</v>
      </c>
      <c r="P1073" s="56" t="s">
        <v>5033</v>
      </c>
      <c r="Q1073" s="56" t="s">
        <v>5772</v>
      </c>
      <c r="R1073" s="56" t="s">
        <v>7952</v>
      </c>
      <c r="S1073" s="56" t="s">
        <v>7938</v>
      </c>
      <c r="T1073" s="58">
        <v>43098</v>
      </c>
      <c r="U1073" s="58">
        <v>44923</v>
      </c>
      <c r="V1073" s="59">
        <v>2016.23</v>
      </c>
      <c r="W1073" s="59">
        <v>0</v>
      </c>
      <c r="X1073" s="59">
        <v>40922.32</v>
      </c>
      <c r="Y1073" s="59">
        <v>42938.55</v>
      </c>
      <c r="Z1073" s="59">
        <v>0</v>
      </c>
      <c r="AA1073" s="59">
        <v>42938.55</v>
      </c>
      <c r="AB1073" s="55" t="s">
        <v>105</v>
      </c>
    </row>
    <row r="1074" spans="1:28" s="55" customFormat="1" ht="67.5" x14ac:dyDescent="0.25">
      <c r="A1074" s="55" t="s">
        <v>5741</v>
      </c>
      <c r="B1074" s="55" t="s">
        <v>2166</v>
      </c>
      <c r="C1074" s="55" t="s">
        <v>7953</v>
      </c>
      <c r="D1074" s="55" t="s">
        <v>5034</v>
      </c>
      <c r="E1074" s="55" t="s">
        <v>5036</v>
      </c>
      <c r="F1074" s="55" t="s">
        <v>5743</v>
      </c>
      <c r="G1074" s="55" t="s">
        <v>5035</v>
      </c>
      <c r="H1074" s="56" t="s">
        <v>4466</v>
      </c>
      <c r="I1074" s="56" t="s">
        <v>102</v>
      </c>
      <c r="J1074" s="56" t="s">
        <v>103</v>
      </c>
      <c r="K1074" s="55">
        <v>120</v>
      </c>
      <c r="L1074" s="57">
        <v>0</v>
      </c>
      <c r="M1074" s="57">
        <v>120</v>
      </c>
      <c r="N1074" s="57">
        <v>0</v>
      </c>
      <c r="O1074" s="57">
        <v>0</v>
      </c>
      <c r="P1074" s="56" t="s">
        <v>5037</v>
      </c>
      <c r="Q1074" s="56" t="s">
        <v>5744</v>
      </c>
      <c r="R1074" s="56" t="s">
        <v>7954</v>
      </c>
      <c r="S1074" s="56" t="s">
        <v>7938</v>
      </c>
      <c r="T1074" s="58">
        <v>43344</v>
      </c>
      <c r="U1074" s="58">
        <v>45169</v>
      </c>
      <c r="V1074" s="59">
        <v>0</v>
      </c>
      <c r="W1074" s="59">
        <v>0</v>
      </c>
      <c r="X1074" s="59">
        <v>40922.32</v>
      </c>
      <c r="Y1074" s="59">
        <v>40922.32</v>
      </c>
      <c r="Z1074" s="59">
        <v>0</v>
      </c>
      <c r="AA1074" s="59">
        <v>40922.32</v>
      </c>
      <c r="AB1074" s="55" t="s">
        <v>105</v>
      </c>
    </row>
    <row r="1075" spans="1:28" s="55" customFormat="1" ht="56.25" x14ac:dyDescent="0.25">
      <c r="A1075" s="55" t="s">
        <v>5741</v>
      </c>
      <c r="B1075" s="55" t="s">
        <v>2166</v>
      </c>
      <c r="C1075" s="55" t="s">
        <v>7955</v>
      </c>
      <c r="D1075" s="55" t="s">
        <v>5038</v>
      </c>
      <c r="E1075" s="55" t="s">
        <v>5040</v>
      </c>
      <c r="F1075" s="55" t="s">
        <v>5743</v>
      </c>
      <c r="G1075" s="55" t="s">
        <v>5039</v>
      </c>
      <c r="H1075" s="56" t="s">
        <v>5041</v>
      </c>
      <c r="I1075" s="56" t="s">
        <v>102</v>
      </c>
      <c r="J1075" s="56" t="s">
        <v>122</v>
      </c>
      <c r="K1075" s="55">
        <v>100</v>
      </c>
      <c r="L1075" s="57">
        <v>0</v>
      </c>
      <c r="M1075" s="57">
        <v>100</v>
      </c>
      <c r="N1075" s="57">
        <v>0</v>
      </c>
      <c r="O1075" s="57">
        <v>0</v>
      </c>
      <c r="P1075" s="56" t="s">
        <v>2356</v>
      </c>
      <c r="Q1075" s="56" t="s">
        <v>5744</v>
      </c>
      <c r="R1075" s="56" t="s">
        <v>7956</v>
      </c>
      <c r="S1075" s="56" t="s">
        <v>7938</v>
      </c>
      <c r="T1075" s="58">
        <v>43313</v>
      </c>
      <c r="U1075" s="58">
        <v>45138</v>
      </c>
      <c r="V1075" s="59">
        <v>0</v>
      </c>
      <c r="W1075" s="59">
        <v>0</v>
      </c>
      <c r="X1075" s="59">
        <v>19938.3</v>
      </c>
      <c r="Y1075" s="59">
        <v>19938.3</v>
      </c>
      <c r="Z1075" s="59">
        <v>0</v>
      </c>
      <c r="AA1075" s="59">
        <v>19938.3</v>
      </c>
      <c r="AB1075" s="55" t="s">
        <v>124</v>
      </c>
    </row>
    <row r="1076" spans="1:28" s="55" customFormat="1" ht="56.25" x14ac:dyDescent="0.25">
      <c r="A1076" s="55" t="s">
        <v>5741</v>
      </c>
      <c r="B1076" s="55" t="s">
        <v>2166</v>
      </c>
      <c r="C1076" s="55" t="s">
        <v>7957</v>
      </c>
      <c r="D1076" s="55" t="s">
        <v>5043</v>
      </c>
      <c r="E1076" s="55" t="s">
        <v>5045</v>
      </c>
      <c r="F1076" s="55" t="s">
        <v>5743</v>
      </c>
      <c r="G1076" s="55" t="s">
        <v>5044</v>
      </c>
      <c r="H1076" s="56" t="s">
        <v>1605</v>
      </c>
      <c r="I1076" s="56" t="s">
        <v>102</v>
      </c>
      <c r="J1076" s="56" t="s">
        <v>122</v>
      </c>
      <c r="K1076" s="55">
        <v>200</v>
      </c>
      <c r="L1076" s="57">
        <v>0</v>
      </c>
      <c r="M1076" s="57">
        <v>200</v>
      </c>
      <c r="N1076" s="57">
        <v>0</v>
      </c>
      <c r="O1076" s="57">
        <v>0</v>
      </c>
      <c r="P1076" s="56" t="s">
        <v>5046</v>
      </c>
      <c r="Q1076" s="56" t="s">
        <v>5768</v>
      </c>
      <c r="R1076" s="56" t="s">
        <v>7958</v>
      </c>
      <c r="S1076" s="56" t="s">
        <v>7938</v>
      </c>
      <c r="T1076" s="58">
        <v>42565</v>
      </c>
      <c r="U1076" s="58">
        <v>44390</v>
      </c>
      <c r="V1076" s="59">
        <v>0</v>
      </c>
      <c r="W1076" s="59">
        <v>0</v>
      </c>
      <c r="X1076" s="59">
        <v>41835.019999999997</v>
      </c>
      <c r="Y1076" s="59">
        <v>41835.019999999997</v>
      </c>
      <c r="Z1076" s="59">
        <v>0</v>
      </c>
      <c r="AA1076" s="59">
        <v>41835.019999999997</v>
      </c>
      <c r="AB1076" s="55" t="s">
        <v>124</v>
      </c>
    </row>
    <row r="1077" spans="1:28" s="55" customFormat="1" ht="78.75" x14ac:dyDescent="0.25">
      <c r="A1077" s="55" t="s">
        <v>5777</v>
      </c>
      <c r="B1077" s="55" t="s">
        <v>2166</v>
      </c>
      <c r="C1077" s="55" t="s">
        <v>7959</v>
      </c>
      <c r="D1077" s="55" t="s">
        <v>5047</v>
      </c>
      <c r="E1077" s="55" t="s">
        <v>5049</v>
      </c>
      <c r="F1077" s="55" t="s">
        <v>5743</v>
      </c>
      <c r="G1077" s="55" t="s">
        <v>5048</v>
      </c>
      <c r="H1077" s="56" t="s">
        <v>1567</v>
      </c>
      <c r="I1077" s="56" t="s">
        <v>460</v>
      </c>
      <c r="J1077" s="56" t="s">
        <v>131</v>
      </c>
      <c r="K1077" s="55">
        <v>120</v>
      </c>
      <c r="L1077" s="57">
        <v>0</v>
      </c>
      <c r="M1077" s="57">
        <v>120</v>
      </c>
      <c r="N1077" s="57">
        <v>0</v>
      </c>
      <c r="O1077" s="57">
        <v>0</v>
      </c>
      <c r="P1077" s="56" t="s">
        <v>5050</v>
      </c>
      <c r="Q1077" s="56" t="s">
        <v>5762</v>
      </c>
      <c r="R1077" s="56" t="s">
        <v>7960</v>
      </c>
      <c r="S1077" s="56" t="s">
        <v>7938</v>
      </c>
      <c r="T1077" s="58">
        <v>42401</v>
      </c>
      <c r="U1077" s="58">
        <v>44227</v>
      </c>
      <c r="V1077" s="59">
        <v>0</v>
      </c>
      <c r="W1077" s="59">
        <v>0</v>
      </c>
      <c r="X1077" s="59">
        <v>34176.839999999997</v>
      </c>
      <c r="Y1077" s="59">
        <v>34176.839999999997</v>
      </c>
      <c r="Z1077" s="59">
        <v>0</v>
      </c>
      <c r="AA1077" s="59">
        <v>34176.839999999997</v>
      </c>
      <c r="AB1077" s="55" t="s">
        <v>461</v>
      </c>
    </row>
    <row r="1078" spans="1:28" s="55" customFormat="1" ht="90" x14ac:dyDescent="0.25">
      <c r="A1078" s="55" t="s">
        <v>5753</v>
      </c>
      <c r="B1078" s="55" t="s">
        <v>212</v>
      </c>
      <c r="C1078" s="55" t="s">
        <v>7961</v>
      </c>
      <c r="D1078" s="55" t="s">
        <v>5051</v>
      </c>
      <c r="E1078" s="55" t="s">
        <v>5053</v>
      </c>
      <c r="F1078" s="55" t="s">
        <v>5743</v>
      </c>
      <c r="G1078" s="55" t="s">
        <v>5052</v>
      </c>
      <c r="H1078" s="56" t="s">
        <v>5054</v>
      </c>
      <c r="I1078" s="56" t="s">
        <v>551</v>
      </c>
      <c r="J1078" s="56" t="s">
        <v>1207</v>
      </c>
      <c r="K1078" s="55">
        <v>12</v>
      </c>
      <c r="L1078" s="57">
        <v>0</v>
      </c>
      <c r="M1078" s="57">
        <v>12</v>
      </c>
      <c r="N1078" s="57">
        <v>0</v>
      </c>
      <c r="O1078" s="57">
        <v>0</v>
      </c>
      <c r="P1078" s="56" t="s">
        <v>5056</v>
      </c>
      <c r="Q1078" s="56" t="s">
        <v>5772</v>
      </c>
      <c r="R1078" s="56" t="s">
        <v>7962</v>
      </c>
      <c r="S1078" s="56" t="s">
        <v>7963</v>
      </c>
      <c r="T1078" s="58">
        <v>44029</v>
      </c>
      <c r="U1078" s="58">
        <v>45854</v>
      </c>
      <c r="V1078" s="59">
        <v>5343.5</v>
      </c>
      <c r="W1078" s="59">
        <v>119.88</v>
      </c>
      <c r="X1078" s="59">
        <v>23327.439999999999</v>
      </c>
      <c r="Y1078" s="59">
        <v>28790.82</v>
      </c>
      <c r="Z1078" s="59">
        <v>0</v>
      </c>
      <c r="AA1078" s="59">
        <v>28790.82</v>
      </c>
      <c r="AB1078" s="55" t="s">
        <v>1208</v>
      </c>
    </row>
    <row r="1079" spans="1:28" s="55" customFormat="1" ht="67.5" x14ac:dyDescent="0.25">
      <c r="A1079" s="55" t="s">
        <v>5753</v>
      </c>
      <c r="B1079" s="55" t="s">
        <v>212</v>
      </c>
      <c r="C1079" s="55" t="s">
        <v>7964</v>
      </c>
      <c r="D1079" s="55" t="s">
        <v>5057</v>
      </c>
      <c r="E1079" s="55" t="s">
        <v>5059</v>
      </c>
      <c r="F1079" s="55" t="s">
        <v>5743</v>
      </c>
      <c r="G1079" s="55" t="s">
        <v>5058</v>
      </c>
      <c r="H1079" s="56" t="s">
        <v>115</v>
      </c>
      <c r="I1079" s="56" t="s">
        <v>130</v>
      </c>
      <c r="J1079" s="56" t="s">
        <v>131</v>
      </c>
      <c r="K1079" s="55">
        <v>20</v>
      </c>
      <c r="L1079" s="57">
        <v>0</v>
      </c>
      <c r="M1079" s="57">
        <v>20</v>
      </c>
      <c r="N1079" s="57">
        <v>0</v>
      </c>
      <c r="O1079" s="57">
        <v>0</v>
      </c>
      <c r="P1079" s="56" t="s">
        <v>5060</v>
      </c>
      <c r="Q1079" s="56" t="s">
        <v>5772</v>
      </c>
      <c r="R1079" s="56" t="s">
        <v>7965</v>
      </c>
      <c r="S1079" s="56" t="s">
        <v>7963</v>
      </c>
      <c r="T1079" s="58">
        <v>43102</v>
      </c>
      <c r="U1079" s="58">
        <v>44927</v>
      </c>
      <c r="V1079" s="59">
        <v>4696.26</v>
      </c>
      <c r="W1079" s="59">
        <v>389.6</v>
      </c>
      <c r="X1079" s="59">
        <v>82106.64</v>
      </c>
      <c r="Y1079" s="59">
        <v>87192.5</v>
      </c>
      <c r="Z1079" s="59">
        <v>0</v>
      </c>
      <c r="AA1079" s="59">
        <v>87192.5</v>
      </c>
      <c r="AB1079" s="55" t="s">
        <v>133</v>
      </c>
    </row>
    <row r="1080" spans="1:28" s="55" customFormat="1" ht="56.25" x14ac:dyDescent="0.25">
      <c r="A1080" s="55" t="s">
        <v>5777</v>
      </c>
      <c r="B1080" s="55" t="s">
        <v>212</v>
      </c>
      <c r="C1080" s="55" t="s">
        <v>7966</v>
      </c>
      <c r="D1080" s="55" t="s">
        <v>5061</v>
      </c>
      <c r="E1080" s="55" t="s">
        <v>5063</v>
      </c>
      <c r="F1080" s="55" t="s">
        <v>5743</v>
      </c>
      <c r="G1080" s="55" t="s">
        <v>5062</v>
      </c>
      <c r="H1080" s="56" t="s">
        <v>5054</v>
      </c>
      <c r="I1080" s="56" t="s">
        <v>327</v>
      </c>
      <c r="J1080" s="56" t="s">
        <v>131</v>
      </c>
      <c r="K1080" s="55">
        <v>110</v>
      </c>
      <c r="L1080" s="57">
        <v>0</v>
      </c>
      <c r="M1080" s="57">
        <v>110</v>
      </c>
      <c r="N1080" s="57">
        <v>0</v>
      </c>
      <c r="O1080" s="57">
        <v>0</v>
      </c>
      <c r="P1080" s="56" t="s">
        <v>5064</v>
      </c>
      <c r="Q1080" s="56" t="s">
        <v>5772</v>
      </c>
      <c r="R1080" s="56" t="s">
        <v>7967</v>
      </c>
      <c r="S1080" s="56" t="s">
        <v>7963</v>
      </c>
      <c r="T1080" s="58">
        <v>43221</v>
      </c>
      <c r="U1080" s="58">
        <v>45046</v>
      </c>
      <c r="V1080" s="59">
        <v>3900</v>
      </c>
      <c r="W1080" s="59">
        <v>330.08</v>
      </c>
      <c r="X1080" s="59">
        <v>50313.09</v>
      </c>
      <c r="Y1080" s="59">
        <v>54543.17</v>
      </c>
      <c r="Z1080" s="59">
        <v>0</v>
      </c>
      <c r="AA1080" s="59">
        <v>54543.17</v>
      </c>
      <c r="AB1080" s="55" t="s">
        <v>329</v>
      </c>
    </row>
    <row r="1081" spans="1:28" s="55" customFormat="1" ht="67.5" x14ac:dyDescent="0.25">
      <c r="A1081" s="55" t="s">
        <v>5741</v>
      </c>
      <c r="B1081" s="55" t="s">
        <v>212</v>
      </c>
      <c r="C1081" s="55" t="s">
        <v>7968</v>
      </c>
      <c r="D1081" s="55" t="s">
        <v>5065</v>
      </c>
      <c r="E1081" s="55" t="s">
        <v>5067</v>
      </c>
      <c r="F1081" s="55" t="s">
        <v>5743</v>
      </c>
      <c r="G1081" s="55" t="s">
        <v>5066</v>
      </c>
      <c r="H1081" s="56" t="s">
        <v>5068</v>
      </c>
      <c r="I1081" s="56" t="s">
        <v>102</v>
      </c>
      <c r="J1081" s="56" t="s">
        <v>103</v>
      </c>
      <c r="K1081" s="55">
        <v>60</v>
      </c>
      <c r="L1081" s="57">
        <v>0</v>
      </c>
      <c r="M1081" s="57">
        <v>60</v>
      </c>
      <c r="N1081" s="57">
        <v>0</v>
      </c>
      <c r="O1081" s="57">
        <v>0</v>
      </c>
      <c r="P1081" s="56" t="s">
        <v>5070</v>
      </c>
      <c r="Q1081" s="56" t="s">
        <v>5744</v>
      </c>
      <c r="R1081" s="56" t="s">
        <v>7969</v>
      </c>
      <c r="S1081" s="56" t="s">
        <v>7963</v>
      </c>
      <c r="T1081" s="58">
        <v>43405</v>
      </c>
      <c r="U1081" s="58">
        <v>45230</v>
      </c>
      <c r="V1081" s="59">
        <v>0</v>
      </c>
      <c r="W1081" s="59">
        <v>0</v>
      </c>
      <c r="X1081" s="59">
        <v>30641.7</v>
      </c>
      <c r="Y1081" s="59">
        <v>30641.7</v>
      </c>
      <c r="Z1081" s="59">
        <v>0</v>
      </c>
      <c r="AA1081" s="59">
        <v>30641.7</v>
      </c>
      <c r="AB1081" s="55" t="s">
        <v>105</v>
      </c>
    </row>
    <row r="1082" spans="1:28" s="55" customFormat="1" ht="67.5" x14ac:dyDescent="0.25">
      <c r="A1082" s="55" t="s">
        <v>5753</v>
      </c>
      <c r="B1082" s="55" t="s">
        <v>212</v>
      </c>
      <c r="C1082" s="55" t="s">
        <v>7970</v>
      </c>
      <c r="D1082" s="55" t="s">
        <v>5071</v>
      </c>
      <c r="E1082" s="55" t="s">
        <v>5073</v>
      </c>
      <c r="F1082" s="55" t="s">
        <v>5743</v>
      </c>
      <c r="G1082" s="55" t="s">
        <v>5072</v>
      </c>
      <c r="H1082" s="56" t="s">
        <v>5074</v>
      </c>
      <c r="I1082" s="56" t="s">
        <v>248</v>
      </c>
      <c r="J1082" s="56" t="s">
        <v>249</v>
      </c>
      <c r="K1082" s="55">
        <v>20</v>
      </c>
      <c r="L1082" s="57">
        <v>0</v>
      </c>
      <c r="M1082" s="57">
        <v>20</v>
      </c>
      <c r="N1082" s="57">
        <v>0</v>
      </c>
      <c r="O1082" s="57">
        <v>0</v>
      </c>
      <c r="P1082" s="56" t="s">
        <v>5075</v>
      </c>
      <c r="Q1082" s="56" t="s">
        <v>5762</v>
      </c>
      <c r="R1082" s="56" t="s">
        <v>7971</v>
      </c>
      <c r="S1082" s="56" t="s">
        <v>7963</v>
      </c>
      <c r="T1082" s="58">
        <v>44013</v>
      </c>
      <c r="U1082" s="58">
        <v>45838</v>
      </c>
      <c r="V1082" s="59">
        <v>0</v>
      </c>
      <c r="W1082" s="59">
        <v>0</v>
      </c>
      <c r="X1082" s="59">
        <v>154757.28</v>
      </c>
      <c r="Y1082" s="59">
        <v>154757.28</v>
      </c>
      <c r="Z1082" s="59">
        <v>0</v>
      </c>
      <c r="AA1082" s="59">
        <v>154757.28</v>
      </c>
      <c r="AB1082" s="55" t="s">
        <v>197</v>
      </c>
    </row>
    <row r="1083" spans="1:28" s="55" customFormat="1" ht="90" x14ac:dyDescent="0.25">
      <c r="A1083" s="55" t="s">
        <v>5741</v>
      </c>
      <c r="B1083" s="55" t="s">
        <v>212</v>
      </c>
      <c r="C1083" s="55" t="s">
        <v>7972</v>
      </c>
      <c r="D1083" s="55" t="s">
        <v>5076</v>
      </c>
      <c r="E1083" s="55" t="s">
        <v>5078</v>
      </c>
      <c r="F1083" s="55" t="s">
        <v>5743</v>
      </c>
      <c r="G1083" s="55" t="s">
        <v>5077</v>
      </c>
      <c r="H1083" s="56" t="s">
        <v>115</v>
      </c>
      <c r="I1083" s="56" t="s">
        <v>102</v>
      </c>
      <c r="J1083" s="56" t="s">
        <v>172</v>
      </c>
      <c r="K1083" s="55">
        <v>360</v>
      </c>
      <c r="L1083" s="57">
        <v>0</v>
      </c>
      <c r="M1083" s="57">
        <v>360</v>
      </c>
      <c r="N1083" s="57">
        <v>0</v>
      </c>
      <c r="O1083" s="57">
        <v>0</v>
      </c>
      <c r="P1083" s="56" t="s">
        <v>5079</v>
      </c>
      <c r="Q1083" s="56" t="s">
        <v>5744</v>
      </c>
      <c r="R1083" s="56" t="s">
        <v>7973</v>
      </c>
      <c r="S1083" s="56" t="s">
        <v>7963</v>
      </c>
      <c r="T1083" s="58">
        <v>43766</v>
      </c>
      <c r="U1083" s="58">
        <v>45592</v>
      </c>
      <c r="V1083" s="59">
        <v>0</v>
      </c>
      <c r="W1083" s="59">
        <v>0</v>
      </c>
      <c r="X1083" s="59">
        <v>185529.09</v>
      </c>
      <c r="Y1083" s="59">
        <v>185529.09</v>
      </c>
      <c r="Z1083" s="59">
        <v>0</v>
      </c>
      <c r="AA1083" s="59">
        <v>185529.09</v>
      </c>
      <c r="AB1083" s="55" t="s">
        <v>174</v>
      </c>
    </row>
    <row r="1084" spans="1:28" s="55" customFormat="1" ht="45" x14ac:dyDescent="0.25">
      <c r="A1084" s="55" t="s">
        <v>5777</v>
      </c>
      <c r="B1084" s="55" t="s">
        <v>212</v>
      </c>
      <c r="C1084" s="55" t="s">
        <v>7974</v>
      </c>
      <c r="D1084" s="55" t="s">
        <v>5080</v>
      </c>
      <c r="E1084" s="55" t="s">
        <v>5082</v>
      </c>
      <c r="F1084" s="55" t="s">
        <v>5743</v>
      </c>
      <c r="G1084" s="55" t="s">
        <v>5081</v>
      </c>
      <c r="H1084" s="56" t="s">
        <v>219</v>
      </c>
      <c r="I1084" s="56" t="s">
        <v>460</v>
      </c>
      <c r="J1084" s="56" t="s">
        <v>131</v>
      </c>
      <c r="K1084" s="55">
        <v>120</v>
      </c>
      <c r="L1084" s="57">
        <v>0</v>
      </c>
      <c r="M1084" s="57">
        <v>120</v>
      </c>
      <c r="N1084" s="57">
        <v>0</v>
      </c>
      <c r="O1084" s="57">
        <v>0</v>
      </c>
      <c r="P1084" s="56" t="s">
        <v>5083</v>
      </c>
      <c r="Q1084" s="56" t="s">
        <v>5762</v>
      </c>
      <c r="R1084" s="56" t="s">
        <v>7975</v>
      </c>
      <c r="S1084" s="56" t="s">
        <v>7963</v>
      </c>
      <c r="T1084" s="58">
        <v>43232</v>
      </c>
      <c r="U1084" s="58">
        <v>45057</v>
      </c>
      <c r="V1084" s="59">
        <v>0</v>
      </c>
      <c r="W1084" s="59">
        <v>0</v>
      </c>
      <c r="X1084" s="59">
        <v>28750.98</v>
      </c>
      <c r="Y1084" s="59">
        <v>28750.98</v>
      </c>
      <c r="Z1084" s="59">
        <v>0</v>
      </c>
      <c r="AA1084" s="59">
        <v>28750.98</v>
      </c>
      <c r="AB1084" s="55" t="s">
        <v>461</v>
      </c>
    </row>
    <row r="1085" spans="1:28" s="55" customFormat="1" ht="67.5" x14ac:dyDescent="0.25">
      <c r="A1085" s="55" t="s">
        <v>5753</v>
      </c>
      <c r="B1085" s="55" t="s">
        <v>5086</v>
      </c>
      <c r="C1085" s="55" t="s">
        <v>7976</v>
      </c>
      <c r="D1085" s="55" t="s">
        <v>5084</v>
      </c>
      <c r="E1085" s="55" t="s">
        <v>5087</v>
      </c>
      <c r="F1085" s="55" t="s">
        <v>5743</v>
      </c>
      <c r="G1085" s="55" t="s">
        <v>5085</v>
      </c>
      <c r="H1085" s="56" t="s">
        <v>5088</v>
      </c>
      <c r="I1085" s="56" t="s">
        <v>130</v>
      </c>
      <c r="J1085" s="56" t="s">
        <v>131</v>
      </c>
      <c r="K1085" s="55">
        <v>20</v>
      </c>
      <c r="L1085" s="57">
        <v>0</v>
      </c>
      <c r="M1085" s="57">
        <v>20</v>
      </c>
      <c r="N1085" s="57">
        <v>0</v>
      </c>
      <c r="O1085" s="57">
        <v>0</v>
      </c>
      <c r="P1085" s="56" t="s">
        <v>5090</v>
      </c>
      <c r="Q1085" s="56" t="s">
        <v>5772</v>
      </c>
      <c r="R1085" s="56" t="s">
        <v>7977</v>
      </c>
      <c r="S1085" s="56" t="s">
        <v>7978</v>
      </c>
      <c r="T1085" s="58">
        <v>43105</v>
      </c>
      <c r="U1085" s="58">
        <v>44930</v>
      </c>
      <c r="V1085" s="59">
        <v>8088.86</v>
      </c>
      <c r="W1085" s="59">
        <v>1094.1400000000001</v>
      </c>
      <c r="X1085" s="59">
        <v>94891.87</v>
      </c>
      <c r="Y1085" s="59">
        <v>104074.87</v>
      </c>
      <c r="Z1085" s="59">
        <v>0</v>
      </c>
      <c r="AA1085" s="59">
        <v>104074.87</v>
      </c>
      <c r="AB1085" s="55" t="s">
        <v>133</v>
      </c>
    </row>
    <row r="1086" spans="1:28" s="55" customFormat="1" ht="67.5" x14ac:dyDescent="0.25">
      <c r="A1086" s="55" t="s">
        <v>5741</v>
      </c>
      <c r="B1086" s="55" t="s">
        <v>5086</v>
      </c>
      <c r="C1086" s="55" t="s">
        <v>7979</v>
      </c>
      <c r="D1086" s="55" t="s">
        <v>5091</v>
      </c>
      <c r="E1086" s="55" t="s">
        <v>5093</v>
      </c>
      <c r="F1086" s="55" t="s">
        <v>5743</v>
      </c>
      <c r="G1086" s="55" t="s">
        <v>5092</v>
      </c>
      <c r="H1086" s="56" t="s">
        <v>5094</v>
      </c>
      <c r="I1086" s="56" t="s">
        <v>102</v>
      </c>
      <c r="J1086" s="56" t="s">
        <v>103</v>
      </c>
      <c r="K1086" s="55">
        <v>120</v>
      </c>
      <c r="L1086" s="57">
        <v>0</v>
      </c>
      <c r="M1086" s="57">
        <v>120</v>
      </c>
      <c r="N1086" s="57">
        <v>0</v>
      </c>
      <c r="O1086" s="57">
        <v>0</v>
      </c>
      <c r="P1086" s="56" t="s">
        <v>5096</v>
      </c>
      <c r="Q1086" s="56" t="s">
        <v>5744</v>
      </c>
      <c r="R1086" s="56" t="s">
        <v>7980</v>
      </c>
      <c r="S1086" s="56" t="s">
        <v>7978</v>
      </c>
      <c r="T1086" s="58">
        <v>43191</v>
      </c>
      <c r="U1086" s="58">
        <v>45016</v>
      </c>
      <c r="V1086" s="59">
        <v>0</v>
      </c>
      <c r="W1086" s="59">
        <v>0</v>
      </c>
      <c r="X1086" s="59">
        <v>44639.98</v>
      </c>
      <c r="Y1086" s="59">
        <v>44639.98</v>
      </c>
      <c r="Z1086" s="59">
        <v>0</v>
      </c>
      <c r="AA1086" s="59">
        <v>44639.98</v>
      </c>
      <c r="AB1086" s="55" t="s">
        <v>105</v>
      </c>
    </row>
    <row r="1087" spans="1:28" s="55" customFormat="1" ht="78.75" x14ac:dyDescent="0.25">
      <c r="A1087" s="55" t="s">
        <v>5777</v>
      </c>
      <c r="B1087" s="55" t="s">
        <v>5086</v>
      </c>
      <c r="C1087" s="55" t="s">
        <v>7981</v>
      </c>
      <c r="D1087" s="55" t="s">
        <v>210</v>
      </c>
      <c r="E1087" s="55" t="s">
        <v>5098</v>
      </c>
      <c r="F1087" s="55" t="s">
        <v>210</v>
      </c>
      <c r="G1087" s="55" t="s">
        <v>5097</v>
      </c>
      <c r="H1087" s="56" t="s">
        <v>5054</v>
      </c>
      <c r="I1087" s="56" t="s">
        <v>460</v>
      </c>
      <c r="J1087" s="56" t="s">
        <v>131</v>
      </c>
      <c r="K1087" s="55">
        <v>120</v>
      </c>
      <c r="L1087" s="57">
        <v>0</v>
      </c>
      <c r="M1087" s="57">
        <v>120</v>
      </c>
      <c r="N1087" s="57">
        <v>0</v>
      </c>
      <c r="O1087" s="57">
        <v>0</v>
      </c>
      <c r="P1087" s="56" t="s">
        <v>5099</v>
      </c>
      <c r="Q1087" s="56" t="s">
        <v>5768</v>
      </c>
      <c r="R1087" s="56" t="s">
        <v>7982</v>
      </c>
      <c r="S1087" s="56" t="s">
        <v>7978</v>
      </c>
      <c r="T1087" s="58">
        <v>44179</v>
      </c>
      <c r="U1087" s="58">
        <v>46004</v>
      </c>
      <c r="V1087" s="59">
        <v>0</v>
      </c>
      <c r="W1087" s="59">
        <v>0</v>
      </c>
      <c r="X1087" s="59">
        <v>28750.98</v>
      </c>
      <c r="Y1087" s="59">
        <v>28750.98</v>
      </c>
      <c r="Z1087" s="59">
        <v>0</v>
      </c>
      <c r="AA1087" s="59">
        <v>28750.98</v>
      </c>
      <c r="AB1087" s="55" t="s">
        <v>461</v>
      </c>
    </row>
    <row r="1088" spans="1:28" s="55" customFormat="1" ht="90" x14ac:dyDescent="0.25">
      <c r="A1088" s="55" t="s">
        <v>5741</v>
      </c>
      <c r="B1088" s="55" t="s">
        <v>5086</v>
      </c>
      <c r="C1088" s="55" t="s">
        <v>7983</v>
      </c>
      <c r="D1088" s="55" t="s">
        <v>5100</v>
      </c>
      <c r="E1088" s="55" t="s">
        <v>5102</v>
      </c>
      <c r="F1088" s="55" t="s">
        <v>5743</v>
      </c>
      <c r="G1088" s="55" t="s">
        <v>5101</v>
      </c>
      <c r="H1088" s="56" t="s">
        <v>5103</v>
      </c>
      <c r="I1088" s="56" t="s">
        <v>102</v>
      </c>
      <c r="J1088" s="56" t="s">
        <v>172</v>
      </c>
      <c r="K1088" s="55">
        <v>160</v>
      </c>
      <c r="L1088" s="57">
        <v>0</v>
      </c>
      <c r="M1088" s="57">
        <v>160</v>
      </c>
      <c r="N1088" s="57">
        <v>0</v>
      </c>
      <c r="O1088" s="57">
        <v>0</v>
      </c>
      <c r="P1088" s="56" t="s">
        <v>5105</v>
      </c>
      <c r="Q1088" s="56" t="s">
        <v>5744</v>
      </c>
      <c r="R1088" s="56" t="s">
        <v>7984</v>
      </c>
      <c r="S1088" s="56" t="s">
        <v>7978</v>
      </c>
      <c r="T1088" s="58">
        <v>44013</v>
      </c>
      <c r="U1088" s="58">
        <v>45838</v>
      </c>
      <c r="V1088" s="59">
        <v>0</v>
      </c>
      <c r="W1088" s="59">
        <v>0</v>
      </c>
      <c r="X1088" s="59">
        <v>93449.25</v>
      </c>
      <c r="Y1088" s="59">
        <v>93449.25</v>
      </c>
      <c r="Z1088" s="59">
        <v>0</v>
      </c>
      <c r="AA1088" s="59">
        <v>93449.25</v>
      </c>
      <c r="AB1088" s="55" t="s">
        <v>174</v>
      </c>
    </row>
    <row r="1089" spans="1:28" s="55" customFormat="1" ht="67.5" x14ac:dyDescent="0.25">
      <c r="A1089" s="55" t="s">
        <v>5741</v>
      </c>
      <c r="B1089" s="55" t="s">
        <v>5086</v>
      </c>
      <c r="C1089" s="55" t="s">
        <v>7985</v>
      </c>
      <c r="D1089" s="55" t="s">
        <v>5106</v>
      </c>
      <c r="E1089" s="55" t="s">
        <v>5108</v>
      </c>
      <c r="F1089" s="55" t="s">
        <v>5743</v>
      </c>
      <c r="G1089" s="55" t="s">
        <v>5107</v>
      </c>
      <c r="H1089" s="56" t="s">
        <v>5103</v>
      </c>
      <c r="I1089" s="56" t="s">
        <v>102</v>
      </c>
      <c r="J1089" s="56" t="s">
        <v>103</v>
      </c>
      <c r="K1089" s="55">
        <v>210</v>
      </c>
      <c r="L1089" s="57">
        <v>0</v>
      </c>
      <c r="M1089" s="57">
        <v>210</v>
      </c>
      <c r="N1089" s="57">
        <v>0</v>
      </c>
      <c r="O1089" s="57">
        <v>0</v>
      </c>
      <c r="P1089" s="56" t="s">
        <v>5109</v>
      </c>
      <c r="Q1089" s="56" t="s">
        <v>5744</v>
      </c>
      <c r="R1089" s="56" t="s">
        <v>7984</v>
      </c>
      <c r="S1089" s="56" t="s">
        <v>7978</v>
      </c>
      <c r="T1089" s="58">
        <v>43766</v>
      </c>
      <c r="U1089" s="58">
        <v>45592</v>
      </c>
      <c r="V1089" s="59">
        <v>0</v>
      </c>
      <c r="W1089" s="59">
        <v>0</v>
      </c>
      <c r="X1089" s="59">
        <v>71960.600000000006</v>
      </c>
      <c r="Y1089" s="59">
        <v>71960.600000000006</v>
      </c>
      <c r="Z1089" s="59">
        <v>0</v>
      </c>
      <c r="AA1089" s="59">
        <v>71960.600000000006</v>
      </c>
      <c r="AB1089" s="55" t="s">
        <v>105</v>
      </c>
    </row>
    <row r="1090" spans="1:28" s="55" customFormat="1" ht="56.25" x14ac:dyDescent="0.25">
      <c r="A1090" s="55" t="s">
        <v>5753</v>
      </c>
      <c r="B1090" s="55" t="s">
        <v>5086</v>
      </c>
      <c r="C1090" s="55" t="s">
        <v>7986</v>
      </c>
      <c r="D1090" s="55" t="s">
        <v>5110</v>
      </c>
      <c r="E1090" s="55" t="s">
        <v>5112</v>
      </c>
      <c r="F1090" s="55" t="s">
        <v>5743</v>
      </c>
      <c r="G1090" s="55" t="s">
        <v>5111</v>
      </c>
      <c r="H1090" s="56" t="s">
        <v>363</v>
      </c>
      <c r="I1090" s="56" t="s">
        <v>143</v>
      </c>
      <c r="J1090" s="56" t="s">
        <v>581</v>
      </c>
      <c r="K1090" s="55">
        <v>500</v>
      </c>
      <c r="L1090" s="57">
        <v>500</v>
      </c>
      <c r="M1090" s="57">
        <v>1000</v>
      </c>
      <c r="N1090" s="57">
        <v>500</v>
      </c>
      <c r="O1090" s="57">
        <v>500</v>
      </c>
      <c r="P1090" s="56">
        <v>0</v>
      </c>
      <c r="Q1090" s="56" t="s">
        <v>5847</v>
      </c>
      <c r="R1090" s="56" t="s">
        <v>7987</v>
      </c>
      <c r="S1090" s="56" t="s">
        <v>7978</v>
      </c>
      <c r="T1090" s="58">
        <v>43484</v>
      </c>
      <c r="U1090" s="58">
        <v>45309</v>
      </c>
      <c r="V1090" s="59">
        <v>0</v>
      </c>
      <c r="W1090" s="59">
        <v>0</v>
      </c>
      <c r="X1090" s="59">
        <v>305189.90000000002</v>
      </c>
      <c r="Y1090" s="59">
        <v>305189.90000000002</v>
      </c>
      <c r="Z1090" s="59">
        <v>144956.65</v>
      </c>
      <c r="AA1090" s="59">
        <v>450146.55000000005</v>
      </c>
      <c r="AB1090" s="55" t="s">
        <v>146</v>
      </c>
    </row>
    <row r="1091" spans="1:28" s="55" customFormat="1" ht="90" x14ac:dyDescent="0.25">
      <c r="A1091" s="55" t="s">
        <v>5753</v>
      </c>
      <c r="B1091" s="55" t="s">
        <v>2531</v>
      </c>
      <c r="C1091" s="55" t="s">
        <v>7988</v>
      </c>
      <c r="D1091" s="55" t="s">
        <v>5113</v>
      </c>
      <c r="E1091" s="55" t="s">
        <v>5115</v>
      </c>
      <c r="F1091" s="55" t="s">
        <v>5743</v>
      </c>
      <c r="G1091" s="55" t="s">
        <v>5114</v>
      </c>
      <c r="H1091" s="56" t="s">
        <v>1605</v>
      </c>
      <c r="I1091" s="56" t="s">
        <v>130</v>
      </c>
      <c r="J1091" s="56" t="s">
        <v>131</v>
      </c>
      <c r="K1091" s="55">
        <v>15</v>
      </c>
      <c r="L1091" s="57">
        <v>0</v>
      </c>
      <c r="M1091" s="57">
        <v>15</v>
      </c>
      <c r="N1091" s="57">
        <v>0</v>
      </c>
      <c r="O1091" s="57">
        <v>0</v>
      </c>
      <c r="P1091" s="56" t="s">
        <v>5116</v>
      </c>
      <c r="Q1091" s="56" t="s">
        <v>5772</v>
      </c>
      <c r="R1091" s="56" t="s">
        <v>7989</v>
      </c>
      <c r="S1091" s="56" t="s">
        <v>7990</v>
      </c>
      <c r="T1091" s="58">
        <v>43767</v>
      </c>
      <c r="U1091" s="58">
        <v>45593</v>
      </c>
      <c r="V1091" s="59">
        <v>8000</v>
      </c>
      <c r="W1091" s="59">
        <v>0</v>
      </c>
      <c r="X1091" s="59">
        <v>95328.76</v>
      </c>
      <c r="Y1091" s="59">
        <v>103328.76</v>
      </c>
      <c r="Z1091" s="59">
        <v>0</v>
      </c>
      <c r="AA1091" s="59">
        <v>103328.76</v>
      </c>
      <c r="AB1091" s="55" t="s">
        <v>133</v>
      </c>
    </row>
    <row r="1092" spans="1:28" s="55" customFormat="1" ht="157.5" x14ac:dyDescent="0.25">
      <c r="A1092" s="55" t="s">
        <v>5741</v>
      </c>
      <c r="B1092" s="55" t="s">
        <v>2531</v>
      </c>
      <c r="C1092" s="55" t="s">
        <v>7991</v>
      </c>
      <c r="D1092" s="55" t="s">
        <v>5117</v>
      </c>
      <c r="E1092" s="55" t="s">
        <v>5119</v>
      </c>
      <c r="F1092" s="55" t="s">
        <v>5743</v>
      </c>
      <c r="G1092" s="55" t="s">
        <v>5118</v>
      </c>
      <c r="H1092" s="56" t="s">
        <v>1772</v>
      </c>
      <c r="I1092" s="56" t="s">
        <v>102</v>
      </c>
      <c r="J1092" s="56" t="s">
        <v>103</v>
      </c>
      <c r="K1092" s="55">
        <v>120</v>
      </c>
      <c r="L1092" s="57">
        <v>0</v>
      </c>
      <c r="M1092" s="57">
        <v>120</v>
      </c>
      <c r="N1092" s="57">
        <v>0</v>
      </c>
      <c r="O1092" s="57">
        <v>0</v>
      </c>
      <c r="P1092" s="56" t="s">
        <v>5120</v>
      </c>
      <c r="Q1092" s="56" t="s">
        <v>5772</v>
      </c>
      <c r="R1092" s="56" t="s">
        <v>7992</v>
      </c>
      <c r="S1092" s="56" t="s">
        <v>7990</v>
      </c>
      <c r="T1092" s="58">
        <v>43797</v>
      </c>
      <c r="U1092" s="58">
        <v>45623</v>
      </c>
      <c r="V1092" s="59">
        <v>4993.62</v>
      </c>
      <c r="W1092" s="59">
        <v>425.67</v>
      </c>
      <c r="X1092" s="59">
        <v>44639.98</v>
      </c>
      <c r="Y1092" s="59">
        <v>50059.270000000004</v>
      </c>
      <c r="Z1092" s="59">
        <v>0</v>
      </c>
      <c r="AA1092" s="59">
        <v>50059.270000000004</v>
      </c>
      <c r="AB1092" s="55" t="s">
        <v>105</v>
      </c>
    </row>
    <row r="1093" spans="1:28" s="55" customFormat="1" ht="67.5" x14ac:dyDescent="0.25">
      <c r="A1093" s="55" t="s">
        <v>5741</v>
      </c>
      <c r="B1093" s="55" t="s">
        <v>2531</v>
      </c>
      <c r="C1093" s="55" t="s">
        <v>7993</v>
      </c>
      <c r="D1093" s="55" t="s">
        <v>210</v>
      </c>
      <c r="E1093" s="55" t="s">
        <v>5122</v>
      </c>
      <c r="F1093" s="55" t="s">
        <v>210</v>
      </c>
      <c r="G1093" s="55" t="s">
        <v>5121</v>
      </c>
      <c r="H1093" s="56" t="s">
        <v>1772</v>
      </c>
      <c r="I1093" s="56" t="s">
        <v>102</v>
      </c>
      <c r="J1093" s="56" t="s">
        <v>103</v>
      </c>
      <c r="K1093" s="55">
        <v>60</v>
      </c>
      <c r="L1093" s="57">
        <v>0</v>
      </c>
      <c r="M1093" s="57">
        <v>60</v>
      </c>
      <c r="N1093" s="57">
        <v>0</v>
      </c>
      <c r="O1093" s="57">
        <v>0</v>
      </c>
      <c r="P1093" s="56" t="s">
        <v>5123</v>
      </c>
      <c r="Q1093" s="56" t="s">
        <v>5772</v>
      </c>
      <c r="R1093" s="56" t="s">
        <v>7994</v>
      </c>
      <c r="S1093" s="56" t="s">
        <v>7990</v>
      </c>
      <c r="T1093" s="58">
        <v>44136</v>
      </c>
      <c r="U1093" s="58">
        <v>45961</v>
      </c>
      <c r="V1093" s="59">
        <v>3180</v>
      </c>
      <c r="W1093" s="59">
        <v>44.09</v>
      </c>
      <c r="X1093" s="59">
        <v>30641.7</v>
      </c>
      <c r="Y1093" s="59">
        <v>33865.789999999994</v>
      </c>
      <c r="Z1093" s="59">
        <v>0</v>
      </c>
      <c r="AA1093" s="59">
        <v>33865.789999999994</v>
      </c>
      <c r="AB1093" s="55" t="s">
        <v>105</v>
      </c>
    </row>
    <row r="1094" spans="1:28" s="55" customFormat="1" ht="123.75" x14ac:dyDescent="0.25">
      <c r="A1094" s="55" t="s">
        <v>5741</v>
      </c>
      <c r="B1094" s="55" t="s">
        <v>2531</v>
      </c>
      <c r="C1094" s="55" t="s">
        <v>7995</v>
      </c>
      <c r="D1094" s="55" t="s">
        <v>210</v>
      </c>
      <c r="E1094" s="55" t="s">
        <v>5125</v>
      </c>
      <c r="F1094" s="55" t="s">
        <v>210</v>
      </c>
      <c r="G1094" s="55" t="s">
        <v>5124</v>
      </c>
      <c r="H1094" s="56" t="s">
        <v>1772</v>
      </c>
      <c r="I1094" s="56" t="s">
        <v>102</v>
      </c>
      <c r="J1094" s="56" t="s">
        <v>103</v>
      </c>
      <c r="K1094" s="55">
        <v>60</v>
      </c>
      <c r="L1094" s="57">
        <v>0</v>
      </c>
      <c r="M1094" s="57">
        <v>60</v>
      </c>
      <c r="N1094" s="57">
        <v>0</v>
      </c>
      <c r="O1094" s="57">
        <v>0</v>
      </c>
      <c r="P1094" s="56" t="s">
        <v>2539</v>
      </c>
      <c r="Q1094" s="56" t="s">
        <v>5772</v>
      </c>
      <c r="R1094" s="56" t="s">
        <v>7996</v>
      </c>
      <c r="S1094" s="56" t="s">
        <v>7990</v>
      </c>
      <c r="T1094" s="58">
        <v>44032</v>
      </c>
      <c r="U1094" s="58">
        <v>45857</v>
      </c>
      <c r="V1094" s="59">
        <v>4500</v>
      </c>
      <c r="W1094" s="59">
        <v>404.23</v>
      </c>
      <c r="X1094" s="59">
        <v>30641.7</v>
      </c>
      <c r="Y1094" s="59">
        <v>35545.93</v>
      </c>
      <c r="Z1094" s="59">
        <v>0</v>
      </c>
      <c r="AA1094" s="59">
        <v>35545.93</v>
      </c>
      <c r="AB1094" s="55" t="s">
        <v>105</v>
      </c>
    </row>
    <row r="1095" spans="1:28" s="55" customFormat="1" ht="67.5" x14ac:dyDescent="0.25">
      <c r="A1095" s="55" t="s">
        <v>5741</v>
      </c>
      <c r="B1095" s="55" t="s">
        <v>2531</v>
      </c>
      <c r="C1095" s="55" t="s">
        <v>7997</v>
      </c>
      <c r="D1095" s="55" t="s">
        <v>5126</v>
      </c>
      <c r="E1095" s="55" t="s">
        <v>5128</v>
      </c>
      <c r="F1095" s="55" t="s">
        <v>5743</v>
      </c>
      <c r="G1095" s="55" t="s">
        <v>5127</v>
      </c>
      <c r="H1095" s="56" t="s">
        <v>5129</v>
      </c>
      <c r="I1095" s="56" t="s">
        <v>102</v>
      </c>
      <c r="J1095" s="56" t="s">
        <v>187</v>
      </c>
      <c r="K1095" s="55">
        <v>60</v>
      </c>
      <c r="L1095" s="57">
        <v>0</v>
      </c>
      <c r="M1095" s="57">
        <v>60</v>
      </c>
      <c r="N1095" s="57">
        <v>0</v>
      </c>
      <c r="O1095" s="57">
        <v>0</v>
      </c>
      <c r="P1095" s="56" t="s">
        <v>5131</v>
      </c>
      <c r="Q1095" s="56" t="s">
        <v>5744</v>
      </c>
      <c r="R1095" s="56" t="s">
        <v>7998</v>
      </c>
      <c r="S1095" s="56" t="s">
        <v>7990</v>
      </c>
      <c r="T1095" s="58">
        <v>43405</v>
      </c>
      <c r="U1095" s="58">
        <v>45230</v>
      </c>
      <c r="V1095" s="59">
        <v>0</v>
      </c>
      <c r="W1095" s="59">
        <v>0</v>
      </c>
      <c r="X1095" s="59">
        <v>35336</v>
      </c>
      <c r="Y1095" s="59">
        <v>35336</v>
      </c>
      <c r="Z1095" s="59">
        <v>0</v>
      </c>
      <c r="AA1095" s="59">
        <v>35336</v>
      </c>
      <c r="AB1095" s="55" t="s">
        <v>105</v>
      </c>
    </row>
    <row r="1096" spans="1:28" s="55" customFormat="1" ht="67.5" x14ac:dyDescent="0.25">
      <c r="A1096" s="55" t="s">
        <v>5741</v>
      </c>
      <c r="B1096" s="55" t="s">
        <v>2531</v>
      </c>
      <c r="C1096" s="55" t="s">
        <v>7999</v>
      </c>
      <c r="D1096" s="55" t="s">
        <v>5132</v>
      </c>
      <c r="E1096" s="55" t="s">
        <v>5134</v>
      </c>
      <c r="F1096" s="55" t="s">
        <v>5743</v>
      </c>
      <c r="G1096" s="55" t="s">
        <v>5133</v>
      </c>
      <c r="H1096" s="56" t="s">
        <v>5135</v>
      </c>
      <c r="I1096" s="56" t="s">
        <v>102</v>
      </c>
      <c r="J1096" s="56" t="s">
        <v>103</v>
      </c>
      <c r="K1096" s="55">
        <v>240</v>
      </c>
      <c r="L1096" s="57">
        <v>0</v>
      </c>
      <c r="M1096" s="57">
        <v>240</v>
      </c>
      <c r="N1096" s="57">
        <v>0</v>
      </c>
      <c r="O1096" s="57">
        <v>0</v>
      </c>
      <c r="P1096" s="56" t="s">
        <v>5137</v>
      </c>
      <c r="Q1096" s="56" t="s">
        <v>5744</v>
      </c>
      <c r="R1096" s="56" t="s">
        <v>8000</v>
      </c>
      <c r="S1096" s="56" t="s">
        <v>7990</v>
      </c>
      <c r="T1096" s="58">
        <v>43282</v>
      </c>
      <c r="U1096" s="58">
        <v>45107</v>
      </c>
      <c r="V1096" s="59">
        <v>0</v>
      </c>
      <c r="W1096" s="59">
        <v>0</v>
      </c>
      <c r="X1096" s="59">
        <v>79055.87</v>
      </c>
      <c r="Y1096" s="59">
        <v>79055.87</v>
      </c>
      <c r="Z1096" s="59">
        <v>0</v>
      </c>
      <c r="AA1096" s="59">
        <v>79055.87</v>
      </c>
      <c r="AB1096" s="55" t="s">
        <v>105</v>
      </c>
    </row>
    <row r="1097" spans="1:28" s="55" customFormat="1" ht="67.5" x14ac:dyDescent="0.25">
      <c r="A1097" s="55" t="s">
        <v>5741</v>
      </c>
      <c r="B1097" s="55" t="s">
        <v>2531</v>
      </c>
      <c r="C1097" s="55" t="s">
        <v>8001</v>
      </c>
      <c r="D1097" s="55" t="s">
        <v>5138</v>
      </c>
      <c r="E1097" s="55" t="s">
        <v>5140</v>
      </c>
      <c r="F1097" s="55" t="s">
        <v>5743</v>
      </c>
      <c r="G1097" s="55" t="s">
        <v>5139</v>
      </c>
      <c r="H1097" s="56" t="s">
        <v>5141</v>
      </c>
      <c r="I1097" s="56" t="s">
        <v>102</v>
      </c>
      <c r="J1097" s="56" t="s">
        <v>103</v>
      </c>
      <c r="K1097" s="55">
        <v>150</v>
      </c>
      <c r="L1097" s="57">
        <v>0</v>
      </c>
      <c r="M1097" s="57">
        <v>150</v>
      </c>
      <c r="N1097" s="57">
        <v>0</v>
      </c>
      <c r="O1097" s="57">
        <v>0</v>
      </c>
      <c r="P1097" s="56" t="s">
        <v>5143</v>
      </c>
      <c r="Q1097" s="56" t="s">
        <v>5744</v>
      </c>
      <c r="R1097" s="56" t="s">
        <v>8002</v>
      </c>
      <c r="S1097" s="56" t="s">
        <v>7990</v>
      </c>
      <c r="T1097" s="58">
        <v>43252</v>
      </c>
      <c r="U1097" s="58">
        <v>45077</v>
      </c>
      <c r="V1097" s="59">
        <v>0</v>
      </c>
      <c r="W1097" s="59">
        <v>0</v>
      </c>
      <c r="X1097" s="59">
        <v>53448.37</v>
      </c>
      <c r="Y1097" s="59">
        <v>53448.37</v>
      </c>
      <c r="Z1097" s="59">
        <v>0</v>
      </c>
      <c r="AA1097" s="59">
        <v>53448.37</v>
      </c>
      <c r="AB1097" s="55" t="s">
        <v>105</v>
      </c>
    </row>
    <row r="1098" spans="1:28" s="55" customFormat="1" ht="67.5" x14ac:dyDescent="0.25">
      <c r="A1098" s="55" t="s">
        <v>5741</v>
      </c>
      <c r="B1098" s="55" t="s">
        <v>2531</v>
      </c>
      <c r="C1098" s="55" t="s">
        <v>8003</v>
      </c>
      <c r="D1098" s="55" t="s">
        <v>5144</v>
      </c>
      <c r="E1098" s="55" t="s">
        <v>5146</v>
      </c>
      <c r="F1098" s="55" t="s">
        <v>5743</v>
      </c>
      <c r="G1098" s="55" t="s">
        <v>5145</v>
      </c>
      <c r="H1098" s="56" t="s">
        <v>5129</v>
      </c>
      <c r="I1098" s="56" t="s">
        <v>102</v>
      </c>
      <c r="J1098" s="56" t="s">
        <v>103</v>
      </c>
      <c r="K1098" s="55">
        <v>300</v>
      </c>
      <c r="L1098" s="57">
        <v>0</v>
      </c>
      <c r="M1098" s="57">
        <v>300</v>
      </c>
      <c r="N1098" s="57">
        <v>0</v>
      </c>
      <c r="O1098" s="57">
        <v>0</v>
      </c>
      <c r="P1098" s="56" t="s">
        <v>5147</v>
      </c>
      <c r="Q1098" s="56" t="s">
        <v>5744</v>
      </c>
      <c r="R1098" s="56" t="s">
        <v>8004</v>
      </c>
      <c r="S1098" s="56" t="s">
        <v>7990</v>
      </c>
      <c r="T1098" s="58">
        <v>43191</v>
      </c>
      <c r="U1098" s="58">
        <v>45016</v>
      </c>
      <c r="V1098" s="59">
        <v>0</v>
      </c>
      <c r="W1098" s="59">
        <v>0</v>
      </c>
      <c r="X1098" s="59">
        <v>96672.67</v>
      </c>
      <c r="Y1098" s="59">
        <v>96672.67</v>
      </c>
      <c r="Z1098" s="59">
        <v>0</v>
      </c>
      <c r="AA1098" s="59">
        <v>96672.67</v>
      </c>
      <c r="AB1098" s="55" t="s">
        <v>105</v>
      </c>
    </row>
    <row r="1099" spans="1:28" s="55" customFormat="1" ht="67.5" x14ac:dyDescent="0.25">
      <c r="A1099" s="55" t="s">
        <v>5741</v>
      </c>
      <c r="B1099" s="55" t="s">
        <v>2531</v>
      </c>
      <c r="C1099" s="55" t="s">
        <v>8005</v>
      </c>
      <c r="D1099" s="55" t="s">
        <v>5148</v>
      </c>
      <c r="E1099" s="55" t="s">
        <v>5150</v>
      </c>
      <c r="F1099" s="55" t="s">
        <v>5743</v>
      </c>
      <c r="G1099" s="55" t="s">
        <v>5149</v>
      </c>
      <c r="H1099" s="56" t="s">
        <v>1766</v>
      </c>
      <c r="I1099" s="56" t="s">
        <v>102</v>
      </c>
      <c r="J1099" s="56" t="s">
        <v>103</v>
      </c>
      <c r="K1099" s="55">
        <v>270</v>
      </c>
      <c r="L1099" s="57">
        <v>0</v>
      </c>
      <c r="M1099" s="57">
        <v>270</v>
      </c>
      <c r="N1099" s="57">
        <v>0</v>
      </c>
      <c r="O1099" s="57">
        <v>0</v>
      </c>
      <c r="P1099" s="56" t="s">
        <v>5151</v>
      </c>
      <c r="Q1099" s="56" t="s">
        <v>5744</v>
      </c>
      <c r="R1099" s="56" t="s">
        <v>8006</v>
      </c>
      <c r="S1099" s="56" t="s">
        <v>7990</v>
      </c>
      <c r="T1099" s="58">
        <v>43191</v>
      </c>
      <c r="U1099" s="58">
        <v>45016</v>
      </c>
      <c r="V1099" s="59">
        <v>0</v>
      </c>
      <c r="W1099" s="59">
        <v>0</v>
      </c>
      <c r="X1099" s="59">
        <v>87864.26</v>
      </c>
      <c r="Y1099" s="59">
        <v>87864.26</v>
      </c>
      <c r="Z1099" s="59">
        <v>0</v>
      </c>
      <c r="AA1099" s="59">
        <v>87864.26</v>
      </c>
      <c r="AB1099" s="55" t="s">
        <v>105</v>
      </c>
    </row>
    <row r="1100" spans="1:28" s="55" customFormat="1" ht="67.5" x14ac:dyDescent="0.25">
      <c r="A1100" s="55" t="s">
        <v>5741</v>
      </c>
      <c r="B1100" s="55" t="s">
        <v>2531</v>
      </c>
      <c r="C1100" s="55" t="s">
        <v>8007</v>
      </c>
      <c r="D1100" s="55" t="s">
        <v>5152</v>
      </c>
      <c r="E1100" s="55" t="s">
        <v>5154</v>
      </c>
      <c r="F1100" s="55" t="s">
        <v>5743</v>
      </c>
      <c r="G1100" s="55" t="s">
        <v>5153</v>
      </c>
      <c r="H1100" s="56" t="s">
        <v>1605</v>
      </c>
      <c r="I1100" s="56" t="s">
        <v>102</v>
      </c>
      <c r="J1100" s="56" t="s">
        <v>103</v>
      </c>
      <c r="K1100" s="55">
        <v>180</v>
      </c>
      <c r="L1100" s="57">
        <v>0</v>
      </c>
      <c r="M1100" s="57">
        <v>180</v>
      </c>
      <c r="N1100" s="57">
        <v>0</v>
      </c>
      <c r="O1100" s="57">
        <v>0</v>
      </c>
      <c r="P1100" s="56" t="s">
        <v>5155</v>
      </c>
      <c r="Q1100" s="56" t="s">
        <v>5847</v>
      </c>
      <c r="R1100" s="56" t="s">
        <v>8008</v>
      </c>
      <c r="S1100" s="56" t="s">
        <v>7990</v>
      </c>
      <c r="T1100" s="58">
        <v>43739</v>
      </c>
      <c r="U1100" s="58">
        <v>45565</v>
      </c>
      <c r="V1100" s="59">
        <v>0</v>
      </c>
      <c r="W1100" s="59">
        <v>0</v>
      </c>
      <c r="X1100" s="59">
        <v>62288.11</v>
      </c>
      <c r="Y1100" s="59">
        <v>62288.11</v>
      </c>
      <c r="Z1100" s="59">
        <v>0</v>
      </c>
      <c r="AA1100" s="59">
        <v>62288.11</v>
      </c>
      <c r="AB1100" s="55" t="s">
        <v>105</v>
      </c>
    </row>
    <row r="1101" spans="1:28" s="55" customFormat="1" ht="135" x14ac:dyDescent="0.25">
      <c r="A1101" s="55" t="s">
        <v>5741</v>
      </c>
      <c r="B1101" s="55" t="s">
        <v>2531</v>
      </c>
      <c r="C1101" s="55" t="s">
        <v>8009</v>
      </c>
      <c r="D1101" s="55" t="s">
        <v>5156</v>
      </c>
      <c r="E1101" s="55" t="s">
        <v>5158</v>
      </c>
      <c r="F1101" s="55" t="s">
        <v>5743</v>
      </c>
      <c r="G1101" s="55" t="s">
        <v>5157</v>
      </c>
      <c r="H1101" s="56" t="s">
        <v>1766</v>
      </c>
      <c r="I1101" s="56" t="s">
        <v>102</v>
      </c>
      <c r="J1101" s="56" t="s">
        <v>122</v>
      </c>
      <c r="K1101" s="55">
        <v>100</v>
      </c>
      <c r="L1101" s="57">
        <v>0</v>
      </c>
      <c r="M1101" s="57">
        <v>100</v>
      </c>
      <c r="N1101" s="57">
        <v>0</v>
      </c>
      <c r="O1101" s="57">
        <v>0</v>
      </c>
      <c r="P1101" s="56" t="s">
        <v>5159</v>
      </c>
      <c r="Q1101" s="56" t="s">
        <v>5847</v>
      </c>
      <c r="R1101" s="56" t="s">
        <v>8010</v>
      </c>
      <c r="S1101" s="56" t="s">
        <v>7990</v>
      </c>
      <c r="T1101" s="58">
        <v>43705</v>
      </c>
      <c r="U1101" s="58">
        <v>45531</v>
      </c>
      <c r="V1101" s="59">
        <v>0</v>
      </c>
      <c r="W1101" s="59">
        <v>0</v>
      </c>
      <c r="X1101" s="59">
        <v>19613.22</v>
      </c>
      <c r="Y1101" s="59">
        <v>19613.22</v>
      </c>
      <c r="Z1101" s="59">
        <v>0</v>
      </c>
      <c r="AA1101" s="59">
        <v>19613.22</v>
      </c>
      <c r="AB1101" s="55" t="s">
        <v>124</v>
      </c>
    </row>
    <row r="1102" spans="1:28" s="55" customFormat="1" ht="112.5" x14ac:dyDescent="0.25">
      <c r="A1102" s="55" t="s">
        <v>5741</v>
      </c>
      <c r="B1102" s="55" t="s">
        <v>2531</v>
      </c>
      <c r="C1102" s="55" t="s">
        <v>8011</v>
      </c>
      <c r="D1102" s="55" t="s">
        <v>5160</v>
      </c>
      <c r="E1102" s="55" t="s">
        <v>5162</v>
      </c>
      <c r="F1102" s="55" t="s">
        <v>5743</v>
      </c>
      <c r="G1102" s="55" t="s">
        <v>5161</v>
      </c>
      <c r="H1102" s="56" t="s">
        <v>5163</v>
      </c>
      <c r="I1102" s="56" t="s">
        <v>102</v>
      </c>
      <c r="J1102" s="56" t="s">
        <v>103</v>
      </c>
      <c r="K1102" s="55">
        <v>60</v>
      </c>
      <c r="L1102" s="57">
        <v>0</v>
      </c>
      <c r="M1102" s="57">
        <v>60</v>
      </c>
      <c r="N1102" s="57">
        <v>0</v>
      </c>
      <c r="O1102" s="57">
        <v>0</v>
      </c>
      <c r="P1102" s="56" t="s">
        <v>5165</v>
      </c>
      <c r="Q1102" s="56" t="s">
        <v>5847</v>
      </c>
      <c r="R1102" s="56" t="s">
        <v>8012</v>
      </c>
      <c r="S1102" s="56" t="s">
        <v>7990</v>
      </c>
      <c r="T1102" s="58">
        <v>43677</v>
      </c>
      <c r="U1102" s="58">
        <v>45503</v>
      </c>
      <c r="V1102" s="59">
        <v>0</v>
      </c>
      <c r="W1102" s="59">
        <v>0</v>
      </c>
      <c r="X1102" s="59">
        <v>29718.54</v>
      </c>
      <c r="Y1102" s="59">
        <v>29718.54</v>
      </c>
      <c r="Z1102" s="59">
        <v>0</v>
      </c>
      <c r="AA1102" s="59">
        <v>29718.54</v>
      </c>
      <c r="AB1102" s="55" t="s">
        <v>105</v>
      </c>
    </row>
    <row r="1103" spans="1:28" s="55" customFormat="1" ht="123.75" x14ac:dyDescent="0.25">
      <c r="A1103" s="55" t="s">
        <v>5741</v>
      </c>
      <c r="B1103" s="55" t="s">
        <v>2531</v>
      </c>
      <c r="C1103" s="55" t="s">
        <v>8013</v>
      </c>
      <c r="D1103" s="55" t="s">
        <v>5166</v>
      </c>
      <c r="E1103" s="55" t="s">
        <v>5168</v>
      </c>
      <c r="F1103" s="55" t="s">
        <v>5743</v>
      </c>
      <c r="G1103" s="55" t="s">
        <v>5167</v>
      </c>
      <c r="H1103" s="56" t="s">
        <v>1605</v>
      </c>
      <c r="I1103" s="56" t="s">
        <v>229</v>
      </c>
      <c r="J1103" s="56" t="s">
        <v>131</v>
      </c>
      <c r="K1103" s="55">
        <v>1000</v>
      </c>
      <c r="L1103" s="57">
        <v>0</v>
      </c>
      <c r="M1103" s="57">
        <v>1000</v>
      </c>
      <c r="N1103" s="57">
        <v>0</v>
      </c>
      <c r="O1103" s="57">
        <v>0</v>
      </c>
      <c r="P1103" s="56" t="s">
        <v>5169</v>
      </c>
      <c r="Q1103" s="56" t="s">
        <v>5951</v>
      </c>
      <c r="R1103" s="56" t="s">
        <v>8014</v>
      </c>
      <c r="S1103" s="56" t="s">
        <v>7990</v>
      </c>
      <c r="T1103" s="58">
        <v>44068</v>
      </c>
      <c r="U1103" s="58">
        <v>45893</v>
      </c>
      <c r="V1103" s="59">
        <v>6000</v>
      </c>
      <c r="W1103" s="59">
        <v>0</v>
      </c>
      <c r="X1103" s="59">
        <v>66328.17</v>
      </c>
      <c r="Y1103" s="59">
        <v>72328.17</v>
      </c>
      <c r="Z1103" s="59">
        <v>0</v>
      </c>
      <c r="AA1103" s="59">
        <v>72328.17</v>
      </c>
      <c r="AB1103" s="55" t="s">
        <v>231</v>
      </c>
    </row>
    <row r="1104" spans="1:28" s="55" customFormat="1" ht="191.25" x14ac:dyDescent="0.25">
      <c r="A1104" s="55" t="s">
        <v>5741</v>
      </c>
      <c r="B1104" s="55" t="s">
        <v>2531</v>
      </c>
      <c r="C1104" s="55" t="s">
        <v>8015</v>
      </c>
      <c r="D1104" s="55" t="s">
        <v>5170</v>
      </c>
      <c r="E1104" s="55" t="s">
        <v>5172</v>
      </c>
      <c r="F1104" s="55" t="s">
        <v>5743</v>
      </c>
      <c r="G1104" s="55" t="s">
        <v>5171</v>
      </c>
      <c r="H1104" s="56" t="s">
        <v>5163</v>
      </c>
      <c r="I1104" s="56" t="s">
        <v>102</v>
      </c>
      <c r="J1104" s="56" t="s">
        <v>187</v>
      </c>
      <c r="K1104" s="55">
        <v>60</v>
      </c>
      <c r="L1104" s="57">
        <v>0</v>
      </c>
      <c r="M1104" s="57">
        <v>60</v>
      </c>
      <c r="N1104" s="57">
        <v>0</v>
      </c>
      <c r="O1104" s="57">
        <v>0</v>
      </c>
      <c r="P1104" s="56" t="s">
        <v>5173</v>
      </c>
      <c r="Q1104" s="56" t="s">
        <v>5847</v>
      </c>
      <c r="R1104" s="56" t="s">
        <v>8016</v>
      </c>
      <c r="S1104" s="56" t="s">
        <v>7990</v>
      </c>
      <c r="T1104" s="58">
        <v>43765</v>
      </c>
      <c r="U1104" s="58">
        <v>45591</v>
      </c>
      <c r="V1104" s="59">
        <v>0</v>
      </c>
      <c r="W1104" s="59">
        <v>0</v>
      </c>
      <c r="X1104" s="59">
        <v>34412.839999999997</v>
      </c>
      <c r="Y1104" s="59">
        <v>34412.839999999997</v>
      </c>
      <c r="Z1104" s="59">
        <v>0</v>
      </c>
      <c r="AA1104" s="59">
        <v>34412.839999999997</v>
      </c>
      <c r="AB1104" s="55" t="s">
        <v>105</v>
      </c>
    </row>
    <row r="1105" spans="1:28" s="55" customFormat="1" ht="67.5" x14ac:dyDescent="0.25">
      <c r="A1105" s="55" t="s">
        <v>5741</v>
      </c>
      <c r="B1105" s="55" t="s">
        <v>2531</v>
      </c>
      <c r="C1105" s="55" t="s">
        <v>8017</v>
      </c>
      <c r="D1105" s="55" t="s">
        <v>5174</v>
      </c>
      <c r="E1105" s="55" t="s">
        <v>5176</v>
      </c>
      <c r="F1105" s="55" t="s">
        <v>5743</v>
      </c>
      <c r="G1105" s="55" t="s">
        <v>5175</v>
      </c>
      <c r="H1105" s="56" t="s">
        <v>1605</v>
      </c>
      <c r="I1105" s="56" t="s">
        <v>102</v>
      </c>
      <c r="J1105" s="56" t="s">
        <v>122</v>
      </c>
      <c r="K1105" s="55">
        <v>200</v>
      </c>
      <c r="L1105" s="57">
        <v>0</v>
      </c>
      <c r="M1105" s="57">
        <v>200</v>
      </c>
      <c r="N1105" s="57">
        <v>0</v>
      </c>
      <c r="O1105" s="57">
        <v>0</v>
      </c>
      <c r="P1105" s="56" t="s">
        <v>5177</v>
      </c>
      <c r="Q1105" s="56" t="s">
        <v>5951</v>
      </c>
      <c r="R1105" s="56" t="s">
        <v>8018</v>
      </c>
      <c r="S1105" s="56" t="s">
        <v>7990</v>
      </c>
      <c r="T1105" s="58">
        <v>44068</v>
      </c>
      <c r="U1105" s="58">
        <v>45893</v>
      </c>
      <c r="V1105" s="59">
        <v>2989.8</v>
      </c>
      <c r="W1105" s="59">
        <v>0</v>
      </c>
      <c r="X1105" s="59">
        <v>42485.18</v>
      </c>
      <c r="Y1105" s="59">
        <v>45474.98</v>
      </c>
      <c r="Z1105" s="59">
        <v>0</v>
      </c>
      <c r="AA1105" s="59">
        <v>45474.98</v>
      </c>
      <c r="AB1105" s="55" t="s">
        <v>124</v>
      </c>
    </row>
    <row r="1106" spans="1:28" s="55" customFormat="1" ht="67.5" x14ac:dyDescent="0.25">
      <c r="A1106" s="55" t="s">
        <v>5753</v>
      </c>
      <c r="B1106" s="55" t="s">
        <v>283</v>
      </c>
      <c r="C1106" s="55" t="s">
        <v>8019</v>
      </c>
      <c r="D1106" s="55" t="s">
        <v>5178</v>
      </c>
      <c r="E1106" s="55" t="s">
        <v>5180</v>
      </c>
      <c r="F1106" s="55" t="s">
        <v>5743</v>
      </c>
      <c r="G1106" s="55" t="s">
        <v>5179</v>
      </c>
      <c r="H1106" s="56" t="s">
        <v>3122</v>
      </c>
      <c r="I1106" s="56" t="s">
        <v>551</v>
      </c>
      <c r="J1106" s="56" t="s">
        <v>1207</v>
      </c>
      <c r="K1106" s="55">
        <v>12</v>
      </c>
      <c r="L1106" s="57">
        <v>0</v>
      </c>
      <c r="M1106" s="57">
        <v>12</v>
      </c>
      <c r="N1106" s="57">
        <v>0</v>
      </c>
      <c r="O1106" s="57">
        <v>0</v>
      </c>
      <c r="P1106" s="56" t="s">
        <v>5181</v>
      </c>
      <c r="Q1106" s="56" t="s">
        <v>5772</v>
      </c>
      <c r="R1106" s="56" t="s">
        <v>8020</v>
      </c>
      <c r="S1106" s="56" t="s">
        <v>8021</v>
      </c>
      <c r="T1106" s="58">
        <v>43102</v>
      </c>
      <c r="U1106" s="58">
        <v>44927</v>
      </c>
      <c r="V1106" s="59">
        <v>5500</v>
      </c>
      <c r="W1106" s="59">
        <v>487.29</v>
      </c>
      <c r="X1106" s="59">
        <v>26312.75</v>
      </c>
      <c r="Y1106" s="59">
        <v>32300.04</v>
      </c>
      <c r="Z1106" s="59">
        <v>0</v>
      </c>
      <c r="AA1106" s="59">
        <v>32300.04</v>
      </c>
      <c r="AB1106" s="55" t="s">
        <v>1208</v>
      </c>
    </row>
    <row r="1107" spans="1:28" s="55" customFormat="1" ht="78.75" x14ac:dyDescent="0.25">
      <c r="A1107" s="55" t="s">
        <v>5777</v>
      </c>
      <c r="B1107" s="55" t="s">
        <v>283</v>
      </c>
      <c r="C1107" s="55" t="s">
        <v>8022</v>
      </c>
      <c r="D1107" s="55" t="s">
        <v>5182</v>
      </c>
      <c r="E1107" s="55" t="s">
        <v>5184</v>
      </c>
      <c r="F1107" s="55" t="s">
        <v>5743</v>
      </c>
      <c r="G1107" s="55" t="s">
        <v>5183</v>
      </c>
      <c r="H1107" s="56" t="s">
        <v>3122</v>
      </c>
      <c r="I1107" s="56" t="s">
        <v>235</v>
      </c>
      <c r="J1107" s="56" t="s">
        <v>131</v>
      </c>
      <c r="K1107" s="55">
        <v>45</v>
      </c>
      <c r="L1107" s="57">
        <v>0</v>
      </c>
      <c r="M1107" s="57">
        <v>45</v>
      </c>
      <c r="N1107" s="57">
        <v>0</v>
      </c>
      <c r="O1107" s="57">
        <v>0</v>
      </c>
      <c r="P1107" s="56" t="s">
        <v>5185</v>
      </c>
      <c r="Q1107" s="56" t="s">
        <v>5772</v>
      </c>
      <c r="R1107" s="56" t="s">
        <v>8023</v>
      </c>
      <c r="S1107" s="56" t="s">
        <v>8021</v>
      </c>
      <c r="T1107" s="58">
        <v>43983</v>
      </c>
      <c r="U1107" s="58">
        <v>45808</v>
      </c>
      <c r="V1107" s="59">
        <v>3000</v>
      </c>
      <c r="W1107" s="59">
        <v>402.95</v>
      </c>
      <c r="X1107" s="59">
        <v>34015.660000000003</v>
      </c>
      <c r="Y1107" s="59">
        <v>37418.61</v>
      </c>
      <c r="Z1107" s="59">
        <v>0</v>
      </c>
      <c r="AA1107" s="59">
        <v>37418.61</v>
      </c>
      <c r="AB1107" s="55" t="s">
        <v>237</v>
      </c>
    </row>
    <row r="1108" spans="1:28" s="55" customFormat="1" ht="45" x14ac:dyDescent="0.25">
      <c r="A1108" s="55" t="s">
        <v>5753</v>
      </c>
      <c r="B1108" s="55" t="s">
        <v>283</v>
      </c>
      <c r="C1108" s="55" t="s">
        <v>8024</v>
      </c>
      <c r="D1108" s="55" t="s">
        <v>5186</v>
      </c>
      <c r="E1108" s="55" t="s">
        <v>5188</v>
      </c>
      <c r="F1108" s="55" t="s">
        <v>5743</v>
      </c>
      <c r="G1108" s="55" t="s">
        <v>5187</v>
      </c>
      <c r="H1108" s="56" t="s">
        <v>427</v>
      </c>
      <c r="I1108" s="56" t="s">
        <v>335</v>
      </c>
      <c r="J1108" s="56" t="s">
        <v>144</v>
      </c>
      <c r="K1108" s="55">
        <v>158</v>
      </c>
      <c r="L1108" s="57">
        <v>58</v>
      </c>
      <c r="M1108" s="57">
        <v>216</v>
      </c>
      <c r="N1108" s="57">
        <v>108</v>
      </c>
      <c r="O1108" s="57">
        <v>108</v>
      </c>
      <c r="P1108" s="56" t="s">
        <v>5189</v>
      </c>
      <c r="Q1108" s="56" t="s">
        <v>5768</v>
      </c>
      <c r="R1108" s="56" t="s">
        <v>8025</v>
      </c>
      <c r="S1108" s="56" t="s">
        <v>8021</v>
      </c>
      <c r="T1108" s="58">
        <v>43283</v>
      </c>
      <c r="U1108" s="58">
        <v>45108</v>
      </c>
      <c r="V1108" s="59">
        <v>0</v>
      </c>
      <c r="W1108" s="59">
        <v>0</v>
      </c>
      <c r="X1108" s="59">
        <v>142526.57999999999</v>
      </c>
      <c r="Y1108" s="59">
        <v>142526.57999999999</v>
      </c>
      <c r="Z1108" s="59">
        <v>34848.51</v>
      </c>
      <c r="AA1108" s="59">
        <v>177375.09</v>
      </c>
      <c r="AB1108" s="55" t="s">
        <v>146</v>
      </c>
    </row>
    <row r="1109" spans="1:28" s="55" customFormat="1" ht="33.75" x14ac:dyDescent="0.25">
      <c r="A1109" s="55" t="s">
        <v>5753</v>
      </c>
      <c r="B1109" s="55" t="s">
        <v>283</v>
      </c>
      <c r="C1109" s="55" t="s">
        <v>8026</v>
      </c>
      <c r="D1109" s="55" t="s">
        <v>5190</v>
      </c>
      <c r="E1109" s="55" t="s">
        <v>5192</v>
      </c>
      <c r="F1109" s="55" t="s">
        <v>5743</v>
      </c>
      <c r="G1109" s="55" t="s">
        <v>5191</v>
      </c>
      <c r="H1109" s="56" t="s">
        <v>291</v>
      </c>
      <c r="I1109" s="56" t="s">
        <v>143</v>
      </c>
      <c r="J1109" s="56" t="s">
        <v>144</v>
      </c>
      <c r="K1109" s="55">
        <v>150</v>
      </c>
      <c r="L1109" s="57">
        <v>50</v>
      </c>
      <c r="M1109" s="57">
        <v>200</v>
      </c>
      <c r="N1109" s="57">
        <v>100</v>
      </c>
      <c r="O1109" s="57">
        <v>100</v>
      </c>
      <c r="P1109" s="56" t="s">
        <v>5193</v>
      </c>
      <c r="Q1109" s="56" t="s">
        <v>5762</v>
      </c>
      <c r="R1109" s="56" t="s">
        <v>8027</v>
      </c>
      <c r="S1109" s="56" t="s">
        <v>8021</v>
      </c>
      <c r="T1109" s="58">
        <v>43252</v>
      </c>
      <c r="U1109" s="58">
        <v>45077</v>
      </c>
      <c r="V1109" s="59">
        <v>0</v>
      </c>
      <c r="W1109" s="59">
        <v>0</v>
      </c>
      <c r="X1109" s="59">
        <v>104558.39</v>
      </c>
      <c r="Y1109" s="59">
        <v>104558.39</v>
      </c>
      <c r="Z1109" s="59">
        <v>15614.64</v>
      </c>
      <c r="AA1109" s="59">
        <v>120173.03</v>
      </c>
      <c r="AB1109" s="55" t="s">
        <v>146</v>
      </c>
    </row>
    <row r="1110" spans="1:28" s="55" customFormat="1" ht="67.5" x14ac:dyDescent="0.25">
      <c r="A1110" s="55" t="s">
        <v>5741</v>
      </c>
      <c r="B1110" s="55" t="s">
        <v>283</v>
      </c>
      <c r="C1110" s="55" t="s">
        <v>8028</v>
      </c>
      <c r="D1110" s="55" t="s">
        <v>5194</v>
      </c>
      <c r="E1110" s="55" t="s">
        <v>5196</v>
      </c>
      <c r="F1110" s="55" t="s">
        <v>5743</v>
      </c>
      <c r="G1110" s="55" t="s">
        <v>5195</v>
      </c>
      <c r="H1110" s="56" t="s">
        <v>5197</v>
      </c>
      <c r="I1110" s="56" t="s">
        <v>102</v>
      </c>
      <c r="J1110" s="56" t="s">
        <v>103</v>
      </c>
      <c r="K1110" s="55">
        <v>120</v>
      </c>
      <c r="L1110" s="57">
        <v>0</v>
      </c>
      <c r="M1110" s="57">
        <v>120</v>
      </c>
      <c r="N1110" s="57">
        <v>0</v>
      </c>
      <c r="O1110" s="57">
        <v>0</v>
      </c>
      <c r="P1110" s="56" t="s">
        <v>5199</v>
      </c>
      <c r="Q1110" s="56" t="s">
        <v>5744</v>
      </c>
      <c r="R1110" s="56" t="s">
        <v>8029</v>
      </c>
      <c r="S1110" s="56" t="s">
        <v>8021</v>
      </c>
      <c r="T1110" s="58">
        <v>43191</v>
      </c>
      <c r="U1110" s="58">
        <v>45016</v>
      </c>
      <c r="V1110" s="59">
        <v>0</v>
      </c>
      <c r="W1110" s="59">
        <v>0</v>
      </c>
      <c r="X1110" s="59">
        <v>44639.98</v>
      </c>
      <c r="Y1110" s="59">
        <v>44639.98</v>
      </c>
      <c r="Z1110" s="59">
        <v>0</v>
      </c>
      <c r="AA1110" s="59">
        <v>44639.98</v>
      </c>
      <c r="AB1110" s="55" t="s">
        <v>105</v>
      </c>
    </row>
    <row r="1111" spans="1:28" s="55" customFormat="1" ht="123.75" x14ac:dyDescent="0.25">
      <c r="A1111" s="55" t="s">
        <v>5777</v>
      </c>
      <c r="B1111" s="55" t="s">
        <v>283</v>
      </c>
      <c r="C1111" s="55" t="s">
        <v>8030</v>
      </c>
      <c r="D1111" s="55" t="s">
        <v>5200</v>
      </c>
      <c r="E1111" s="55" t="s">
        <v>5202</v>
      </c>
      <c r="F1111" s="55" t="s">
        <v>5743</v>
      </c>
      <c r="G1111" s="55" t="s">
        <v>5201</v>
      </c>
      <c r="H1111" s="56" t="s">
        <v>427</v>
      </c>
      <c r="I1111" s="56" t="s">
        <v>713</v>
      </c>
      <c r="J1111" s="56" t="s">
        <v>5203</v>
      </c>
      <c r="K1111" s="55">
        <v>100</v>
      </c>
      <c r="L1111" s="57">
        <v>0</v>
      </c>
      <c r="M1111" s="57">
        <v>100</v>
      </c>
      <c r="N1111" s="57">
        <v>0</v>
      </c>
      <c r="O1111" s="57">
        <v>0</v>
      </c>
      <c r="P1111" s="56" t="s">
        <v>5204</v>
      </c>
      <c r="Q1111" s="56" t="s">
        <v>5762</v>
      </c>
      <c r="R1111" s="56" t="s">
        <v>8031</v>
      </c>
      <c r="S1111" s="56" t="s">
        <v>8021</v>
      </c>
      <c r="T1111" s="58">
        <v>42571</v>
      </c>
      <c r="U1111" s="58">
        <v>44396</v>
      </c>
      <c r="V1111" s="59">
        <v>0</v>
      </c>
      <c r="W1111" s="59">
        <v>0</v>
      </c>
      <c r="X1111" s="59">
        <v>50512.95</v>
      </c>
      <c r="Y1111" s="59">
        <v>50512.95</v>
      </c>
      <c r="Z1111" s="59">
        <v>0</v>
      </c>
      <c r="AA1111" s="59">
        <v>50512.95</v>
      </c>
      <c r="AB1111" s="55" t="s">
        <v>716</v>
      </c>
    </row>
    <row r="1112" spans="1:28" s="55" customFormat="1" ht="56.25" x14ac:dyDescent="0.25">
      <c r="A1112" s="55" t="s">
        <v>5741</v>
      </c>
      <c r="B1112" s="55" t="s">
        <v>5086</v>
      </c>
      <c r="C1112" s="55" t="s">
        <v>8032</v>
      </c>
      <c r="D1112" s="55" t="s">
        <v>5205</v>
      </c>
      <c r="E1112" s="55" t="s">
        <v>5207</v>
      </c>
      <c r="F1112" s="55" t="s">
        <v>5743</v>
      </c>
      <c r="G1112" s="55" t="s">
        <v>5206</v>
      </c>
      <c r="H1112" s="56" t="s">
        <v>363</v>
      </c>
      <c r="I1112" s="56" t="s">
        <v>229</v>
      </c>
      <c r="J1112" s="56" t="s">
        <v>131</v>
      </c>
      <c r="K1112" s="55">
        <v>1000</v>
      </c>
      <c r="L1112" s="57">
        <v>0</v>
      </c>
      <c r="M1112" s="57">
        <v>1000</v>
      </c>
      <c r="N1112" s="57">
        <v>0</v>
      </c>
      <c r="O1112" s="57">
        <v>0</v>
      </c>
      <c r="P1112" s="56">
        <v>0</v>
      </c>
      <c r="Q1112" s="56" t="s">
        <v>5772</v>
      </c>
      <c r="R1112" s="56" t="s">
        <v>8033</v>
      </c>
      <c r="S1112" s="56" t="s">
        <v>5086</v>
      </c>
      <c r="T1112" s="58">
        <v>42506</v>
      </c>
      <c r="U1112" s="58">
        <v>44331</v>
      </c>
      <c r="V1112" s="59">
        <v>3500</v>
      </c>
      <c r="W1112" s="59">
        <v>52.93</v>
      </c>
      <c r="X1112" s="59">
        <v>60380.639999999999</v>
      </c>
      <c r="Y1112" s="59">
        <v>63933.57</v>
      </c>
      <c r="Z1112" s="59">
        <v>0</v>
      </c>
      <c r="AA1112" s="59">
        <v>63933.57</v>
      </c>
      <c r="AB1112" s="55" t="s">
        <v>231</v>
      </c>
    </row>
    <row r="1113" spans="1:28" s="55" customFormat="1" ht="123.75" x14ac:dyDescent="0.25">
      <c r="A1113" s="55" t="s">
        <v>5777</v>
      </c>
      <c r="B1113" s="55" t="s">
        <v>5086</v>
      </c>
      <c r="C1113" s="55" t="s">
        <v>8034</v>
      </c>
      <c r="D1113" s="55" t="s">
        <v>210</v>
      </c>
      <c r="E1113" s="55" t="s">
        <v>5209</v>
      </c>
      <c r="F1113" s="55" t="s">
        <v>210</v>
      </c>
      <c r="G1113" s="55" t="s">
        <v>5208</v>
      </c>
      <c r="H1113" s="56" t="s">
        <v>363</v>
      </c>
      <c r="I1113" s="56" t="s">
        <v>235</v>
      </c>
      <c r="J1113" s="56" t="s">
        <v>131</v>
      </c>
      <c r="K1113" s="55">
        <v>90</v>
      </c>
      <c r="L1113" s="57">
        <v>0</v>
      </c>
      <c r="M1113" s="57">
        <v>90</v>
      </c>
      <c r="N1113" s="57">
        <v>0</v>
      </c>
      <c r="O1113" s="57">
        <v>0</v>
      </c>
      <c r="P1113" s="56" t="s">
        <v>5210</v>
      </c>
      <c r="Q1113" s="56" t="s">
        <v>5772</v>
      </c>
      <c r="R1113" s="56" t="s">
        <v>8035</v>
      </c>
      <c r="S1113" s="56" t="s">
        <v>5086</v>
      </c>
      <c r="T1113" s="58">
        <v>44013</v>
      </c>
      <c r="U1113" s="58">
        <v>45838</v>
      </c>
      <c r="V1113" s="59">
        <v>2650</v>
      </c>
      <c r="W1113" s="59">
        <v>162.44</v>
      </c>
      <c r="X1113" s="59">
        <v>49006.55</v>
      </c>
      <c r="Y1113" s="59">
        <v>51818.990000000005</v>
      </c>
      <c r="Z1113" s="59">
        <v>0</v>
      </c>
      <c r="AA1113" s="59">
        <v>51818.990000000005</v>
      </c>
      <c r="AB1113" s="55" t="s">
        <v>237</v>
      </c>
    </row>
    <row r="1114" spans="1:28" s="55" customFormat="1" ht="67.5" x14ac:dyDescent="0.25">
      <c r="A1114" s="55" t="s">
        <v>5741</v>
      </c>
      <c r="B1114" s="55" t="s">
        <v>5086</v>
      </c>
      <c r="C1114" s="55" t="s">
        <v>8036</v>
      </c>
      <c r="D1114" s="55" t="s">
        <v>5211</v>
      </c>
      <c r="E1114" s="55" t="s">
        <v>5213</v>
      </c>
      <c r="F1114" s="55" t="s">
        <v>5743</v>
      </c>
      <c r="G1114" s="55" t="s">
        <v>5212</v>
      </c>
      <c r="H1114" s="56" t="s">
        <v>5088</v>
      </c>
      <c r="I1114" s="56" t="s">
        <v>102</v>
      </c>
      <c r="J1114" s="56" t="s">
        <v>103</v>
      </c>
      <c r="K1114" s="55">
        <v>90</v>
      </c>
      <c r="L1114" s="57">
        <v>0</v>
      </c>
      <c r="M1114" s="57">
        <v>90</v>
      </c>
      <c r="N1114" s="57">
        <v>0</v>
      </c>
      <c r="O1114" s="57">
        <v>0</v>
      </c>
      <c r="P1114" s="56" t="s">
        <v>5214</v>
      </c>
      <c r="Q1114" s="56" t="s">
        <v>5847</v>
      </c>
      <c r="R1114" s="56" t="s">
        <v>8037</v>
      </c>
      <c r="S1114" s="56" t="s">
        <v>5086</v>
      </c>
      <c r="T1114" s="58">
        <v>43554</v>
      </c>
      <c r="U1114" s="58">
        <v>45380</v>
      </c>
      <c r="V1114" s="59">
        <v>0</v>
      </c>
      <c r="W1114" s="59">
        <v>0</v>
      </c>
      <c r="X1114" s="59">
        <v>36159.97</v>
      </c>
      <c r="Y1114" s="59">
        <v>36159.97</v>
      </c>
      <c r="Z1114" s="59">
        <v>0</v>
      </c>
      <c r="AA1114" s="59">
        <v>36159.97</v>
      </c>
      <c r="AB1114" s="55" t="s">
        <v>105</v>
      </c>
    </row>
    <row r="1115" spans="1:28" s="55" customFormat="1" ht="67.5" x14ac:dyDescent="0.25">
      <c r="A1115" s="55" t="s">
        <v>5741</v>
      </c>
      <c r="B1115" s="55" t="s">
        <v>5086</v>
      </c>
      <c r="C1115" s="55" t="s">
        <v>8038</v>
      </c>
      <c r="D1115" s="55" t="s">
        <v>5215</v>
      </c>
      <c r="E1115" s="55" t="s">
        <v>5217</v>
      </c>
      <c r="F1115" s="55" t="s">
        <v>5743</v>
      </c>
      <c r="G1115" s="55" t="s">
        <v>5216</v>
      </c>
      <c r="H1115" s="56" t="s">
        <v>5088</v>
      </c>
      <c r="I1115" s="56" t="s">
        <v>102</v>
      </c>
      <c r="J1115" s="56" t="s">
        <v>103</v>
      </c>
      <c r="K1115" s="55">
        <v>240</v>
      </c>
      <c r="L1115" s="57">
        <v>0</v>
      </c>
      <c r="M1115" s="57">
        <v>240</v>
      </c>
      <c r="N1115" s="57">
        <v>0</v>
      </c>
      <c r="O1115" s="57">
        <v>0</v>
      </c>
      <c r="P1115" s="56" t="s">
        <v>5218</v>
      </c>
      <c r="Q1115" s="56" t="s">
        <v>5768</v>
      </c>
      <c r="R1115" s="56" t="s">
        <v>8039</v>
      </c>
      <c r="S1115" s="56" t="s">
        <v>5086</v>
      </c>
      <c r="T1115" s="58">
        <v>43372</v>
      </c>
      <c r="U1115" s="58">
        <v>45197</v>
      </c>
      <c r="V1115" s="59">
        <v>0</v>
      </c>
      <c r="W1115" s="59">
        <v>0</v>
      </c>
      <c r="X1115" s="59">
        <v>75363.23</v>
      </c>
      <c r="Y1115" s="59">
        <v>75363.23</v>
      </c>
      <c r="Z1115" s="59">
        <v>0</v>
      </c>
      <c r="AA1115" s="59">
        <v>75363.23</v>
      </c>
      <c r="AB1115" s="55" t="s">
        <v>105</v>
      </c>
    </row>
    <row r="1116" spans="1:28" s="55" customFormat="1" ht="45" x14ac:dyDescent="0.25">
      <c r="A1116" s="55" t="s">
        <v>5777</v>
      </c>
      <c r="B1116" s="55" t="s">
        <v>5086</v>
      </c>
      <c r="C1116" s="55" t="s">
        <v>8040</v>
      </c>
      <c r="D1116" s="55" t="s">
        <v>5219</v>
      </c>
      <c r="E1116" s="55" t="s">
        <v>5221</v>
      </c>
      <c r="F1116" s="55" t="s">
        <v>5743</v>
      </c>
      <c r="G1116" s="55" t="s">
        <v>5220</v>
      </c>
      <c r="H1116" s="56" t="s">
        <v>744</v>
      </c>
      <c r="I1116" s="56" t="s">
        <v>460</v>
      </c>
      <c r="J1116" s="56" t="s">
        <v>131</v>
      </c>
      <c r="K1116" s="55">
        <v>120</v>
      </c>
      <c r="L1116" s="57">
        <v>0</v>
      </c>
      <c r="M1116" s="57">
        <v>120</v>
      </c>
      <c r="N1116" s="57">
        <v>0</v>
      </c>
      <c r="O1116" s="57">
        <v>0</v>
      </c>
      <c r="P1116" s="56" t="s">
        <v>5222</v>
      </c>
      <c r="Q1116" s="56" t="s">
        <v>5762</v>
      </c>
      <c r="R1116" s="56" t="s">
        <v>8041</v>
      </c>
      <c r="S1116" s="56" t="s">
        <v>5086</v>
      </c>
      <c r="T1116" s="58">
        <v>43295</v>
      </c>
      <c r="U1116" s="58">
        <v>45120</v>
      </c>
      <c r="V1116" s="59">
        <v>0</v>
      </c>
      <c r="W1116" s="59">
        <v>0</v>
      </c>
      <c r="X1116" s="59">
        <v>36680.14</v>
      </c>
      <c r="Y1116" s="59">
        <v>36680.14</v>
      </c>
      <c r="Z1116" s="59">
        <v>0</v>
      </c>
      <c r="AA1116" s="59">
        <v>36680.14</v>
      </c>
      <c r="AB1116" s="55" t="s">
        <v>461</v>
      </c>
    </row>
    <row r="1117" spans="1:28" s="55" customFormat="1" ht="67.5" x14ac:dyDescent="0.25">
      <c r="A1117" s="55" t="s">
        <v>5741</v>
      </c>
      <c r="B1117" s="55" t="s">
        <v>5086</v>
      </c>
      <c r="C1117" s="55" t="s">
        <v>8042</v>
      </c>
      <c r="D1117" s="55" t="s">
        <v>5223</v>
      </c>
      <c r="E1117" s="55" t="s">
        <v>5225</v>
      </c>
      <c r="F1117" s="55" t="s">
        <v>5743</v>
      </c>
      <c r="G1117" s="55" t="s">
        <v>5224</v>
      </c>
      <c r="H1117" s="56" t="s">
        <v>5226</v>
      </c>
      <c r="I1117" s="56" t="s">
        <v>102</v>
      </c>
      <c r="J1117" s="56" t="s">
        <v>103</v>
      </c>
      <c r="K1117" s="55">
        <v>120</v>
      </c>
      <c r="L1117" s="57">
        <v>0</v>
      </c>
      <c r="M1117" s="57">
        <v>120</v>
      </c>
      <c r="N1117" s="57">
        <v>0</v>
      </c>
      <c r="O1117" s="57">
        <v>0</v>
      </c>
      <c r="P1117" s="56" t="s">
        <v>5228</v>
      </c>
      <c r="Q1117" s="56" t="s">
        <v>5744</v>
      </c>
      <c r="R1117" s="56" t="s">
        <v>8043</v>
      </c>
      <c r="S1117" s="56" t="s">
        <v>5086</v>
      </c>
      <c r="T1117" s="58">
        <v>43282</v>
      </c>
      <c r="U1117" s="58">
        <v>45107</v>
      </c>
      <c r="V1117" s="59">
        <v>0</v>
      </c>
      <c r="W1117" s="59">
        <v>0</v>
      </c>
      <c r="X1117" s="59">
        <v>40922.32</v>
      </c>
      <c r="Y1117" s="59">
        <v>40922.32</v>
      </c>
      <c r="Z1117" s="59">
        <v>0</v>
      </c>
      <c r="AA1117" s="59">
        <v>40922.32</v>
      </c>
      <c r="AB1117" s="55" t="s">
        <v>105</v>
      </c>
    </row>
    <row r="1118" spans="1:28" s="55" customFormat="1" ht="67.5" x14ac:dyDescent="0.25">
      <c r="A1118" s="55" t="s">
        <v>5741</v>
      </c>
      <c r="B1118" s="55" t="s">
        <v>5086</v>
      </c>
      <c r="C1118" s="55" t="s">
        <v>8044</v>
      </c>
      <c r="D1118" s="55" t="s">
        <v>5229</v>
      </c>
      <c r="E1118" s="55" t="s">
        <v>5231</v>
      </c>
      <c r="F1118" s="55" t="s">
        <v>5743</v>
      </c>
      <c r="G1118" s="55" t="s">
        <v>5230</v>
      </c>
      <c r="H1118" s="56" t="s">
        <v>5232</v>
      </c>
      <c r="I1118" s="56" t="s">
        <v>102</v>
      </c>
      <c r="J1118" s="56" t="s">
        <v>103</v>
      </c>
      <c r="K1118" s="55">
        <v>60</v>
      </c>
      <c r="L1118" s="57">
        <v>0</v>
      </c>
      <c r="M1118" s="57">
        <v>60</v>
      </c>
      <c r="N1118" s="57">
        <v>0</v>
      </c>
      <c r="O1118" s="57">
        <v>0</v>
      </c>
      <c r="P1118" s="56" t="s">
        <v>5234</v>
      </c>
      <c r="Q1118" s="56" t="s">
        <v>5744</v>
      </c>
      <c r="R1118" s="56" t="s">
        <v>8045</v>
      </c>
      <c r="S1118" s="56" t="s">
        <v>5086</v>
      </c>
      <c r="T1118" s="58">
        <v>43282</v>
      </c>
      <c r="U1118" s="58">
        <v>45107</v>
      </c>
      <c r="V1118" s="59">
        <v>0</v>
      </c>
      <c r="W1118" s="59">
        <v>0</v>
      </c>
      <c r="X1118" s="59">
        <v>30641.7</v>
      </c>
      <c r="Y1118" s="59">
        <v>30641.7</v>
      </c>
      <c r="Z1118" s="59">
        <v>0</v>
      </c>
      <c r="AA1118" s="59">
        <v>30641.7</v>
      </c>
      <c r="AB1118" s="55" t="s">
        <v>105</v>
      </c>
    </row>
    <row r="1119" spans="1:28" s="55" customFormat="1" ht="67.5" x14ac:dyDescent="0.25">
      <c r="A1119" s="55" t="s">
        <v>5741</v>
      </c>
      <c r="B1119" s="55" t="s">
        <v>5086</v>
      </c>
      <c r="C1119" s="55" t="s">
        <v>8046</v>
      </c>
      <c r="D1119" s="55" t="s">
        <v>5235</v>
      </c>
      <c r="E1119" s="55" t="s">
        <v>5237</v>
      </c>
      <c r="F1119" s="55" t="s">
        <v>5743</v>
      </c>
      <c r="G1119" s="55" t="s">
        <v>5236</v>
      </c>
      <c r="H1119" s="56" t="s">
        <v>5238</v>
      </c>
      <c r="I1119" s="56" t="s">
        <v>102</v>
      </c>
      <c r="J1119" s="56" t="s">
        <v>103</v>
      </c>
      <c r="K1119" s="55">
        <v>450</v>
      </c>
      <c r="L1119" s="57">
        <v>0</v>
      </c>
      <c r="M1119" s="57">
        <v>450</v>
      </c>
      <c r="N1119" s="57">
        <v>0</v>
      </c>
      <c r="O1119" s="57">
        <v>0</v>
      </c>
      <c r="P1119" s="56" t="s">
        <v>5240</v>
      </c>
      <c r="Q1119" s="56" t="s">
        <v>5744</v>
      </c>
      <c r="R1119" s="56" t="s">
        <v>8047</v>
      </c>
      <c r="S1119" s="56" t="s">
        <v>5086</v>
      </c>
      <c r="T1119" s="58">
        <v>43282</v>
      </c>
      <c r="U1119" s="58">
        <v>45107</v>
      </c>
      <c r="V1119" s="59">
        <v>0</v>
      </c>
      <c r="W1119" s="59">
        <v>0</v>
      </c>
      <c r="X1119" s="59">
        <v>125281.63</v>
      </c>
      <c r="Y1119" s="59">
        <v>125281.63</v>
      </c>
      <c r="Z1119" s="59">
        <v>0</v>
      </c>
      <c r="AA1119" s="59">
        <v>125281.63</v>
      </c>
      <c r="AB1119" s="55" t="s">
        <v>105</v>
      </c>
    </row>
    <row r="1120" spans="1:28" s="55" customFormat="1" ht="67.5" x14ac:dyDescent="0.25">
      <c r="A1120" s="55" t="s">
        <v>5741</v>
      </c>
      <c r="B1120" s="55" t="s">
        <v>5086</v>
      </c>
      <c r="C1120" s="55" t="s">
        <v>8048</v>
      </c>
      <c r="D1120" s="55" t="s">
        <v>5241</v>
      </c>
      <c r="E1120" s="55" t="s">
        <v>5243</v>
      </c>
      <c r="F1120" s="55" t="s">
        <v>5743</v>
      </c>
      <c r="G1120" s="55" t="s">
        <v>5242</v>
      </c>
      <c r="H1120" s="56" t="s">
        <v>5238</v>
      </c>
      <c r="I1120" s="56" t="s">
        <v>102</v>
      </c>
      <c r="J1120" s="56" t="s">
        <v>103</v>
      </c>
      <c r="K1120" s="55">
        <v>210</v>
      </c>
      <c r="L1120" s="57">
        <v>0</v>
      </c>
      <c r="M1120" s="57">
        <v>210</v>
      </c>
      <c r="N1120" s="57">
        <v>0</v>
      </c>
      <c r="O1120" s="57">
        <v>0</v>
      </c>
      <c r="P1120" s="56" t="s">
        <v>5244</v>
      </c>
      <c r="Q1120" s="56" t="s">
        <v>5768</v>
      </c>
      <c r="R1120" s="56" t="s">
        <v>8049</v>
      </c>
      <c r="S1120" s="56" t="s">
        <v>5086</v>
      </c>
      <c r="T1120" s="58">
        <v>43282</v>
      </c>
      <c r="U1120" s="58">
        <v>45107</v>
      </c>
      <c r="V1120" s="59">
        <v>0</v>
      </c>
      <c r="W1120" s="59">
        <v>0</v>
      </c>
      <c r="X1120" s="59">
        <v>63037.85</v>
      </c>
      <c r="Y1120" s="59">
        <v>63037.85</v>
      </c>
      <c r="Z1120" s="59">
        <v>0</v>
      </c>
      <c r="AA1120" s="59">
        <v>63037.85</v>
      </c>
      <c r="AB1120" s="55" t="s">
        <v>105</v>
      </c>
    </row>
    <row r="1121" spans="1:28" s="55" customFormat="1" ht="67.5" x14ac:dyDescent="0.25">
      <c r="A1121" s="55" t="s">
        <v>5741</v>
      </c>
      <c r="B1121" s="55" t="s">
        <v>5086</v>
      </c>
      <c r="C1121" s="55" t="s">
        <v>8050</v>
      </c>
      <c r="D1121" s="55" t="s">
        <v>5245</v>
      </c>
      <c r="E1121" s="55" t="s">
        <v>5247</v>
      </c>
      <c r="F1121" s="55" t="s">
        <v>5743</v>
      </c>
      <c r="G1121" s="55" t="s">
        <v>5246</v>
      </c>
      <c r="H1121" s="56" t="s">
        <v>5238</v>
      </c>
      <c r="I1121" s="56" t="s">
        <v>102</v>
      </c>
      <c r="J1121" s="56" t="s">
        <v>103</v>
      </c>
      <c r="K1121" s="55">
        <v>300</v>
      </c>
      <c r="L1121" s="57">
        <v>0</v>
      </c>
      <c r="M1121" s="57">
        <v>300</v>
      </c>
      <c r="N1121" s="57">
        <v>0</v>
      </c>
      <c r="O1121" s="57">
        <v>0</v>
      </c>
      <c r="P1121" s="56" t="s">
        <v>5248</v>
      </c>
      <c r="Q1121" s="56" t="s">
        <v>5768</v>
      </c>
      <c r="R1121" s="56" t="s">
        <v>8051</v>
      </c>
      <c r="S1121" s="56" t="s">
        <v>5086</v>
      </c>
      <c r="T1121" s="58">
        <v>43282</v>
      </c>
      <c r="U1121" s="58">
        <v>45107</v>
      </c>
      <c r="V1121" s="59">
        <v>0</v>
      </c>
      <c r="W1121" s="59">
        <v>0</v>
      </c>
      <c r="X1121" s="59">
        <v>84984.63</v>
      </c>
      <c r="Y1121" s="59">
        <v>84984.63</v>
      </c>
      <c r="Z1121" s="59">
        <v>0</v>
      </c>
      <c r="AA1121" s="59">
        <v>84984.63</v>
      </c>
      <c r="AB1121" s="55" t="s">
        <v>105</v>
      </c>
    </row>
    <row r="1122" spans="1:28" s="55" customFormat="1" ht="67.5" x14ac:dyDescent="0.25">
      <c r="A1122" s="55" t="s">
        <v>5741</v>
      </c>
      <c r="B1122" s="55" t="s">
        <v>5086</v>
      </c>
      <c r="C1122" s="55" t="s">
        <v>8052</v>
      </c>
      <c r="D1122" s="55" t="s">
        <v>5249</v>
      </c>
      <c r="E1122" s="55" t="s">
        <v>5251</v>
      </c>
      <c r="F1122" s="55" t="s">
        <v>5743</v>
      </c>
      <c r="G1122" s="55" t="s">
        <v>5250</v>
      </c>
      <c r="H1122" s="56" t="s">
        <v>2417</v>
      </c>
      <c r="I1122" s="56" t="s">
        <v>102</v>
      </c>
      <c r="J1122" s="56" t="s">
        <v>103</v>
      </c>
      <c r="K1122" s="55">
        <v>150</v>
      </c>
      <c r="L1122" s="57">
        <v>0</v>
      </c>
      <c r="M1122" s="57">
        <v>150</v>
      </c>
      <c r="N1122" s="57">
        <v>0</v>
      </c>
      <c r="O1122" s="57">
        <v>0</v>
      </c>
      <c r="P1122" s="56" t="s">
        <v>5252</v>
      </c>
      <c r="Q1122" s="56" t="s">
        <v>5744</v>
      </c>
      <c r="R1122" s="56" t="s">
        <v>8053</v>
      </c>
      <c r="S1122" s="56" t="s">
        <v>5086</v>
      </c>
      <c r="T1122" s="58">
        <v>43199</v>
      </c>
      <c r="U1122" s="58">
        <v>45024</v>
      </c>
      <c r="V1122" s="59">
        <v>0</v>
      </c>
      <c r="W1122" s="59">
        <v>0</v>
      </c>
      <c r="X1122" s="59">
        <v>49180.34</v>
      </c>
      <c r="Y1122" s="59">
        <v>49180.34</v>
      </c>
      <c r="Z1122" s="59">
        <v>0</v>
      </c>
      <c r="AA1122" s="59">
        <v>49180.34</v>
      </c>
      <c r="AB1122" s="55" t="s">
        <v>105</v>
      </c>
    </row>
    <row r="1123" spans="1:28" s="55" customFormat="1" ht="56.25" x14ac:dyDescent="0.25">
      <c r="A1123" s="55" t="s">
        <v>5741</v>
      </c>
      <c r="B1123" s="55" t="s">
        <v>5086</v>
      </c>
      <c r="C1123" s="55" t="s">
        <v>8054</v>
      </c>
      <c r="D1123" s="55" t="s">
        <v>5253</v>
      </c>
      <c r="E1123" s="55" t="s">
        <v>5255</v>
      </c>
      <c r="F1123" s="55" t="s">
        <v>5743</v>
      </c>
      <c r="G1123" s="55" t="s">
        <v>5254</v>
      </c>
      <c r="H1123" s="56" t="s">
        <v>5226</v>
      </c>
      <c r="I1123" s="56" t="s">
        <v>102</v>
      </c>
      <c r="J1123" s="56" t="s">
        <v>122</v>
      </c>
      <c r="K1123" s="55">
        <v>200</v>
      </c>
      <c r="L1123" s="57">
        <v>0</v>
      </c>
      <c r="M1123" s="57">
        <v>200</v>
      </c>
      <c r="N1123" s="57">
        <v>0</v>
      </c>
      <c r="O1123" s="57">
        <v>0</v>
      </c>
      <c r="P1123" s="56" t="s">
        <v>5256</v>
      </c>
      <c r="Q1123" s="56" t="s">
        <v>5744</v>
      </c>
      <c r="R1123" s="56" t="s">
        <v>8055</v>
      </c>
      <c r="S1123" s="56" t="s">
        <v>5086</v>
      </c>
      <c r="T1123" s="58">
        <v>43191</v>
      </c>
      <c r="U1123" s="58">
        <v>45016</v>
      </c>
      <c r="V1123" s="59">
        <v>0</v>
      </c>
      <c r="W1123" s="59">
        <v>0</v>
      </c>
      <c r="X1123" s="59">
        <v>38695.29</v>
      </c>
      <c r="Y1123" s="59">
        <v>38695.29</v>
      </c>
      <c r="Z1123" s="59">
        <v>0</v>
      </c>
      <c r="AA1123" s="59">
        <v>38695.29</v>
      </c>
      <c r="AB1123" s="55" t="s">
        <v>124</v>
      </c>
    </row>
    <row r="1124" spans="1:28" s="55" customFormat="1" ht="67.5" x14ac:dyDescent="0.25">
      <c r="A1124" s="55" t="s">
        <v>5741</v>
      </c>
      <c r="B1124" s="55" t="s">
        <v>5086</v>
      </c>
      <c r="C1124" s="55" t="s">
        <v>8056</v>
      </c>
      <c r="D1124" s="55" t="s">
        <v>5257</v>
      </c>
      <c r="E1124" s="55" t="s">
        <v>5259</v>
      </c>
      <c r="F1124" s="55" t="s">
        <v>5743</v>
      </c>
      <c r="G1124" s="55" t="s">
        <v>5258</v>
      </c>
      <c r="H1124" s="56" t="s">
        <v>5238</v>
      </c>
      <c r="I1124" s="56" t="s">
        <v>102</v>
      </c>
      <c r="J1124" s="56" t="s">
        <v>187</v>
      </c>
      <c r="K1124" s="55">
        <v>120</v>
      </c>
      <c r="L1124" s="57">
        <v>0</v>
      </c>
      <c r="M1124" s="57">
        <v>120</v>
      </c>
      <c r="N1124" s="57">
        <v>0</v>
      </c>
      <c r="O1124" s="57">
        <v>0</v>
      </c>
      <c r="P1124" s="56" t="s">
        <v>5260</v>
      </c>
      <c r="Q1124" s="56" t="s">
        <v>5744</v>
      </c>
      <c r="R1124" s="56" t="s">
        <v>8047</v>
      </c>
      <c r="S1124" s="56" t="s">
        <v>5086</v>
      </c>
      <c r="T1124" s="58">
        <v>42675</v>
      </c>
      <c r="U1124" s="58">
        <v>44500</v>
      </c>
      <c r="V1124" s="59">
        <v>0</v>
      </c>
      <c r="W1124" s="59">
        <v>0</v>
      </c>
      <c r="X1124" s="59">
        <v>43222.1</v>
      </c>
      <c r="Y1124" s="59">
        <v>43222.1</v>
      </c>
      <c r="Z1124" s="59">
        <v>0</v>
      </c>
      <c r="AA1124" s="59">
        <v>43222.1</v>
      </c>
      <c r="AB1124" s="55" t="s">
        <v>105</v>
      </c>
    </row>
    <row r="1125" spans="1:28" s="55" customFormat="1" ht="56.25" x14ac:dyDescent="0.25">
      <c r="A1125" s="55" t="s">
        <v>5777</v>
      </c>
      <c r="B1125" s="55" t="s">
        <v>5086</v>
      </c>
      <c r="C1125" s="55" t="s">
        <v>8057</v>
      </c>
      <c r="D1125" s="55" t="s">
        <v>5261</v>
      </c>
      <c r="E1125" s="55" t="s">
        <v>5263</v>
      </c>
      <c r="F1125" s="55" t="s">
        <v>5743</v>
      </c>
      <c r="G1125" s="55" t="s">
        <v>5262</v>
      </c>
      <c r="H1125" s="56" t="s">
        <v>5264</v>
      </c>
      <c r="I1125" s="56" t="s">
        <v>314</v>
      </c>
      <c r="J1125" s="56" t="s">
        <v>131</v>
      </c>
      <c r="K1125" s="55">
        <v>100</v>
      </c>
      <c r="L1125" s="57">
        <v>0</v>
      </c>
      <c r="M1125" s="57">
        <v>100</v>
      </c>
      <c r="N1125" s="57">
        <v>0</v>
      </c>
      <c r="O1125" s="57">
        <v>0</v>
      </c>
      <c r="P1125" s="56" t="s">
        <v>5266</v>
      </c>
      <c r="Q1125" s="56" t="s">
        <v>5762</v>
      </c>
      <c r="R1125" s="56" t="s">
        <v>8058</v>
      </c>
      <c r="S1125" s="56" t="s">
        <v>5086</v>
      </c>
      <c r="T1125" s="58">
        <v>42564</v>
      </c>
      <c r="U1125" s="58">
        <v>44389</v>
      </c>
      <c r="V1125" s="59">
        <v>0</v>
      </c>
      <c r="W1125" s="59">
        <v>0</v>
      </c>
      <c r="X1125" s="59">
        <v>35517.769999999997</v>
      </c>
      <c r="Y1125" s="59">
        <v>35517.769999999997</v>
      </c>
      <c r="Z1125" s="59">
        <v>0</v>
      </c>
      <c r="AA1125" s="59">
        <v>35517.769999999997</v>
      </c>
      <c r="AB1125" s="55" t="s">
        <v>243</v>
      </c>
    </row>
    <row r="1126" spans="1:28" s="55" customFormat="1" ht="56.25" x14ac:dyDescent="0.25">
      <c r="A1126" s="55" t="s">
        <v>5741</v>
      </c>
      <c r="B1126" s="55" t="s">
        <v>5086</v>
      </c>
      <c r="C1126" s="55" t="s">
        <v>8059</v>
      </c>
      <c r="D1126" s="55" t="s">
        <v>5267</v>
      </c>
      <c r="E1126" s="55" t="s">
        <v>5269</v>
      </c>
      <c r="F1126" s="55" t="s">
        <v>5743</v>
      </c>
      <c r="G1126" s="55" t="s">
        <v>5268</v>
      </c>
      <c r="H1126" s="56" t="s">
        <v>363</v>
      </c>
      <c r="I1126" s="56" t="s">
        <v>102</v>
      </c>
      <c r="J1126" s="56" t="s">
        <v>675</v>
      </c>
      <c r="K1126" s="55">
        <v>210</v>
      </c>
      <c r="L1126" s="57">
        <v>0</v>
      </c>
      <c r="M1126" s="57">
        <v>210</v>
      </c>
      <c r="N1126" s="57">
        <v>0</v>
      </c>
      <c r="O1126" s="57">
        <v>0</v>
      </c>
      <c r="P1126" s="56">
        <v>0</v>
      </c>
      <c r="Q1126" s="56" t="s">
        <v>5847</v>
      </c>
      <c r="R1126" s="56" t="s">
        <v>8060</v>
      </c>
      <c r="S1126" s="56" t="s">
        <v>5086</v>
      </c>
      <c r="T1126" s="58">
        <v>42492</v>
      </c>
      <c r="U1126" s="58">
        <v>44317</v>
      </c>
      <c r="V1126" s="59">
        <v>0</v>
      </c>
      <c r="W1126" s="59">
        <v>0</v>
      </c>
      <c r="X1126" s="59">
        <v>76454.679999999993</v>
      </c>
      <c r="Y1126" s="59">
        <v>76454.679999999993</v>
      </c>
      <c r="Z1126" s="59">
        <v>0</v>
      </c>
      <c r="AA1126" s="59">
        <v>76454.679999999993</v>
      </c>
      <c r="AB1126" s="55" t="s">
        <v>677</v>
      </c>
    </row>
    <row r="1127" spans="1:28" s="55" customFormat="1" ht="78.75" x14ac:dyDescent="0.25">
      <c r="A1127" s="55" t="s">
        <v>5741</v>
      </c>
      <c r="B1127" s="55" t="s">
        <v>5086</v>
      </c>
      <c r="C1127" s="55" t="s">
        <v>8061</v>
      </c>
      <c r="D1127" s="55" t="s">
        <v>5270</v>
      </c>
      <c r="E1127" s="55" t="s">
        <v>5272</v>
      </c>
      <c r="F1127" s="55" t="s">
        <v>5743</v>
      </c>
      <c r="G1127" s="55" t="s">
        <v>5271</v>
      </c>
      <c r="H1127" s="56" t="s">
        <v>5264</v>
      </c>
      <c r="I1127" s="56" t="s">
        <v>102</v>
      </c>
      <c r="J1127" s="56" t="s">
        <v>172</v>
      </c>
      <c r="K1127" s="55">
        <v>320</v>
      </c>
      <c r="L1127" s="57">
        <v>0</v>
      </c>
      <c r="M1127" s="57">
        <v>320</v>
      </c>
      <c r="N1127" s="57">
        <v>0</v>
      </c>
      <c r="O1127" s="57">
        <v>0</v>
      </c>
      <c r="P1127" s="56" t="s">
        <v>5274</v>
      </c>
      <c r="Q1127" s="56" t="s">
        <v>5744</v>
      </c>
      <c r="R1127" s="56" t="s">
        <v>8062</v>
      </c>
      <c r="S1127" s="56" t="s">
        <v>5086</v>
      </c>
      <c r="T1127" s="58">
        <v>42415</v>
      </c>
      <c r="U1127" s="58">
        <v>44241</v>
      </c>
      <c r="V1127" s="59">
        <v>0</v>
      </c>
      <c r="W1127" s="59">
        <v>0</v>
      </c>
      <c r="X1127" s="59">
        <v>162957.34</v>
      </c>
      <c r="Y1127" s="59">
        <v>162957.34</v>
      </c>
      <c r="Z1127" s="59">
        <v>0</v>
      </c>
      <c r="AA1127" s="59">
        <v>162957.34</v>
      </c>
      <c r="AB1127" s="55" t="s">
        <v>174</v>
      </c>
    </row>
    <row r="1128" spans="1:28" s="55" customFormat="1" ht="101.25" x14ac:dyDescent="0.25">
      <c r="A1128" s="55" t="s">
        <v>5741</v>
      </c>
      <c r="B1128" s="55" t="s">
        <v>5086</v>
      </c>
      <c r="C1128" s="55" t="s">
        <v>8063</v>
      </c>
      <c r="D1128" s="55" t="s">
        <v>210</v>
      </c>
      <c r="E1128" s="55" t="s">
        <v>5276</v>
      </c>
      <c r="F1128" s="55" t="s">
        <v>210</v>
      </c>
      <c r="G1128" s="55" t="s">
        <v>5275</v>
      </c>
      <c r="H1128" s="56" t="s">
        <v>5088</v>
      </c>
      <c r="I1128" s="56" t="s">
        <v>102</v>
      </c>
      <c r="J1128" s="56" t="s">
        <v>172</v>
      </c>
      <c r="K1128" s="55">
        <v>160</v>
      </c>
      <c r="L1128" s="57">
        <v>0</v>
      </c>
      <c r="M1128" s="57">
        <v>160</v>
      </c>
      <c r="N1128" s="57">
        <v>0</v>
      </c>
      <c r="O1128" s="57">
        <v>0</v>
      </c>
      <c r="P1128" s="56" t="s">
        <v>5277</v>
      </c>
      <c r="Q1128" s="56" t="s">
        <v>5847</v>
      </c>
      <c r="R1128" s="56" t="s">
        <v>8037</v>
      </c>
      <c r="S1128" s="56" t="s">
        <v>5086</v>
      </c>
      <c r="T1128" s="58">
        <v>44202</v>
      </c>
      <c r="U1128" s="58">
        <v>46027</v>
      </c>
      <c r="V1128" s="59">
        <v>0</v>
      </c>
      <c r="W1128" s="59">
        <v>0</v>
      </c>
      <c r="X1128" s="59">
        <v>90168.69</v>
      </c>
      <c r="Y1128" s="59">
        <v>90168.69</v>
      </c>
      <c r="Z1128" s="59">
        <v>0</v>
      </c>
      <c r="AA1128" s="59">
        <v>90168.69</v>
      </c>
      <c r="AB1128" s="55" t="s">
        <v>174</v>
      </c>
    </row>
    <row r="1129" spans="1:28" s="55" customFormat="1" ht="78.75" x14ac:dyDescent="0.25">
      <c r="A1129" s="55" t="s">
        <v>5741</v>
      </c>
      <c r="B1129" s="55" t="s">
        <v>5086</v>
      </c>
      <c r="C1129" s="55" t="s">
        <v>8064</v>
      </c>
      <c r="D1129" s="55" t="s">
        <v>5278</v>
      </c>
      <c r="E1129" s="55" t="s">
        <v>5280</v>
      </c>
      <c r="F1129" s="55" t="s">
        <v>5743</v>
      </c>
      <c r="G1129" s="55" t="s">
        <v>5279</v>
      </c>
      <c r="H1129" s="56" t="s">
        <v>5238</v>
      </c>
      <c r="I1129" s="56" t="s">
        <v>102</v>
      </c>
      <c r="J1129" s="56" t="s">
        <v>172</v>
      </c>
      <c r="K1129" s="55">
        <v>400</v>
      </c>
      <c r="L1129" s="57">
        <v>0</v>
      </c>
      <c r="M1129" s="57">
        <v>400</v>
      </c>
      <c r="N1129" s="57">
        <v>0</v>
      </c>
      <c r="O1129" s="57">
        <v>0</v>
      </c>
      <c r="P1129" s="56" t="s">
        <v>5281</v>
      </c>
      <c r="Q1129" s="56" t="s">
        <v>5744</v>
      </c>
      <c r="R1129" s="56" t="s">
        <v>8047</v>
      </c>
      <c r="S1129" s="56" t="s">
        <v>5086</v>
      </c>
      <c r="T1129" s="58">
        <v>43766</v>
      </c>
      <c r="U1129" s="58">
        <v>45592</v>
      </c>
      <c r="V1129" s="59">
        <v>0</v>
      </c>
      <c r="W1129" s="59">
        <v>0</v>
      </c>
      <c r="X1129" s="59">
        <v>186831.59</v>
      </c>
      <c r="Y1129" s="59">
        <v>186831.59</v>
      </c>
      <c r="Z1129" s="59">
        <v>0</v>
      </c>
      <c r="AA1129" s="59">
        <v>186831.59</v>
      </c>
      <c r="AB1129" s="55" t="s">
        <v>174</v>
      </c>
    </row>
    <row r="1130" spans="1:28" s="55" customFormat="1" ht="67.5" x14ac:dyDescent="0.25">
      <c r="A1130" s="55" t="s">
        <v>5753</v>
      </c>
      <c r="B1130" s="55" t="s">
        <v>5086</v>
      </c>
      <c r="C1130" s="55" t="s">
        <v>8065</v>
      </c>
      <c r="D1130" s="55" t="s">
        <v>5282</v>
      </c>
      <c r="E1130" s="55" t="s">
        <v>5284</v>
      </c>
      <c r="F1130" s="55" t="s">
        <v>5743</v>
      </c>
      <c r="G1130" s="55" t="s">
        <v>5283</v>
      </c>
      <c r="H1130" s="56" t="s">
        <v>333</v>
      </c>
      <c r="I1130" s="56" t="s">
        <v>143</v>
      </c>
      <c r="J1130" s="56" t="s">
        <v>144</v>
      </c>
      <c r="K1130" s="55">
        <v>320</v>
      </c>
      <c r="L1130" s="57">
        <v>220</v>
      </c>
      <c r="M1130" s="57">
        <v>540</v>
      </c>
      <c r="N1130" s="57">
        <v>270</v>
      </c>
      <c r="O1130" s="57">
        <v>270</v>
      </c>
      <c r="P1130" s="56" t="s">
        <v>5285</v>
      </c>
      <c r="Q1130" s="56" t="s">
        <v>5768</v>
      </c>
      <c r="R1130" s="56" t="s">
        <v>8066</v>
      </c>
      <c r="S1130" s="56" t="s">
        <v>5086</v>
      </c>
      <c r="T1130" s="58">
        <v>43290</v>
      </c>
      <c r="U1130" s="58">
        <v>45115</v>
      </c>
      <c r="V1130" s="59">
        <v>0</v>
      </c>
      <c r="W1130" s="59">
        <v>0</v>
      </c>
      <c r="X1130" s="59">
        <v>210634.03</v>
      </c>
      <c r="Y1130" s="59">
        <v>210634.03</v>
      </c>
      <c r="Z1130" s="59">
        <v>106602.89</v>
      </c>
      <c r="AA1130" s="59">
        <v>317236.92</v>
      </c>
      <c r="AB1130" s="55" t="s">
        <v>146</v>
      </c>
    </row>
    <row r="1131" spans="1:28" s="55" customFormat="1" ht="78.75" x14ac:dyDescent="0.25">
      <c r="A1131" s="55" t="s">
        <v>5777</v>
      </c>
      <c r="B1131" s="55" t="s">
        <v>5086</v>
      </c>
      <c r="C1131" s="55" t="s">
        <v>8067</v>
      </c>
      <c r="D1131" s="55" t="s">
        <v>5286</v>
      </c>
      <c r="E1131" s="55" t="s">
        <v>5288</v>
      </c>
      <c r="F1131" s="55" t="s">
        <v>5743</v>
      </c>
      <c r="G1131" s="55" t="s">
        <v>5287</v>
      </c>
      <c r="H1131" s="56" t="s">
        <v>711</v>
      </c>
      <c r="I1131" s="56" t="s">
        <v>713</v>
      </c>
      <c r="J1131" s="56" t="s">
        <v>714</v>
      </c>
      <c r="K1131" s="55">
        <v>140</v>
      </c>
      <c r="L1131" s="57">
        <v>0</v>
      </c>
      <c r="M1131" s="57">
        <v>140</v>
      </c>
      <c r="N1131" s="57">
        <v>0</v>
      </c>
      <c r="O1131" s="57">
        <v>0</v>
      </c>
      <c r="P1131" s="56">
        <v>0</v>
      </c>
      <c r="Q1131" s="56" t="s">
        <v>5772</v>
      </c>
      <c r="R1131" s="56" t="s">
        <v>8068</v>
      </c>
      <c r="S1131" s="56" t="s">
        <v>8069</v>
      </c>
      <c r="T1131" s="58">
        <v>42430</v>
      </c>
      <c r="U1131" s="58">
        <v>44255</v>
      </c>
      <c r="V1131" s="59">
        <v>3000</v>
      </c>
      <c r="W1131" s="59">
        <v>172.29</v>
      </c>
      <c r="X1131" s="59">
        <v>87399.98</v>
      </c>
      <c r="Y1131" s="59">
        <v>90572.26999999999</v>
      </c>
      <c r="Z1131" s="59">
        <v>0</v>
      </c>
      <c r="AA1131" s="59">
        <v>90572.26999999999</v>
      </c>
      <c r="AB1131" s="55" t="s">
        <v>716</v>
      </c>
    </row>
    <row r="1132" spans="1:28" s="55" customFormat="1" ht="67.5" x14ac:dyDescent="0.25">
      <c r="A1132" s="55" t="s">
        <v>5753</v>
      </c>
      <c r="B1132" s="55" t="s">
        <v>4797</v>
      </c>
      <c r="C1132" s="55" t="s">
        <v>8070</v>
      </c>
      <c r="D1132" s="55" t="s">
        <v>5289</v>
      </c>
      <c r="E1132" s="55" t="s">
        <v>5291</v>
      </c>
      <c r="F1132" s="55" t="s">
        <v>5743</v>
      </c>
      <c r="G1132" s="55" t="s">
        <v>5290</v>
      </c>
      <c r="H1132" s="56" t="s">
        <v>5292</v>
      </c>
      <c r="I1132" s="56" t="s">
        <v>130</v>
      </c>
      <c r="J1132" s="56" t="s">
        <v>131</v>
      </c>
      <c r="K1132" s="55">
        <v>15</v>
      </c>
      <c r="L1132" s="57">
        <v>0</v>
      </c>
      <c r="M1132" s="57">
        <v>15</v>
      </c>
      <c r="N1132" s="57">
        <v>0</v>
      </c>
      <c r="O1132" s="57">
        <v>0</v>
      </c>
      <c r="P1132" s="56" t="s">
        <v>5294</v>
      </c>
      <c r="Q1132" s="56" t="s">
        <v>5772</v>
      </c>
      <c r="R1132" s="56" t="s">
        <v>8071</v>
      </c>
      <c r="S1132" s="56" t="s">
        <v>4797</v>
      </c>
      <c r="T1132" s="58">
        <v>43493</v>
      </c>
      <c r="U1132" s="58">
        <v>45318</v>
      </c>
      <c r="V1132" s="59">
        <v>7400</v>
      </c>
      <c r="W1132" s="59">
        <v>600</v>
      </c>
      <c r="X1132" s="59">
        <v>81742.67</v>
      </c>
      <c r="Y1132" s="59">
        <v>89742.67</v>
      </c>
      <c r="Z1132" s="59">
        <v>0</v>
      </c>
      <c r="AA1132" s="59">
        <v>89742.67</v>
      </c>
      <c r="AB1132" s="55" t="s">
        <v>133</v>
      </c>
    </row>
    <row r="1133" spans="1:28" s="55" customFormat="1" ht="146.25" x14ac:dyDescent="0.25">
      <c r="A1133" s="55" t="s">
        <v>5777</v>
      </c>
      <c r="B1133" s="55" t="s">
        <v>4797</v>
      </c>
      <c r="C1133" s="55" t="s">
        <v>8072</v>
      </c>
      <c r="D1133" s="55" t="s">
        <v>5295</v>
      </c>
      <c r="E1133" s="55" t="s">
        <v>5297</v>
      </c>
      <c r="F1133" s="55" t="s">
        <v>5743</v>
      </c>
      <c r="G1133" s="55" t="s">
        <v>5296</v>
      </c>
      <c r="H1133" s="56" t="s">
        <v>357</v>
      </c>
      <c r="I1133" s="56" t="s">
        <v>235</v>
      </c>
      <c r="J1133" s="56" t="s">
        <v>131</v>
      </c>
      <c r="K1133" s="55">
        <v>45</v>
      </c>
      <c r="L1133" s="57">
        <v>0</v>
      </c>
      <c r="M1133" s="57">
        <v>45</v>
      </c>
      <c r="N1133" s="57">
        <v>0</v>
      </c>
      <c r="O1133" s="57">
        <v>0</v>
      </c>
      <c r="P1133" s="56" t="s">
        <v>5298</v>
      </c>
      <c r="Q1133" s="56" t="s">
        <v>5772</v>
      </c>
      <c r="R1133" s="56" t="s">
        <v>8073</v>
      </c>
      <c r="S1133" s="56" t="s">
        <v>4797</v>
      </c>
      <c r="T1133" s="58">
        <v>43975</v>
      </c>
      <c r="U1133" s="58">
        <v>45800</v>
      </c>
      <c r="V1133" s="59">
        <v>5000</v>
      </c>
      <c r="W1133" s="59">
        <v>438.63</v>
      </c>
      <c r="X1133" s="59">
        <v>34015.660000000003</v>
      </c>
      <c r="Y1133" s="59">
        <v>39454.29</v>
      </c>
      <c r="Z1133" s="59">
        <v>0</v>
      </c>
      <c r="AA1133" s="59">
        <v>39454.29</v>
      </c>
      <c r="AB1133" s="55" t="s">
        <v>237</v>
      </c>
    </row>
    <row r="1134" spans="1:28" s="55" customFormat="1" ht="67.5" x14ac:dyDescent="0.25">
      <c r="A1134" s="55" t="s">
        <v>5753</v>
      </c>
      <c r="B1134" s="55" t="s">
        <v>4797</v>
      </c>
      <c r="C1134" s="55" t="s">
        <v>8074</v>
      </c>
      <c r="D1134" s="55" t="s">
        <v>5299</v>
      </c>
      <c r="E1134" s="55" t="s">
        <v>5301</v>
      </c>
      <c r="F1134" s="55" t="s">
        <v>5743</v>
      </c>
      <c r="G1134" s="55" t="s">
        <v>5300</v>
      </c>
      <c r="H1134" s="56" t="s">
        <v>5292</v>
      </c>
      <c r="I1134" s="56" t="s">
        <v>130</v>
      </c>
      <c r="J1134" s="56" t="s">
        <v>131</v>
      </c>
      <c r="K1134" s="55">
        <v>15</v>
      </c>
      <c r="L1134" s="57">
        <v>0</v>
      </c>
      <c r="M1134" s="57">
        <v>15</v>
      </c>
      <c r="N1134" s="57">
        <v>0</v>
      </c>
      <c r="O1134" s="57">
        <v>0</v>
      </c>
      <c r="P1134" s="56" t="s">
        <v>5302</v>
      </c>
      <c r="Q1134" s="56" t="s">
        <v>5762</v>
      </c>
      <c r="R1134" s="56" t="s">
        <v>8075</v>
      </c>
      <c r="S1134" s="56" t="s">
        <v>4797</v>
      </c>
      <c r="T1134" s="58">
        <v>43313</v>
      </c>
      <c r="U1134" s="58">
        <v>45138</v>
      </c>
      <c r="V1134" s="59">
        <v>0</v>
      </c>
      <c r="W1134" s="59">
        <v>0</v>
      </c>
      <c r="X1134" s="59">
        <v>80366.02</v>
      </c>
      <c r="Y1134" s="59">
        <v>80366.02</v>
      </c>
      <c r="Z1134" s="59">
        <v>0</v>
      </c>
      <c r="AA1134" s="59">
        <v>80366.02</v>
      </c>
      <c r="AB1134" s="55" t="s">
        <v>133</v>
      </c>
    </row>
    <row r="1135" spans="1:28" s="55" customFormat="1" ht="45" x14ac:dyDescent="0.25">
      <c r="A1135" s="55" t="s">
        <v>5753</v>
      </c>
      <c r="B1135" s="55" t="s">
        <v>4797</v>
      </c>
      <c r="C1135" s="55" t="s">
        <v>8076</v>
      </c>
      <c r="D1135" s="55">
        <v>2016</v>
      </c>
      <c r="E1135" s="55" t="s">
        <v>5304</v>
      </c>
      <c r="F1135" s="55" t="s">
        <v>5743</v>
      </c>
      <c r="G1135" s="55" t="s">
        <v>5303</v>
      </c>
      <c r="H1135" s="56" t="s">
        <v>5305</v>
      </c>
      <c r="I1135" s="56" t="s">
        <v>5307</v>
      </c>
      <c r="J1135" s="56" t="s">
        <v>131</v>
      </c>
      <c r="K1135" s="55">
        <v>50</v>
      </c>
      <c r="L1135" s="57">
        <v>0</v>
      </c>
      <c r="M1135" s="57">
        <v>50</v>
      </c>
      <c r="N1135" s="57">
        <v>0</v>
      </c>
      <c r="O1135" s="57">
        <v>0</v>
      </c>
      <c r="P1135" s="56" t="s">
        <v>5308</v>
      </c>
      <c r="Q1135" s="56" t="s">
        <v>5744</v>
      </c>
      <c r="R1135" s="56" t="s">
        <v>8077</v>
      </c>
      <c r="S1135" s="56" t="s">
        <v>4797</v>
      </c>
      <c r="T1135" s="58">
        <v>42559</v>
      </c>
      <c r="U1135" s="58">
        <v>44384</v>
      </c>
      <c r="V1135" s="59">
        <v>0</v>
      </c>
      <c r="W1135" s="59">
        <v>0</v>
      </c>
      <c r="X1135" s="59">
        <v>76527.570000000007</v>
      </c>
      <c r="Y1135" s="59">
        <v>76527.570000000007</v>
      </c>
      <c r="Z1135" s="59">
        <v>0</v>
      </c>
      <c r="AA1135" s="59">
        <v>76527.570000000007</v>
      </c>
      <c r="AB1135" s="55" t="s">
        <v>338</v>
      </c>
    </row>
    <row r="1136" spans="1:28" s="55" customFormat="1" ht="90" x14ac:dyDescent="0.25">
      <c r="A1136" s="55" t="s">
        <v>5777</v>
      </c>
      <c r="B1136" s="55" t="s">
        <v>4797</v>
      </c>
      <c r="C1136" s="55" t="s">
        <v>8078</v>
      </c>
      <c r="D1136" s="55" t="s">
        <v>5309</v>
      </c>
      <c r="E1136" s="55" t="s">
        <v>5311</v>
      </c>
      <c r="F1136" s="55" t="s">
        <v>5743</v>
      </c>
      <c r="G1136" s="55" t="s">
        <v>5310</v>
      </c>
      <c r="H1136" s="56" t="s">
        <v>5312</v>
      </c>
      <c r="I1136" s="56" t="s">
        <v>327</v>
      </c>
      <c r="J1136" s="56" t="s">
        <v>131</v>
      </c>
      <c r="K1136" s="55">
        <v>80</v>
      </c>
      <c r="L1136" s="57">
        <v>0</v>
      </c>
      <c r="M1136" s="57">
        <v>80</v>
      </c>
      <c r="N1136" s="57">
        <v>0</v>
      </c>
      <c r="O1136" s="57">
        <v>0</v>
      </c>
      <c r="P1136" s="56" t="s">
        <v>5314</v>
      </c>
      <c r="Q1136" s="56" t="s">
        <v>5744</v>
      </c>
      <c r="R1136" s="56" t="s">
        <v>8079</v>
      </c>
      <c r="S1136" s="56" t="s">
        <v>4797</v>
      </c>
      <c r="T1136" s="58">
        <v>44012</v>
      </c>
      <c r="U1136" s="58">
        <v>45837</v>
      </c>
      <c r="V1136" s="59">
        <v>0</v>
      </c>
      <c r="W1136" s="59">
        <v>0</v>
      </c>
      <c r="X1136" s="59">
        <v>47842.46</v>
      </c>
      <c r="Y1136" s="59">
        <v>47842.46</v>
      </c>
      <c r="Z1136" s="59">
        <v>0</v>
      </c>
      <c r="AA1136" s="59">
        <v>47842.46</v>
      </c>
      <c r="AB1136" s="55" t="s">
        <v>329</v>
      </c>
    </row>
    <row r="1137" spans="1:28" s="55" customFormat="1" ht="67.5" x14ac:dyDescent="0.25">
      <c r="A1137" s="55" t="s">
        <v>5777</v>
      </c>
      <c r="B1137" s="55" t="s">
        <v>4797</v>
      </c>
      <c r="C1137" s="55" t="s">
        <v>8080</v>
      </c>
      <c r="D1137" s="55" t="s">
        <v>5315</v>
      </c>
      <c r="E1137" s="55" t="s">
        <v>5317</v>
      </c>
      <c r="F1137" s="55" t="s">
        <v>5743</v>
      </c>
      <c r="G1137" s="55" t="s">
        <v>5316</v>
      </c>
      <c r="H1137" s="56" t="s">
        <v>5318</v>
      </c>
      <c r="I1137" s="56" t="s">
        <v>194</v>
      </c>
      <c r="J1137" s="56" t="s">
        <v>195</v>
      </c>
      <c r="K1137" s="55">
        <v>80</v>
      </c>
      <c r="L1137" s="57">
        <v>0</v>
      </c>
      <c r="M1137" s="57">
        <v>80</v>
      </c>
      <c r="N1137" s="57">
        <v>0</v>
      </c>
      <c r="O1137" s="57">
        <v>0</v>
      </c>
      <c r="P1137" s="56" t="s">
        <v>5320</v>
      </c>
      <c r="Q1137" s="56" t="s">
        <v>5744</v>
      </c>
      <c r="R1137" s="56" t="s">
        <v>8081</v>
      </c>
      <c r="S1137" s="56" t="s">
        <v>4797</v>
      </c>
      <c r="T1137" s="58">
        <v>43466</v>
      </c>
      <c r="U1137" s="58">
        <v>45291</v>
      </c>
      <c r="V1137" s="59">
        <v>0</v>
      </c>
      <c r="W1137" s="59">
        <v>0</v>
      </c>
      <c r="X1137" s="59">
        <v>48832.04</v>
      </c>
      <c r="Y1137" s="59">
        <v>48832.04</v>
      </c>
      <c r="Z1137" s="59">
        <v>0</v>
      </c>
      <c r="AA1137" s="59">
        <v>48832.04</v>
      </c>
      <c r="AB1137" s="55" t="s">
        <v>197</v>
      </c>
    </row>
    <row r="1138" spans="1:28" s="55" customFormat="1" ht="45" x14ac:dyDescent="0.25">
      <c r="A1138" s="55" t="s">
        <v>5777</v>
      </c>
      <c r="B1138" s="55" t="s">
        <v>4797</v>
      </c>
      <c r="C1138" s="55" t="s">
        <v>8082</v>
      </c>
      <c r="D1138" s="55" t="s">
        <v>5321</v>
      </c>
      <c r="E1138" s="55" t="s">
        <v>5323</v>
      </c>
      <c r="F1138" s="55" t="s">
        <v>5743</v>
      </c>
      <c r="G1138" s="55" t="s">
        <v>5322</v>
      </c>
      <c r="H1138" s="56" t="s">
        <v>882</v>
      </c>
      <c r="I1138" s="56" t="s">
        <v>460</v>
      </c>
      <c r="J1138" s="56" t="s">
        <v>131</v>
      </c>
      <c r="K1138" s="55">
        <v>120</v>
      </c>
      <c r="L1138" s="57">
        <v>0</v>
      </c>
      <c r="M1138" s="57">
        <v>120</v>
      </c>
      <c r="N1138" s="57">
        <v>0</v>
      </c>
      <c r="O1138" s="57">
        <v>0</v>
      </c>
      <c r="P1138" s="56" t="s">
        <v>5324</v>
      </c>
      <c r="Q1138" s="56" t="s">
        <v>5762</v>
      </c>
      <c r="R1138" s="56" t="s">
        <v>8083</v>
      </c>
      <c r="S1138" s="56" t="s">
        <v>4797</v>
      </c>
      <c r="T1138" s="58">
        <v>43299</v>
      </c>
      <c r="U1138" s="58">
        <v>45124</v>
      </c>
      <c r="V1138" s="59">
        <v>0</v>
      </c>
      <c r="W1138" s="59">
        <v>0</v>
      </c>
      <c r="X1138" s="59">
        <v>36680.14</v>
      </c>
      <c r="Y1138" s="59">
        <v>36680.14</v>
      </c>
      <c r="Z1138" s="59">
        <v>0</v>
      </c>
      <c r="AA1138" s="59">
        <v>36680.14</v>
      </c>
      <c r="AB1138" s="55" t="s">
        <v>461</v>
      </c>
    </row>
    <row r="1139" spans="1:28" s="55" customFormat="1" ht="56.25" x14ac:dyDescent="0.25">
      <c r="A1139" s="55" t="s">
        <v>5753</v>
      </c>
      <c r="B1139" s="55" t="s">
        <v>4797</v>
      </c>
      <c r="C1139" s="55" t="s">
        <v>8084</v>
      </c>
      <c r="D1139" s="55" t="s">
        <v>5325</v>
      </c>
      <c r="E1139" s="55" t="s">
        <v>5327</v>
      </c>
      <c r="F1139" s="55" t="s">
        <v>5743</v>
      </c>
      <c r="G1139" s="55" t="s">
        <v>5326</v>
      </c>
      <c r="H1139" s="56" t="s">
        <v>484</v>
      </c>
      <c r="I1139" s="56" t="s">
        <v>728</v>
      </c>
      <c r="J1139" s="56" t="s">
        <v>131</v>
      </c>
      <c r="K1139" s="55">
        <v>30</v>
      </c>
      <c r="L1139" s="57">
        <v>0</v>
      </c>
      <c r="M1139" s="57">
        <v>30</v>
      </c>
      <c r="N1139" s="57">
        <v>0</v>
      </c>
      <c r="O1139" s="57">
        <v>0</v>
      </c>
      <c r="P1139" s="56" t="s">
        <v>5328</v>
      </c>
      <c r="Q1139" s="56" t="s">
        <v>5762</v>
      </c>
      <c r="R1139" s="56" t="s">
        <v>8085</v>
      </c>
      <c r="S1139" s="56" t="s">
        <v>4797</v>
      </c>
      <c r="T1139" s="58">
        <v>42401</v>
      </c>
      <c r="U1139" s="58">
        <v>44227</v>
      </c>
      <c r="V1139" s="59">
        <v>0</v>
      </c>
      <c r="W1139" s="59">
        <v>0</v>
      </c>
      <c r="X1139" s="59">
        <v>95998.63</v>
      </c>
      <c r="Y1139" s="59">
        <v>95998.63</v>
      </c>
      <c r="Z1139" s="59">
        <v>0</v>
      </c>
      <c r="AA1139" s="59">
        <v>95998.63</v>
      </c>
      <c r="AB1139" s="55" t="s">
        <v>448</v>
      </c>
    </row>
    <row r="1140" spans="1:28" s="55" customFormat="1" ht="112.5" x14ac:dyDescent="0.25">
      <c r="A1140" s="55" t="s">
        <v>5741</v>
      </c>
      <c r="B1140" s="55" t="s">
        <v>4797</v>
      </c>
      <c r="C1140" s="55" t="s">
        <v>8086</v>
      </c>
      <c r="D1140" s="55" t="s">
        <v>5329</v>
      </c>
      <c r="E1140" s="55" t="s">
        <v>5331</v>
      </c>
      <c r="F1140" s="55" t="s">
        <v>5743</v>
      </c>
      <c r="G1140" s="55" t="s">
        <v>5330</v>
      </c>
      <c r="H1140" s="56" t="s">
        <v>5312</v>
      </c>
      <c r="I1140" s="56" t="s">
        <v>102</v>
      </c>
      <c r="J1140" s="56" t="s">
        <v>5332</v>
      </c>
      <c r="K1140" s="55">
        <v>120</v>
      </c>
      <c r="L1140" s="57">
        <v>0</v>
      </c>
      <c r="M1140" s="57">
        <v>120</v>
      </c>
      <c r="N1140" s="57">
        <v>0</v>
      </c>
      <c r="O1140" s="57">
        <v>0</v>
      </c>
      <c r="P1140" s="56" t="s">
        <v>5333</v>
      </c>
      <c r="Q1140" s="56" t="s">
        <v>5744</v>
      </c>
      <c r="R1140" s="56" t="s">
        <v>8087</v>
      </c>
      <c r="S1140" s="56" t="s">
        <v>4797</v>
      </c>
      <c r="T1140" s="58">
        <v>44013</v>
      </c>
      <c r="U1140" s="58">
        <v>45838</v>
      </c>
      <c r="V1140" s="59">
        <v>0</v>
      </c>
      <c r="W1140" s="59">
        <v>0</v>
      </c>
      <c r="X1140" s="59">
        <v>55778.67</v>
      </c>
      <c r="Y1140" s="59">
        <v>55778.67</v>
      </c>
      <c r="Z1140" s="59">
        <v>0</v>
      </c>
      <c r="AA1140" s="59">
        <v>55778.67</v>
      </c>
      <c r="AB1140" s="55" t="s">
        <v>105</v>
      </c>
    </row>
    <row r="1141" spans="1:28" s="55" customFormat="1" ht="67.5" x14ac:dyDescent="0.25">
      <c r="A1141" s="55" t="s">
        <v>5753</v>
      </c>
      <c r="B1141" s="55" t="s">
        <v>253</v>
      </c>
      <c r="C1141" s="55" t="s">
        <v>8088</v>
      </c>
      <c r="D1141" s="55" t="s">
        <v>5334</v>
      </c>
      <c r="E1141" s="55" t="s">
        <v>5336</v>
      </c>
      <c r="F1141" s="55" t="s">
        <v>5743</v>
      </c>
      <c r="G1141" s="55" t="s">
        <v>5335</v>
      </c>
      <c r="H1141" s="56" t="s">
        <v>115</v>
      </c>
      <c r="I1141" s="56" t="s">
        <v>130</v>
      </c>
      <c r="J1141" s="56" t="s">
        <v>131</v>
      </c>
      <c r="K1141" s="55">
        <v>15</v>
      </c>
      <c r="L1141" s="57">
        <v>0</v>
      </c>
      <c r="M1141" s="57">
        <v>15</v>
      </c>
      <c r="N1141" s="57">
        <v>0</v>
      </c>
      <c r="O1141" s="57">
        <v>0</v>
      </c>
      <c r="P1141" s="56" t="s">
        <v>5337</v>
      </c>
      <c r="Q1141" s="56" t="s">
        <v>5772</v>
      </c>
      <c r="R1141" s="56" t="s">
        <v>8089</v>
      </c>
      <c r="S1141" s="56" t="s">
        <v>8090</v>
      </c>
      <c r="T1141" s="58">
        <v>42675</v>
      </c>
      <c r="U1141" s="58">
        <v>44500</v>
      </c>
      <c r="V1141" s="59">
        <v>6200</v>
      </c>
      <c r="W1141" s="59">
        <v>590.69000000000005</v>
      </c>
      <c r="X1141" s="59">
        <v>70349.05</v>
      </c>
      <c r="Y1141" s="59">
        <v>77139.740000000005</v>
      </c>
      <c r="Z1141" s="59">
        <v>0</v>
      </c>
      <c r="AA1141" s="59">
        <v>77139.740000000005</v>
      </c>
      <c r="AB1141" s="55" t="s">
        <v>133</v>
      </c>
    </row>
    <row r="1142" spans="1:28" s="55" customFormat="1" ht="67.5" x14ac:dyDescent="0.25">
      <c r="A1142" s="55" t="s">
        <v>5753</v>
      </c>
      <c r="B1142" s="55" t="s">
        <v>253</v>
      </c>
      <c r="C1142" s="55" t="s">
        <v>8091</v>
      </c>
      <c r="D1142" s="55" t="s">
        <v>5338</v>
      </c>
      <c r="E1142" s="55" t="s">
        <v>5340</v>
      </c>
      <c r="F1142" s="55" t="s">
        <v>5743</v>
      </c>
      <c r="G1142" s="55" t="s">
        <v>5339</v>
      </c>
      <c r="H1142" s="56" t="s">
        <v>697</v>
      </c>
      <c r="I1142" s="56" t="s">
        <v>248</v>
      </c>
      <c r="J1142" s="56" t="s">
        <v>249</v>
      </c>
      <c r="K1142" s="55">
        <v>20</v>
      </c>
      <c r="L1142" s="57">
        <v>0</v>
      </c>
      <c r="M1142" s="57">
        <v>20</v>
      </c>
      <c r="N1142" s="57">
        <v>0</v>
      </c>
      <c r="O1142" s="57">
        <v>0</v>
      </c>
      <c r="P1142" s="56">
        <v>0</v>
      </c>
      <c r="Q1142" s="56" t="s">
        <v>5762</v>
      </c>
      <c r="R1142" s="56" t="s">
        <v>8092</v>
      </c>
      <c r="S1142" s="56" t="s">
        <v>8090</v>
      </c>
      <c r="T1142" s="58">
        <v>43435</v>
      </c>
      <c r="U1142" s="58">
        <v>45260</v>
      </c>
      <c r="V1142" s="59">
        <v>0</v>
      </c>
      <c r="W1142" s="59">
        <v>0</v>
      </c>
      <c r="X1142" s="59">
        <v>155737.51</v>
      </c>
      <c r="Y1142" s="59">
        <v>155737.51</v>
      </c>
      <c r="Z1142" s="59">
        <v>0</v>
      </c>
      <c r="AA1142" s="59">
        <v>155737.51</v>
      </c>
      <c r="AB1142" s="55" t="s">
        <v>197</v>
      </c>
    </row>
    <row r="1143" spans="1:28" s="55" customFormat="1" ht="67.5" x14ac:dyDescent="0.25">
      <c r="A1143" s="55" t="s">
        <v>5741</v>
      </c>
      <c r="B1143" s="55" t="s">
        <v>253</v>
      </c>
      <c r="C1143" s="55" t="s">
        <v>8093</v>
      </c>
      <c r="D1143" s="55" t="s">
        <v>5341</v>
      </c>
      <c r="E1143" s="55" t="s">
        <v>5343</v>
      </c>
      <c r="F1143" s="55" t="s">
        <v>5743</v>
      </c>
      <c r="G1143" s="55" t="s">
        <v>5342</v>
      </c>
      <c r="H1143" s="56" t="s">
        <v>5344</v>
      </c>
      <c r="I1143" s="56" t="s">
        <v>102</v>
      </c>
      <c r="J1143" s="56" t="s">
        <v>103</v>
      </c>
      <c r="K1143" s="55">
        <v>120</v>
      </c>
      <c r="L1143" s="57">
        <v>0</v>
      </c>
      <c r="M1143" s="57">
        <v>120</v>
      </c>
      <c r="N1143" s="57">
        <v>0</v>
      </c>
      <c r="O1143" s="57">
        <v>0</v>
      </c>
      <c r="P1143" s="56" t="s">
        <v>5346</v>
      </c>
      <c r="Q1143" s="56" t="s">
        <v>5744</v>
      </c>
      <c r="R1143" s="56" t="s">
        <v>8094</v>
      </c>
      <c r="S1143" s="56" t="s">
        <v>8090</v>
      </c>
      <c r="T1143" s="58">
        <v>43252</v>
      </c>
      <c r="U1143" s="58">
        <v>45077</v>
      </c>
      <c r="V1143" s="59">
        <v>0</v>
      </c>
      <c r="W1143" s="59">
        <v>0</v>
      </c>
      <c r="X1143" s="59">
        <v>40922.32</v>
      </c>
      <c r="Y1143" s="59">
        <v>40922.32</v>
      </c>
      <c r="Z1143" s="59">
        <v>0</v>
      </c>
      <c r="AA1143" s="59">
        <v>40922.32</v>
      </c>
      <c r="AB1143" s="55" t="s">
        <v>105</v>
      </c>
    </row>
    <row r="1144" spans="1:28" s="55" customFormat="1" ht="67.5" x14ac:dyDescent="0.25">
      <c r="A1144" s="55" t="s">
        <v>5753</v>
      </c>
      <c r="B1144" s="55" t="s">
        <v>253</v>
      </c>
      <c r="C1144" s="55" t="s">
        <v>8095</v>
      </c>
      <c r="D1144" s="55" t="s">
        <v>5347</v>
      </c>
      <c r="E1144" s="55" t="s">
        <v>5349</v>
      </c>
      <c r="F1144" s="55" t="s">
        <v>5743</v>
      </c>
      <c r="G1144" s="55" t="s">
        <v>5348</v>
      </c>
      <c r="H1144" s="56" t="s">
        <v>150</v>
      </c>
      <c r="I1144" s="56" t="s">
        <v>130</v>
      </c>
      <c r="J1144" s="56" t="s">
        <v>131</v>
      </c>
      <c r="K1144" s="55">
        <v>15</v>
      </c>
      <c r="L1144" s="57">
        <v>0</v>
      </c>
      <c r="M1144" s="57">
        <v>15</v>
      </c>
      <c r="N1144" s="57">
        <v>0</v>
      </c>
      <c r="O1144" s="57">
        <v>0</v>
      </c>
      <c r="P1144" s="56" t="s">
        <v>5350</v>
      </c>
      <c r="Q1144" s="56" t="s">
        <v>5762</v>
      </c>
      <c r="R1144" s="56" t="s">
        <v>8096</v>
      </c>
      <c r="S1144" s="56" t="s">
        <v>8090</v>
      </c>
      <c r="T1144" s="58">
        <v>42598</v>
      </c>
      <c r="U1144" s="58">
        <v>44423</v>
      </c>
      <c r="V1144" s="59">
        <v>0</v>
      </c>
      <c r="W1144" s="59">
        <v>0</v>
      </c>
      <c r="X1144" s="59">
        <v>68972.399999999994</v>
      </c>
      <c r="Y1144" s="59">
        <v>68972.399999999994</v>
      </c>
      <c r="Z1144" s="59">
        <v>0</v>
      </c>
      <c r="AA1144" s="59">
        <v>68972.399999999994</v>
      </c>
      <c r="AB1144" s="55" t="s">
        <v>133</v>
      </c>
    </row>
    <row r="1145" spans="1:28" s="55" customFormat="1" ht="67.5" x14ac:dyDescent="0.25">
      <c r="A1145" s="55" t="s">
        <v>5741</v>
      </c>
      <c r="B1145" s="55" t="s">
        <v>253</v>
      </c>
      <c r="C1145" s="55" t="s">
        <v>8097</v>
      </c>
      <c r="D1145" s="55" t="s">
        <v>5351</v>
      </c>
      <c r="E1145" s="55" t="s">
        <v>5353</v>
      </c>
      <c r="F1145" s="55" t="s">
        <v>5743</v>
      </c>
      <c r="G1145" s="55" t="s">
        <v>5352</v>
      </c>
      <c r="H1145" s="56" t="s">
        <v>5354</v>
      </c>
      <c r="I1145" s="56" t="s">
        <v>102</v>
      </c>
      <c r="J1145" s="56" t="s">
        <v>103</v>
      </c>
      <c r="K1145" s="55">
        <v>120</v>
      </c>
      <c r="L1145" s="57">
        <v>0</v>
      </c>
      <c r="M1145" s="57">
        <v>120</v>
      </c>
      <c r="N1145" s="57">
        <v>0</v>
      </c>
      <c r="O1145" s="57">
        <v>0</v>
      </c>
      <c r="P1145" s="56" t="s">
        <v>5356</v>
      </c>
      <c r="Q1145" s="56" t="s">
        <v>5744</v>
      </c>
      <c r="R1145" s="56" t="s">
        <v>8098</v>
      </c>
      <c r="S1145" s="56" t="s">
        <v>8090</v>
      </c>
      <c r="T1145" s="58">
        <v>42416</v>
      </c>
      <c r="U1145" s="58">
        <v>44242</v>
      </c>
      <c r="V1145" s="59">
        <v>0</v>
      </c>
      <c r="W1145" s="59">
        <v>0</v>
      </c>
      <c r="X1145" s="59">
        <v>40922.32</v>
      </c>
      <c r="Y1145" s="59">
        <v>40922.32</v>
      </c>
      <c r="Z1145" s="59">
        <v>0</v>
      </c>
      <c r="AA1145" s="59">
        <v>40922.32</v>
      </c>
      <c r="AB1145" s="55" t="s">
        <v>105</v>
      </c>
    </row>
    <row r="1146" spans="1:28" s="55" customFormat="1" ht="78.75" x14ac:dyDescent="0.25">
      <c r="A1146" s="55" t="s">
        <v>5777</v>
      </c>
      <c r="B1146" s="55" t="s">
        <v>253</v>
      </c>
      <c r="C1146" s="55" t="s">
        <v>8099</v>
      </c>
      <c r="D1146" s="55" t="s">
        <v>5357</v>
      </c>
      <c r="E1146" s="55" t="s">
        <v>5359</v>
      </c>
      <c r="F1146" s="55" t="s">
        <v>5743</v>
      </c>
      <c r="G1146" s="55" t="s">
        <v>5358</v>
      </c>
      <c r="H1146" s="56" t="s">
        <v>711</v>
      </c>
      <c r="I1146" s="56" t="s">
        <v>713</v>
      </c>
      <c r="J1146" s="56" t="s">
        <v>714</v>
      </c>
      <c r="K1146" s="55">
        <v>140</v>
      </c>
      <c r="L1146" s="57">
        <v>0</v>
      </c>
      <c r="M1146" s="57">
        <v>140</v>
      </c>
      <c r="N1146" s="57">
        <v>0</v>
      </c>
      <c r="O1146" s="57">
        <v>0</v>
      </c>
      <c r="P1146" s="56" t="s">
        <v>5360</v>
      </c>
      <c r="Q1146" s="56" t="s">
        <v>5762</v>
      </c>
      <c r="R1146" s="56" t="s">
        <v>8100</v>
      </c>
      <c r="S1146" s="56" t="s">
        <v>8090</v>
      </c>
      <c r="T1146" s="58">
        <v>43626</v>
      </c>
      <c r="U1146" s="58">
        <v>45452</v>
      </c>
      <c r="V1146" s="59">
        <v>0</v>
      </c>
      <c r="W1146" s="59">
        <v>0</v>
      </c>
      <c r="X1146" s="59">
        <v>73710.039999999994</v>
      </c>
      <c r="Y1146" s="59">
        <v>73710.039999999994</v>
      </c>
      <c r="Z1146" s="59">
        <v>0</v>
      </c>
      <c r="AA1146" s="59">
        <v>73710.039999999994</v>
      </c>
      <c r="AB1146" s="55" t="s">
        <v>716</v>
      </c>
    </row>
    <row r="1147" spans="1:28" s="55" customFormat="1" ht="78.75" x14ac:dyDescent="0.25">
      <c r="A1147" s="55" t="s">
        <v>5753</v>
      </c>
      <c r="B1147" s="55" t="s">
        <v>253</v>
      </c>
      <c r="C1147" s="55" t="s">
        <v>8101</v>
      </c>
      <c r="D1147" s="55" t="s">
        <v>5361</v>
      </c>
      <c r="E1147" s="55" t="s">
        <v>5363</v>
      </c>
      <c r="F1147" s="55" t="s">
        <v>5743</v>
      </c>
      <c r="G1147" s="55" t="s">
        <v>5362</v>
      </c>
      <c r="H1147" s="56" t="s">
        <v>150</v>
      </c>
      <c r="I1147" s="56" t="s">
        <v>130</v>
      </c>
      <c r="J1147" s="56" t="s">
        <v>131</v>
      </c>
      <c r="K1147" s="55">
        <v>15</v>
      </c>
      <c r="L1147" s="57">
        <v>0</v>
      </c>
      <c r="M1147" s="57">
        <v>15</v>
      </c>
      <c r="N1147" s="57">
        <v>0</v>
      </c>
      <c r="O1147" s="57">
        <v>0</v>
      </c>
      <c r="P1147" s="56" t="s">
        <v>5364</v>
      </c>
      <c r="Q1147" s="56" t="s">
        <v>5762</v>
      </c>
      <c r="R1147" s="56" t="s">
        <v>8102</v>
      </c>
      <c r="S1147" s="56" t="s">
        <v>8090</v>
      </c>
      <c r="T1147" s="58">
        <v>43633</v>
      </c>
      <c r="U1147" s="58">
        <v>45459</v>
      </c>
      <c r="V1147" s="59">
        <v>0</v>
      </c>
      <c r="W1147" s="59">
        <v>0</v>
      </c>
      <c r="X1147" s="59">
        <v>80366.02</v>
      </c>
      <c r="Y1147" s="59">
        <v>80366.02</v>
      </c>
      <c r="Z1147" s="59">
        <v>0</v>
      </c>
      <c r="AA1147" s="59">
        <v>80366.02</v>
      </c>
      <c r="AB1147" s="55" t="s">
        <v>133</v>
      </c>
    </row>
    <row r="1148" spans="1:28" s="55" customFormat="1" ht="67.5" x14ac:dyDescent="0.25">
      <c r="A1148" s="55" t="s">
        <v>5777</v>
      </c>
      <c r="B1148" s="55" t="s">
        <v>5086</v>
      </c>
      <c r="C1148" s="55" t="s">
        <v>8103</v>
      </c>
      <c r="D1148" s="55" t="s">
        <v>5365</v>
      </c>
      <c r="E1148" s="55" t="s">
        <v>5367</v>
      </c>
      <c r="F1148" s="55" t="s">
        <v>5743</v>
      </c>
      <c r="G1148" s="55" t="s">
        <v>5366</v>
      </c>
      <c r="H1148" s="56" t="s">
        <v>363</v>
      </c>
      <c r="I1148" s="56" t="s">
        <v>235</v>
      </c>
      <c r="J1148" s="56" t="s">
        <v>131</v>
      </c>
      <c r="K1148" s="55">
        <v>75</v>
      </c>
      <c r="L1148" s="57">
        <v>0</v>
      </c>
      <c r="M1148" s="57">
        <v>75</v>
      </c>
      <c r="N1148" s="57">
        <v>0</v>
      </c>
      <c r="O1148" s="57">
        <v>0</v>
      </c>
      <c r="P1148" s="56" t="s">
        <v>5368</v>
      </c>
      <c r="Q1148" s="56" t="s">
        <v>5772</v>
      </c>
      <c r="R1148" s="56" t="s">
        <v>8104</v>
      </c>
      <c r="S1148" s="56" t="s">
        <v>8105</v>
      </c>
      <c r="T1148" s="58">
        <v>43263</v>
      </c>
      <c r="U1148" s="58">
        <v>45088</v>
      </c>
      <c r="V1148" s="59">
        <v>2631.81</v>
      </c>
      <c r="W1148" s="59">
        <v>61.379999999999995</v>
      </c>
      <c r="X1148" s="59">
        <v>41047.879999999997</v>
      </c>
      <c r="Y1148" s="59">
        <v>43741.069999999992</v>
      </c>
      <c r="Z1148" s="59">
        <v>0</v>
      </c>
      <c r="AA1148" s="59">
        <v>43741.069999999992</v>
      </c>
      <c r="AB1148" s="55" t="s">
        <v>237</v>
      </c>
    </row>
    <row r="1149" spans="1:28" s="55" customFormat="1" ht="67.5" x14ac:dyDescent="0.25">
      <c r="A1149" s="55" t="s">
        <v>5741</v>
      </c>
      <c r="B1149" s="55" t="s">
        <v>5086</v>
      </c>
      <c r="C1149" s="55" t="s">
        <v>8106</v>
      </c>
      <c r="D1149" s="55" t="s">
        <v>5369</v>
      </c>
      <c r="E1149" s="55" t="s">
        <v>5371</v>
      </c>
      <c r="F1149" s="55" t="s">
        <v>5743</v>
      </c>
      <c r="G1149" s="55" t="s">
        <v>5370</v>
      </c>
      <c r="H1149" s="56" t="s">
        <v>5372</v>
      </c>
      <c r="I1149" s="56" t="s">
        <v>102</v>
      </c>
      <c r="J1149" s="56" t="s">
        <v>103</v>
      </c>
      <c r="K1149" s="55">
        <v>120</v>
      </c>
      <c r="L1149" s="57">
        <v>0</v>
      </c>
      <c r="M1149" s="57">
        <v>120</v>
      </c>
      <c r="N1149" s="57">
        <v>0</v>
      </c>
      <c r="O1149" s="57">
        <v>0</v>
      </c>
      <c r="P1149" s="56" t="s">
        <v>5374</v>
      </c>
      <c r="Q1149" s="56" t="s">
        <v>5744</v>
      </c>
      <c r="R1149" s="56" t="s">
        <v>8107</v>
      </c>
      <c r="S1149" s="56" t="s">
        <v>8105</v>
      </c>
      <c r="T1149" s="58">
        <v>43344</v>
      </c>
      <c r="U1149" s="58">
        <v>45169</v>
      </c>
      <c r="V1149" s="59">
        <v>0</v>
      </c>
      <c r="W1149" s="59">
        <v>0</v>
      </c>
      <c r="X1149" s="59">
        <v>40922.32</v>
      </c>
      <c r="Y1149" s="59">
        <v>40922.32</v>
      </c>
      <c r="Z1149" s="59">
        <v>0</v>
      </c>
      <c r="AA1149" s="59">
        <v>40922.32</v>
      </c>
      <c r="AB1149" s="55" t="s">
        <v>105</v>
      </c>
    </row>
    <row r="1150" spans="1:28" s="55" customFormat="1" ht="67.5" x14ac:dyDescent="0.25">
      <c r="A1150" s="55" t="s">
        <v>5741</v>
      </c>
      <c r="B1150" s="55" t="s">
        <v>5086</v>
      </c>
      <c r="C1150" s="55" t="s">
        <v>8108</v>
      </c>
      <c r="D1150" s="55" t="s">
        <v>5375</v>
      </c>
      <c r="E1150" s="55" t="s">
        <v>5377</v>
      </c>
      <c r="F1150" s="55" t="s">
        <v>5743</v>
      </c>
      <c r="G1150" s="55" t="s">
        <v>5376</v>
      </c>
      <c r="H1150" s="56" t="s">
        <v>5378</v>
      </c>
      <c r="I1150" s="56" t="s">
        <v>102</v>
      </c>
      <c r="J1150" s="56" t="s">
        <v>103</v>
      </c>
      <c r="K1150" s="55">
        <v>300</v>
      </c>
      <c r="L1150" s="57">
        <v>0</v>
      </c>
      <c r="M1150" s="57">
        <v>300</v>
      </c>
      <c r="N1150" s="57">
        <v>0</v>
      </c>
      <c r="O1150" s="57">
        <v>0</v>
      </c>
      <c r="P1150" s="56" t="s">
        <v>5380</v>
      </c>
      <c r="Q1150" s="56" t="s">
        <v>5744</v>
      </c>
      <c r="R1150" s="56" t="s">
        <v>8109</v>
      </c>
      <c r="S1150" s="56" t="s">
        <v>8105</v>
      </c>
      <c r="T1150" s="58">
        <v>43282</v>
      </c>
      <c r="U1150" s="58">
        <v>45107</v>
      </c>
      <c r="V1150" s="59">
        <v>0</v>
      </c>
      <c r="W1150" s="59">
        <v>0</v>
      </c>
      <c r="X1150" s="59">
        <v>89854.82</v>
      </c>
      <c r="Y1150" s="59">
        <v>89854.82</v>
      </c>
      <c r="Z1150" s="59">
        <v>0</v>
      </c>
      <c r="AA1150" s="59">
        <v>89854.82</v>
      </c>
      <c r="AB1150" s="55" t="s">
        <v>105</v>
      </c>
    </row>
    <row r="1151" spans="1:28" s="55" customFormat="1" ht="67.5" x14ac:dyDescent="0.25">
      <c r="A1151" s="55" t="s">
        <v>5741</v>
      </c>
      <c r="B1151" s="55" t="s">
        <v>5086</v>
      </c>
      <c r="C1151" s="55" t="s">
        <v>8110</v>
      </c>
      <c r="D1151" s="55" t="s">
        <v>5381</v>
      </c>
      <c r="E1151" s="55" t="s">
        <v>5383</v>
      </c>
      <c r="F1151" s="55" t="s">
        <v>5743</v>
      </c>
      <c r="G1151" s="55" t="s">
        <v>5382</v>
      </c>
      <c r="H1151" s="56" t="s">
        <v>5384</v>
      </c>
      <c r="I1151" s="56" t="s">
        <v>102</v>
      </c>
      <c r="J1151" s="56" t="s">
        <v>103</v>
      </c>
      <c r="K1151" s="55">
        <v>120</v>
      </c>
      <c r="L1151" s="57">
        <v>0</v>
      </c>
      <c r="M1151" s="57">
        <v>120</v>
      </c>
      <c r="N1151" s="57">
        <v>0</v>
      </c>
      <c r="O1151" s="57">
        <v>0</v>
      </c>
      <c r="P1151" s="56" t="s">
        <v>5386</v>
      </c>
      <c r="Q1151" s="56" t="s">
        <v>5744</v>
      </c>
      <c r="R1151" s="56" t="s">
        <v>8111</v>
      </c>
      <c r="S1151" s="56" t="s">
        <v>8105</v>
      </c>
      <c r="T1151" s="58">
        <v>43282</v>
      </c>
      <c r="U1151" s="58">
        <v>45107</v>
      </c>
      <c r="V1151" s="59">
        <v>0</v>
      </c>
      <c r="W1151" s="59">
        <v>0</v>
      </c>
      <c r="X1151" s="59">
        <v>40922.32</v>
      </c>
      <c r="Y1151" s="59">
        <v>40922.32</v>
      </c>
      <c r="Z1151" s="59">
        <v>0</v>
      </c>
      <c r="AA1151" s="59">
        <v>40922.32</v>
      </c>
      <c r="AB1151" s="55" t="s">
        <v>105</v>
      </c>
    </row>
    <row r="1152" spans="1:28" s="55" customFormat="1" ht="67.5" x14ac:dyDescent="0.25">
      <c r="A1152" s="55" t="s">
        <v>5741</v>
      </c>
      <c r="B1152" s="55" t="s">
        <v>5086</v>
      </c>
      <c r="C1152" s="55" t="s">
        <v>8112</v>
      </c>
      <c r="D1152" s="55" t="s">
        <v>5387</v>
      </c>
      <c r="E1152" s="55" t="s">
        <v>5389</v>
      </c>
      <c r="F1152" s="55" t="s">
        <v>5743</v>
      </c>
      <c r="G1152" s="55" t="s">
        <v>5388</v>
      </c>
      <c r="H1152" s="56" t="s">
        <v>5390</v>
      </c>
      <c r="I1152" s="56" t="s">
        <v>102</v>
      </c>
      <c r="J1152" s="56" t="s">
        <v>103</v>
      </c>
      <c r="K1152" s="55">
        <v>60</v>
      </c>
      <c r="L1152" s="57">
        <v>0</v>
      </c>
      <c r="M1152" s="57">
        <v>60</v>
      </c>
      <c r="N1152" s="57">
        <v>0</v>
      </c>
      <c r="O1152" s="57">
        <v>0</v>
      </c>
      <c r="P1152" s="56" t="s">
        <v>5392</v>
      </c>
      <c r="Q1152" s="56" t="s">
        <v>5744</v>
      </c>
      <c r="R1152" s="56" t="s">
        <v>8113</v>
      </c>
      <c r="S1152" s="56" t="s">
        <v>8105</v>
      </c>
      <c r="T1152" s="58">
        <v>43282</v>
      </c>
      <c r="U1152" s="58">
        <v>45107</v>
      </c>
      <c r="V1152" s="59">
        <v>0</v>
      </c>
      <c r="W1152" s="59">
        <v>0</v>
      </c>
      <c r="X1152" s="59">
        <v>30641.7</v>
      </c>
      <c r="Y1152" s="59">
        <v>30641.7</v>
      </c>
      <c r="Z1152" s="59">
        <v>0</v>
      </c>
      <c r="AA1152" s="59">
        <v>30641.7</v>
      </c>
      <c r="AB1152" s="55" t="s">
        <v>105</v>
      </c>
    </row>
    <row r="1153" spans="1:28" s="55" customFormat="1" ht="67.5" x14ac:dyDescent="0.25">
      <c r="A1153" s="55" t="s">
        <v>5741</v>
      </c>
      <c r="B1153" s="55" t="s">
        <v>5086</v>
      </c>
      <c r="C1153" s="55" t="s">
        <v>8114</v>
      </c>
      <c r="D1153" s="55" t="s">
        <v>5393</v>
      </c>
      <c r="E1153" s="55" t="s">
        <v>5395</v>
      </c>
      <c r="F1153" s="55" t="s">
        <v>5743</v>
      </c>
      <c r="G1153" s="55" t="s">
        <v>5394</v>
      </c>
      <c r="H1153" s="56" t="s">
        <v>5372</v>
      </c>
      <c r="I1153" s="56" t="s">
        <v>102</v>
      </c>
      <c r="J1153" s="56" t="s">
        <v>103</v>
      </c>
      <c r="K1153" s="55">
        <v>180</v>
      </c>
      <c r="L1153" s="57">
        <v>0</v>
      </c>
      <c r="M1153" s="57">
        <v>180</v>
      </c>
      <c r="N1153" s="57">
        <v>0</v>
      </c>
      <c r="O1153" s="57">
        <v>0</v>
      </c>
      <c r="P1153" s="56" t="s">
        <v>5397</v>
      </c>
      <c r="Q1153" s="56" t="s">
        <v>5744</v>
      </c>
      <c r="R1153" s="56" t="s">
        <v>8115</v>
      </c>
      <c r="S1153" s="56" t="s">
        <v>8105</v>
      </c>
      <c r="T1153" s="58">
        <v>43252</v>
      </c>
      <c r="U1153" s="58">
        <v>45077</v>
      </c>
      <c r="V1153" s="59">
        <v>0</v>
      </c>
      <c r="W1153" s="59">
        <v>0</v>
      </c>
      <c r="X1153" s="59">
        <v>59800.79</v>
      </c>
      <c r="Y1153" s="59">
        <v>59800.79</v>
      </c>
      <c r="Z1153" s="59">
        <v>0</v>
      </c>
      <c r="AA1153" s="59">
        <v>59800.79</v>
      </c>
      <c r="AB1153" s="55" t="s">
        <v>105</v>
      </c>
    </row>
    <row r="1154" spans="1:28" s="55" customFormat="1" ht="67.5" x14ac:dyDescent="0.25">
      <c r="A1154" s="55" t="s">
        <v>5741</v>
      </c>
      <c r="B1154" s="55" t="s">
        <v>5086</v>
      </c>
      <c r="C1154" s="55" t="s">
        <v>8116</v>
      </c>
      <c r="D1154" s="55" t="s">
        <v>5398</v>
      </c>
      <c r="E1154" s="55" t="s">
        <v>5400</v>
      </c>
      <c r="F1154" s="55" t="s">
        <v>5743</v>
      </c>
      <c r="G1154" s="55" t="s">
        <v>5399</v>
      </c>
      <c r="H1154" s="56" t="s">
        <v>5401</v>
      </c>
      <c r="I1154" s="56" t="s">
        <v>102</v>
      </c>
      <c r="J1154" s="56" t="s">
        <v>103</v>
      </c>
      <c r="K1154" s="55">
        <v>180</v>
      </c>
      <c r="L1154" s="57">
        <v>0</v>
      </c>
      <c r="M1154" s="57">
        <v>180</v>
      </c>
      <c r="N1154" s="57">
        <v>0</v>
      </c>
      <c r="O1154" s="57">
        <v>0</v>
      </c>
      <c r="P1154" s="56" t="s">
        <v>5403</v>
      </c>
      <c r="Q1154" s="56" t="s">
        <v>5744</v>
      </c>
      <c r="R1154" s="56" t="s">
        <v>8117</v>
      </c>
      <c r="S1154" s="56" t="s">
        <v>8105</v>
      </c>
      <c r="T1154" s="58">
        <v>43199</v>
      </c>
      <c r="U1154" s="58">
        <v>45024</v>
      </c>
      <c r="V1154" s="59">
        <v>0</v>
      </c>
      <c r="W1154" s="59">
        <v>0</v>
      </c>
      <c r="X1154" s="59">
        <v>65057.59</v>
      </c>
      <c r="Y1154" s="59">
        <v>65057.59</v>
      </c>
      <c r="Z1154" s="59">
        <v>0</v>
      </c>
      <c r="AA1154" s="59">
        <v>65057.59</v>
      </c>
      <c r="AB1154" s="55" t="s">
        <v>105</v>
      </c>
    </row>
    <row r="1155" spans="1:28" s="55" customFormat="1" ht="112.5" x14ac:dyDescent="0.25">
      <c r="A1155" s="55" t="s">
        <v>5741</v>
      </c>
      <c r="B1155" s="55" t="s">
        <v>5086</v>
      </c>
      <c r="C1155" s="55" t="s">
        <v>8118</v>
      </c>
      <c r="D1155" s="55" t="s">
        <v>210</v>
      </c>
      <c r="E1155" s="55" t="s">
        <v>5405</v>
      </c>
      <c r="F1155" s="55" t="s">
        <v>210</v>
      </c>
      <c r="G1155" s="55" t="s">
        <v>5404</v>
      </c>
      <c r="H1155" s="56" t="s">
        <v>427</v>
      </c>
      <c r="I1155" s="56" t="s">
        <v>102</v>
      </c>
      <c r="J1155" s="56" t="s">
        <v>103</v>
      </c>
      <c r="K1155" s="55">
        <v>90</v>
      </c>
      <c r="L1155" s="57">
        <v>0</v>
      </c>
      <c r="M1155" s="57">
        <v>90</v>
      </c>
      <c r="N1155" s="57">
        <v>0</v>
      </c>
      <c r="O1155" s="57">
        <v>0</v>
      </c>
      <c r="P1155" s="56" t="s">
        <v>5407</v>
      </c>
      <c r="Q1155" s="56" t="s">
        <v>5768</v>
      </c>
      <c r="R1155" s="56" t="s">
        <v>8119</v>
      </c>
      <c r="S1155" s="56" t="s">
        <v>8105</v>
      </c>
      <c r="T1155" s="58">
        <v>44032</v>
      </c>
      <c r="U1155" s="58">
        <v>45857</v>
      </c>
      <c r="V1155" s="59">
        <v>0</v>
      </c>
      <c r="W1155" s="59">
        <v>0</v>
      </c>
      <c r="X1155" s="59">
        <v>32672.47</v>
      </c>
      <c r="Y1155" s="59">
        <v>32672.47</v>
      </c>
      <c r="Z1155" s="59">
        <v>0</v>
      </c>
      <c r="AA1155" s="59">
        <v>32672.47</v>
      </c>
      <c r="AB1155" s="55" t="s">
        <v>105</v>
      </c>
    </row>
    <row r="1156" spans="1:28" s="55" customFormat="1" ht="157.5" x14ac:dyDescent="0.25">
      <c r="A1156" s="55" t="s">
        <v>5741</v>
      </c>
      <c r="B1156" s="55" t="s">
        <v>3556</v>
      </c>
      <c r="C1156" s="55" t="s">
        <v>8120</v>
      </c>
      <c r="D1156" s="55" t="s">
        <v>5408</v>
      </c>
      <c r="E1156" s="55" t="s">
        <v>5410</v>
      </c>
      <c r="F1156" s="55" t="s">
        <v>5743</v>
      </c>
      <c r="G1156" s="55" t="s">
        <v>5409</v>
      </c>
      <c r="H1156" s="56" t="s">
        <v>726</v>
      </c>
      <c r="I1156" s="56" t="s">
        <v>102</v>
      </c>
      <c r="J1156" s="56" t="s">
        <v>103</v>
      </c>
      <c r="K1156" s="55">
        <v>120</v>
      </c>
      <c r="L1156" s="57">
        <v>0</v>
      </c>
      <c r="M1156" s="57">
        <v>120</v>
      </c>
      <c r="N1156" s="57">
        <v>0</v>
      </c>
      <c r="O1156" s="57">
        <v>0</v>
      </c>
      <c r="P1156" s="56" t="s">
        <v>5411</v>
      </c>
      <c r="Q1156" s="56" t="s">
        <v>5772</v>
      </c>
      <c r="R1156" s="56" t="s">
        <v>8121</v>
      </c>
      <c r="S1156" s="56" t="s">
        <v>3556</v>
      </c>
      <c r="T1156" s="58">
        <v>43827</v>
      </c>
      <c r="U1156" s="58">
        <v>45653</v>
      </c>
      <c r="V1156" s="59">
        <v>6000</v>
      </c>
      <c r="W1156" s="59">
        <v>0</v>
      </c>
      <c r="X1156" s="59">
        <v>44639.98</v>
      </c>
      <c r="Y1156" s="59">
        <v>50639.98</v>
      </c>
      <c r="Z1156" s="59">
        <v>0</v>
      </c>
      <c r="AA1156" s="59">
        <v>50639.98</v>
      </c>
      <c r="AB1156" s="55" t="s">
        <v>105</v>
      </c>
    </row>
    <row r="1157" spans="1:28" s="55" customFormat="1" ht="78.75" x14ac:dyDescent="0.25">
      <c r="A1157" s="55" t="s">
        <v>5753</v>
      </c>
      <c r="B1157" s="55" t="s">
        <v>3556</v>
      </c>
      <c r="C1157" s="55" t="s">
        <v>8122</v>
      </c>
      <c r="D1157" s="55" t="s">
        <v>5412</v>
      </c>
      <c r="E1157" s="55" t="s">
        <v>5414</v>
      </c>
      <c r="F1157" s="55" t="s">
        <v>5743</v>
      </c>
      <c r="G1157" s="55" t="s">
        <v>5413</v>
      </c>
      <c r="H1157" s="56" t="s">
        <v>4298</v>
      </c>
      <c r="I1157" s="56" t="s">
        <v>130</v>
      </c>
      <c r="J1157" s="56" t="s">
        <v>131</v>
      </c>
      <c r="K1157" s="55">
        <v>15</v>
      </c>
      <c r="L1157" s="57">
        <v>0</v>
      </c>
      <c r="M1157" s="57">
        <v>15</v>
      </c>
      <c r="N1157" s="57">
        <v>0</v>
      </c>
      <c r="O1157" s="57">
        <v>0</v>
      </c>
      <c r="P1157" s="56" t="s">
        <v>5415</v>
      </c>
      <c r="Q1157" s="56" t="s">
        <v>5772</v>
      </c>
      <c r="R1157" s="56" t="s">
        <v>8123</v>
      </c>
      <c r="S1157" s="56" t="s">
        <v>3556</v>
      </c>
      <c r="T1157" s="58">
        <v>43841</v>
      </c>
      <c r="U1157" s="58">
        <v>45667</v>
      </c>
      <c r="V1157" s="59">
        <v>4000</v>
      </c>
      <c r="W1157" s="59">
        <v>556.29</v>
      </c>
      <c r="X1157" s="59">
        <v>95328.76</v>
      </c>
      <c r="Y1157" s="59">
        <v>99885.049999999988</v>
      </c>
      <c r="Z1157" s="59">
        <v>0</v>
      </c>
      <c r="AA1157" s="59">
        <v>99885.049999999988</v>
      </c>
      <c r="AB1157" s="55" t="s">
        <v>4448</v>
      </c>
    </row>
    <row r="1158" spans="1:28" s="55" customFormat="1" ht="90" x14ac:dyDescent="0.25">
      <c r="A1158" s="55" t="s">
        <v>5777</v>
      </c>
      <c r="B1158" s="55" t="s">
        <v>3556</v>
      </c>
      <c r="C1158" s="55" t="s">
        <v>8124</v>
      </c>
      <c r="D1158" s="55" t="s">
        <v>5416</v>
      </c>
      <c r="E1158" s="55" t="s">
        <v>5418</v>
      </c>
      <c r="F1158" s="55" t="s">
        <v>5416</v>
      </c>
      <c r="G1158" s="55" t="s">
        <v>5417</v>
      </c>
      <c r="H1158" s="56" t="s">
        <v>4298</v>
      </c>
      <c r="I1158" s="56" t="s">
        <v>327</v>
      </c>
      <c r="J1158" s="56" t="s">
        <v>131</v>
      </c>
      <c r="K1158" s="55">
        <v>60</v>
      </c>
      <c r="L1158" s="57">
        <v>0</v>
      </c>
      <c r="M1158" s="57">
        <v>60</v>
      </c>
      <c r="N1158" s="57">
        <v>0</v>
      </c>
      <c r="O1158" s="57">
        <v>0</v>
      </c>
      <c r="P1158" s="56" t="s">
        <v>5419</v>
      </c>
      <c r="Q1158" s="56" t="s">
        <v>5772</v>
      </c>
      <c r="R1158" s="56" t="s">
        <v>8125</v>
      </c>
      <c r="S1158" s="56" t="s">
        <v>3556</v>
      </c>
      <c r="T1158" s="58">
        <v>44131</v>
      </c>
      <c r="U1158" s="58">
        <v>44310</v>
      </c>
      <c r="V1158" s="59">
        <v>3126.78</v>
      </c>
      <c r="W1158" s="59">
        <v>788.08</v>
      </c>
      <c r="X1158" s="59">
        <v>39265.58</v>
      </c>
      <c r="Y1158" s="59">
        <v>43180.44</v>
      </c>
      <c r="Z1158" s="59">
        <v>0</v>
      </c>
      <c r="AA1158" s="59">
        <v>43180.44</v>
      </c>
      <c r="AB1158" s="55" t="s">
        <v>329</v>
      </c>
    </row>
    <row r="1159" spans="1:28" s="55" customFormat="1" ht="78.75" x14ac:dyDescent="0.25">
      <c r="A1159" s="55" t="s">
        <v>5777</v>
      </c>
      <c r="B1159" s="55" t="s">
        <v>3556</v>
      </c>
      <c r="C1159" s="55" t="s">
        <v>8126</v>
      </c>
      <c r="D1159" s="55" t="s">
        <v>5420</v>
      </c>
      <c r="E1159" s="55" t="s">
        <v>5422</v>
      </c>
      <c r="F1159" s="55" t="s">
        <v>5743</v>
      </c>
      <c r="G1159" s="55" t="s">
        <v>5421</v>
      </c>
      <c r="H1159" s="56" t="s">
        <v>5423</v>
      </c>
      <c r="I1159" s="56" t="s">
        <v>235</v>
      </c>
      <c r="J1159" s="56" t="s">
        <v>131</v>
      </c>
      <c r="K1159" s="55">
        <v>75</v>
      </c>
      <c r="L1159" s="57">
        <v>0</v>
      </c>
      <c r="M1159" s="57">
        <v>75</v>
      </c>
      <c r="N1159" s="57">
        <v>0</v>
      </c>
      <c r="O1159" s="57">
        <v>0</v>
      </c>
      <c r="P1159" s="56" t="s">
        <v>5425</v>
      </c>
      <c r="Q1159" s="56" t="s">
        <v>5772</v>
      </c>
      <c r="R1159" s="56" t="s">
        <v>8127</v>
      </c>
      <c r="S1159" s="56" t="s">
        <v>3556</v>
      </c>
      <c r="T1159" s="58">
        <v>44136</v>
      </c>
      <c r="U1159" s="58">
        <v>45961</v>
      </c>
      <c r="V1159" s="59">
        <v>2266</v>
      </c>
      <c r="W1159" s="59">
        <v>431.81</v>
      </c>
      <c r="X1159" s="59">
        <v>47194.38</v>
      </c>
      <c r="Y1159" s="59">
        <v>49892.189999999995</v>
      </c>
      <c r="Z1159" s="59">
        <v>0</v>
      </c>
      <c r="AA1159" s="59">
        <v>49892.189999999995</v>
      </c>
      <c r="AB1159" s="55" t="s">
        <v>237</v>
      </c>
    </row>
    <row r="1160" spans="1:28" s="55" customFormat="1" ht="45" x14ac:dyDescent="0.25">
      <c r="A1160" s="55" t="s">
        <v>5753</v>
      </c>
      <c r="B1160" s="55" t="s">
        <v>3556</v>
      </c>
      <c r="C1160" s="55" t="s">
        <v>8128</v>
      </c>
      <c r="D1160" s="55" t="s">
        <v>5426</v>
      </c>
      <c r="E1160" s="55" t="s">
        <v>5428</v>
      </c>
      <c r="F1160" s="55" t="s">
        <v>5743</v>
      </c>
      <c r="G1160" s="55" t="s">
        <v>5427</v>
      </c>
      <c r="H1160" s="56" t="s">
        <v>150</v>
      </c>
      <c r="I1160" s="56" t="s">
        <v>143</v>
      </c>
      <c r="J1160" s="56" t="s">
        <v>144</v>
      </c>
      <c r="K1160" s="55">
        <v>150</v>
      </c>
      <c r="L1160" s="57">
        <v>50</v>
      </c>
      <c r="M1160" s="57">
        <v>200</v>
      </c>
      <c r="N1160" s="57">
        <v>100</v>
      </c>
      <c r="O1160" s="57">
        <v>100</v>
      </c>
      <c r="P1160" s="56" t="s">
        <v>5429</v>
      </c>
      <c r="Q1160" s="56" t="s">
        <v>5762</v>
      </c>
      <c r="R1160" s="56" t="s">
        <v>8129</v>
      </c>
      <c r="S1160" s="56" t="s">
        <v>3556</v>
      </c>
      <c r="T1160" s="58">
        <v>43371</v>
      </c>
      <c r="U1160" s="58">
        <v>45196</v>
      </c>
      <c r="V1160" s="59">
        <v>0</v>
      </c>
      <c r="W1160" s="59">
        <v>0</v>
      </c>
      <c r="X1160" s="59">
        <v>94551.87</v>
      </c>
      <c r="Y1160" s="59">
        <v>94551.87</v>
      </c>
      <c r="Z1160" s="59">
        <v>13928.8</v>
      </c>
      <c r="AA1160" s="59">
        <v>108480.67</v>
      </c>
      <c r="AB1160" s="55" t="s">
        <v>146</v>
      </c>
    </row>
    <row r="1161" spans="1:28" s="55" customFormat="1" ht="67.5" x14ac:dyDescent="0.25">
      <c r="A1161" s="55" t="s">
        <v>5741</v>
      </c>
      <c r="B1161" s="55" t="s">
        <v>3556</v>
      </c>
      <c r="C1161" s="55" t="s">
        <v>8130</v>
      </c>
      <c r="D1161" s="55" t="s">
        <v>5430</v>
      </c>
      <c r="E1161" s="55" t="s">
        <v>5432</v>
      </c>
      <c r="F1161" s="55" t="s">
        <v>5743</v>
      </c>
      <c r="G1161" s="55" t="s">
        <v>5431</v>
      </c>
      <c r="H1161" s="56" t="s">
        <v>5423</v>
      </c>
      <c r="I1161" s="56" t="s">
        <v>102</v>
      </c>
      <c r="J1161" s="56" t="s">
        <v>103</v>
      </c>
      <c r="K1161" s="55">
        <v>90</v>
      </c>
      <c r="L1161" s="57">
        <v>0</v>
      </c>
      <c r="M1161" s="57">
        <v>90</v>
      </c>
      <c r="N1161" s="57">
        <v>0</v>
      </c>
      <c r="O1161" s="57">
        <v>0</v>
      </c>
      <c r="P1161" s="56" t="s">
        <v>5433</v>
      </c>
      <c r="Q1161" s="56" t="s">
        <v>5744</v>
      </c>
      <c r="R1161" s="56" t="s">
        <v>8131</v>
      </c>
      <c r="S1161" s="56" t="s">
        <v>3556</v>
      </c>
      <c r="T1161" s="58">
        <v>43344</v>
      </c>
      <c r="U1161" s="58">
        <v>45169</v>
      </c>
      <c r="V1161" s="59">
        <v>0</v>
      </c>
      <c r="W1161" s="59">
        <v>0</v>
      </c>
      <c r="X1161" s="59">
        <v>37544.71</v>
      </c>
      <c r="Y1161" s="59">
        <v>37544.71</v>
      </c>
      <c r="Z1161" s="59">
        <v>0</v>
      </c>
      <c r="AA1161" s="59">
        <v>37544.71</v>
      </c>
      <c r="AB1161" s="55" t="s">
        <v>105</v>
      </c>
    </row>
    <row r="1162" spans="1:28" s="55" customFormat="1" ht="67.5" x14ac:dyDescent="0.25">
      <c r="A1162" s="55" t="s">
        <v>5741</v>
      </c>
      <c r="B1162" s="55" t="s">
        <v>3556</v>
      </c>
      <c r="C1162" s="55" t="s">
        <v>8132</v>
      </c>
      <c r="D1162" s="55" t="s">
        <v>5434</v>
      </c>
      <c r="E1162" s="55" t="s">
        <v>5436</v>
      </c>
      <c r="F1162" s="55" t="s">
        <v>5743</v>
      </c>
      <c r="G1162" s="55" t="s">
        <v>5435</v>
      </c>
      <c r="H1162" s="56" t="s">
        <v>5423</v>
      </c>
      <c r="I1162" s="56" t="s">
        <v>102</v>
      </c>
      <c r="J1162" s="56" t="s">
        <v>103</v>
      </c>
      <c r="K1162" s="55">
        <v>90</v>
      </c>
      <c r="L1162" s="57">
        <v>0</v>
      </c>
      <c r="M1162" s="57">
        <v>90</v>
      </c>
      <c r="N1162" s="57">
        <v>0</v>
      </c>
      <c r="O1162" s="57">
        <v>0</v>
      </c>
      <c r="P1162" s="56" t="s">
        <v>5437</v>
      </c>
      <c r="Q1162" s="56" t="s">
        <v>5744</v>
      </c>
      <c r="R1162" s="56" t="s">
        <v>8133</v>
      </c>
      <c r="S1162" s="56" t="s">
        <v>3556</v>
      </c>
      <c r="T1162" s="58">
        <v>43252</v>
      </c>
      <c r="U1162" s="58">
        <v>45077</v>
      </c>
      <c r="V1162" s="59">
        <v>0</v>
      </c>
      <c r="W1162" s="59">
        <v>0</v>
      </c>
      <c r="X1162" s="59">
        <v>37544.71</v>
      </c>
      <c r="Y1162" s="59">
        <v>37544.71</v>
      </c>
      <c r="Z1162" s="59">
        <v>0</v>
      </c>
      <c r="AA1162" s="59">
        <v>37544.71</v>
      </c>
      <c r="AB1162" s="55" t="s">
        <v>105</v>
      </c>
    </row>
    <row r="1163" spans="1:28" s="55" customFormat="1" ht="67.5" x14ac:dyDescent="0.25">
      <c r="A1163" s="55" t="s">
        <v>5741</v>
      </c>
      <c r="B1163" s="55" t="s">
        <v>3556</v>
      </c>
      <c r="C1163" s="55" t="s">
        <v>8134</v>
      </c>
      <c r="D1163" s="55" t="s">
        <v>5438</v>
      </c>
      <c r="E1163" s="55" t="s">
        <v>5440</v>
      </c>
      <c r="F1163" s="55" t="s">
        <v>5743</v>
      </c>
      <c r="G1163" s="55" t="s">
        <v>5439</v>
      </c>
      <c r="H1163" s="56" t="s">
        <v>5441</v>
      </c>
      <c r="I1163" s="56" t="s">
        <v>102</v>
      </c>
      <c r="J1163" s="56" t="s">
        <v>103</v>
      </c>
      <c r="K1163" s="55">
        <v>180</v>
      </c>
      <c r="L1163" s="57">
        <v>0</v>
      </c>
      <c r="M1163" s="57">
        <v>180</v>
      </c>
      <c r="N1163" s="57">
        <v>0</v>
      </c>
      <c r="O1163" s="57">
        <v>0</v>
      </c>
      <c r="P1163" s="56" t="s">
        <v>5443</v>
      </c>
      <c r="Q1163" s="56" t="s">
        <v>5744</v>
      </c>
      <c r="R1163" s="56" t="s">
        <v>8135</v>
      </c>
      <c r="S1163" s="56" t="s">
        <v>3556</v>
      </c>
      <c r="T1163" s="58">
        <v>43252</v>
      </c>
      <c r="U1163" s="58">
        <v>45077</v>
      </c>
      <c r="V1163" s="59">
        <v>0</v>
      </c>
      <c r="W1163" s="59">
        <v>0</v>
      </c>
      <c r="X1163" s="59">
        <v>59800.79</v>
      </c>
      <c r="Y1163" s="59">
        <v>59800.79</v>
      </c>
      <c r="Z1163" s="59">
        <v>0</v>
      </c>
      <c r="AA1163" s="59">
        <v>59800.79</v>
      </c>
      <c r="AB1163" s="55" t="s">
        <v>105</v>
      </c>
    </row>
    <row r="1164" spans="1:28" s="55" customFormat="1" ht="67.5" x14ac:dyDescent="0.25">
      <c r="A1164" s="55" t="s">
        <v>5741</v>
      </c>
      <c r="B1164" s="55" t="s">
        <v>3556</v>
      </c>
      <c r="C1164" s="55" t="s">
        <v>8136</v>
      </c>
      <c r="D1164" s="55" t="s">
        <v>5444</v>
      </c>
      <c r="E1164" s="55" t="s">
        <v>5446</v>
      </c>
      <c r="F1164" s="55" t="s">
        <v>5743</v>
      </c>
      <c r="G1164" s="55" t="s">
        <v>5445</v>
      </c>
      <c r="H1164" s="56" t="s">
        <v>5447</v>
      </c>
      <c r="I1164" s="56" t="s">
        <v>102</v>
      </c>
      <c r="J1164" s="56" t="s">
        <v>103</v>
      </c>
      <c r="K1164" s="55">
        <v>120</v>
      </c>
      <c r="L1164" s="57">
        <v>0</v>
      </c>
      <c r="M1164" s="57">
        <v>120</v>
      </c>
      <c r="N1164" s="57">
        <v>0</v>
      </c>
      <c r="O1164" s="57">
        <v>0</v>
      </c>
      <c r="P1164" s="56" t="s">
        <v>5449</v>
      </c>
      <c r="Q1164" s="56" t="s">
        <v>5744</v>
      </c>
      <c r="R1164" s="56" t="s">
        <v>8137</v>
      </c>
      <c r="S1164" s="56" t="s">
        <v>3556</v>
      </c>
      <c r="T1164" s="58">
        <v>43160</v>
      </c>
      <c r="U1164" s="58">
        <v>44985</v>
      </c>
      <c r="V1164" s="59">
        <v>0</v>
      </c>
      <c r="W1164" s="59">
        <v>0</v>
      </c>
      <c r="X1164" s="59">
        <v>44639.98</v>
      </c>
      <c r="Y1164" s="59">
        <v>44639.98</v>
      </c>
      <c r="Z1164" s="59">
        <v>0</v>
      </c>
      <c r="AA1164" s="59">
        <v>44639.98</v>
      </c>
      <c r="AB1164" s="55" t="s">
        <v>105</v>
      </c>
    </row>
    <row r="1165" spans="1:28" s="55" customFormat="1" ht="90" x14ac:dyDescent="0.25">
      <c r="A1165" s="55" t="s">
        <v>5753</v>
      </c>
      <c r="B1165" s="55" t="s">
        <v>3556</v>
      </c>
      <c r="C1165" s="55" t="s">
        <v>8138</v>
      </c>
      <c r="D1165" s="55" t="s">
        <v>5450</v>
      </c>
      <c r="E1165" s="55" t="s">
        <v>5452</v>
      </c>
      <c r="F1165" s="55" t="s">
        <v>5743</v>
      </c>
      <c r="G1165" s="55" t="s">
        <v>5451</v>
      </c>
      <c r="H1165" s="56" t="s">
        <v>150</v>
      </c>
      <c r="I1165" s="56" t="s">
        <v>143</v>
      </c>
      <c r="J1165" s="56" t="s">
        <v>1773</v>
      </c>
      <c r="K1165" s="55">
        <v>100</v>
      </c>
      <c r="L1165" s="57">
        <v>0</v>
      </c>
      <c r="M1165" s="57">
        <v>100</v>
      </c>
      <c r="N1165" s="57">
        <v>0</v>
      </c>
      <c r="O1165" s="57">
        <v>0</v>
      </c>
      <c r="P1165" s="56" t="s">
        <v>5453</v>
      </c>
      <c r="Q1165" s="56" t="s">
        <v>5762</v>
      </c>
      <c r="R1165" s="56" t="s">
        <v>8139</v>
      </c>
      <c r="S1165" s="56" t="s">
        <v>3556</v>
      </c>
      <c r="T1165" s="58">
        <v>44088</v>
      </c>
      <c r="U1165" s="58">
        <v>45913</v>
      </c>
      <c r="V1165" s="59">
        <v>0</v>
      </c>
      <c r="W1165" s="59">
        <v>0</v>
      </c>
      <c r="X1165" s="59">
        <v>138373.63</v>
      </c>
      <c r="Y1165" s="59">
        <v>138373.63</v>
      </c>
      <c r="Z1165" s="59">
        <v>0</v>
      </c>
      <c r="AA1165" s="59">
        <v>138373.63</v>
      </c>
      <c r="AB1165" s="55" t="s">
        <v>338</v>
      </c>
    </row>
    <row r="1166" spans="1:28" s="55" customFormat="1" ht="67.5" x14ac:dyDescent="0.25">
      <c r="A1166" s="55" t="s">
        <v>5753</v>
      </c>
      <c r="B1166" s="55" t="s">
        <v>3556</v>
      </c>
      <c r="C1166" s="55" t="s">
        <v>8140</v>
      </c>
      <c r="D1166" s="55" t="s">
        <v>5454</v>
      </c>
      <c r="E1166" s="55" t="s">
        <v>5456</v>
      </c>
      <c r="F1166" s="55" t="s">
        <v>5743</v>
      </c>
      <c r="G1166" s="55" t="s">
        <v>5455</v>
      </c>
      <c r="H1166" s="56" t="s">
        <v>4638</v>
      </c>
      <c r="I1166" s="56" t="s">
        <v>248</v>
      </c>
      <c r="J1166" s="56" t="s">
        <v>249</v>
      </c>
      <c r="K1166" s="55">
        <v>21</v>
      </c>
      <c r="L1166" s="57">
        <v>0</v>
      </c>
      <c r="M1166" s="57">
        <v>21</v>
      </c>
      <c r="N1166" s="57">
        <v>0</v>
      </c>
      <c r="O1166" s="57">
        <v>0</v>
      </c>
      <c r="P1166" s="56" t="s">
        <v>5457</v>
      </c>
      <c r="Q1166" s="56" t="s">
        <v>5762</v>
      </c>
      <c r="R1166" s="56" t="s">
        <v>8141</v>
      </c>
      <c r="S1166" s="56" t="s">
        <v>3556</v>
      </c>
      <c r="T1166" s="58">
        <v>43766</v>
      </c>
      <c r="U1166" s="58">
        <v>45592</v>
      </c>
      <c r="V1166" s="59">
        <v>0</v>
      </c>
      <c r="W1166" s="59">
        <v>0</v>
      </c>
      <c r="X1166" s="59">
        <v>182678.22</v>
      </c>
      <c r="Y1166" s="59">
        <v>182678.22</v>
      </c>
      <c r="Z1166" s="59">
        <v>0</v>
      </c>
      <c r="AA1166" s="59">
        <v>182678.22</v>
      </c>
      <c r="AB1166" s="55" t="s">
        <v>197</v>
      </c>
    </row>
    <row r="1167" spans="1:28" s="55" customFormat="1" ht="67.5" x14ac:dyDescent="0.25">
      <c r="A1167" s="55" t="s">
        <v>5741</v>
      </c>
      <c r="B1167" s="55" t="s">
        <v>3556</v>
      </c>
      <c r="C1167" s="55" t="s">
        <v>8142</v>
      </c>
      <c r="D1167" s="55" t="s">
        <v>5458</v>
      </c>
      <c r="E1167" s="55" t="s">
        <v>5460</v>
      </c>
      <c r="F1167" s="55" t="s">
        <v>5743</v>
      </c>
      <c r="G1167" s="55" t="s">
        <v>5459</v>
      </c>
      <c r="H1167" s="56" t="s">
        <v>5461</v>
      </c>
      <c r="I1167" s="56" t="s">
        <v>102</v>
      </c>
      <c r="J1167" s="56" t="s">
        <v>187</v>
      </c>
      <c r="K1167" s="55">
        <v>180</v>
      </c>
      <c r="L1167" s="57">
        <v>0</v>
      </c>
      <c r="M1167" s="57">
        <v>180</v>
      </c>
      <c r="N1167" s="57">
        <v>0</v>
      </c>
      <c r="O1167" s="57">
        <v>0</v>
      </c>
      <c r="P1167" s="56" t="s">
        <v>5463</v>
      </c>
      <c r="Q1167" s="56" t="s">
        <v>8143</v>
      </c>
      <c r="R1167" s="56" t="s">
        <v>8144</v>
      </c>
      <c r="S1167" s="56" t="s">
        <v>3556</v>
      </c>
      <c r="T1167" s="58">
        <v>43678</v>
      </c>
      <c r="U1167" s="58">
        <v>45504</v>
      </c>
      <c r="V1167" s="59">
        <v>0</v>
      </c>
      <c r="W1167" s="59">
        <v>0</v>
      </c>
      <c r="X1167" s="59">
        <v>61885.17</v>
      </c>
      <c r="Y1167" s="59">
        <v>61885.17</v>
      </c>
      <c r="Z1167" s="59">
        <v>0</v>
      </c>
      <c r="AA1167" s="59">
        <v>61885.17</v>
      </c>
      <c r="AB1167" s="55" t="s">
        <v>105</v>
      </c>
    </row>
    <row r="1168" spans="1:28" s="55" customFormat="1" ht="67.5" x14ac:dyDescent="0.25">
      <c r="A1168" s="55" t="s">
        <v>5777</v>
      </c>
      <c r="B1168" s="55" t="s">
        <v>3556</v>
      </c>
      <c r="C1168" s="55" t="s">
        <v>5464</v>
      </c>
      <c r="D1168" s="55" t="s">
        <v>5464</v>
      </c>
      <c r="E1168" s="55" t="s">
        <v>5466</v>
      </c>
      <c r="F1168" s="55" t="s">
        <v>5743</v>
      </c>
      <c r="G1168" s="55" t="s">
        <v>5465</v>
      </c>
      <c r="H1168" s="56" t="s">
        <v>5441</v>
      </c>
      <c r="I1168" s="56" t="s">
        <v>194</v>
      </c>
      <c r="J1168" s="56" t="s">
        <v>195</v>
      </c>
      <c r="K1168" s="55">
        <v>120</v>
      </c>
      <c r="L1168" s="57">
        <v>0</v>
      </c>
      <c r="M1168" s="57">
        <v>120</v>
      </c>
      <c r="N1168" s="57">
        <v>0</v>
      </c>
      <c r="O1168" s="57">
        <v>0</v>
      </c>
      <c r="P1168" s="56" t="s">
        <v>5467</v>
      </c>
      <c r="Q1168" s="56" t="s">
        <v>5744</v>
      </c>
      <c r="R1168" s="56" t="s">
        <v>8145</v>
      </c>
      <c r="S1168" s="56" t="s">
        <v>3556</v>
      </c>
      <c r="T1168" s="58">
        <v>43313</v>
      </c>
      <c r="U1168" s="58">
        <v>45138</v>
      </c>
      <c r="V1168" s="59">
        <v>0</v>
      </c>
      <c r="W1168" s="59">
        <v>0</v>
      </c>
      <c r="X1168" s="59">
        <v>65575.02</v>
      </c>
      <c r="Y1168" s="59">
        <v>65575.02</v>
      </c>
      <c r="Z1168" s="59">
        <v>0</v>
      </c>
      <c r="AA1168" s="59">
        <v>65575.02</v>
      </c>
      <c r="AB1168" s="55" t="s">
        <v>197</v>
      </c>
    </row>
    <row r="1169" spans="1:28" s="55" customFormat="1" ht="90" x14ac:dyDescent="0.25">
      <c r="A1169" s="55" t="s">
        <v>5777</v>
      </c>
      <c r="B1169" s="55" t="s">
        <v>3556</v>
      </c>
      <c r="C1169" s="55" t="s">
        <v>8146</v>
      </c>
      <c r="D1169" s="55" t="s">
        <v>5468</v>
      </c>
      <c r="E1169" s="55" t="s">
        <v>5470</v>
      </c>
      <c r="F1169" s="55" t="s">
        <v>5743</v>
      </c>
      <c r="G1169" s="55" t="s">
        <v>5469</v>
      </c>
      <c r="H1169" s="56" t="s">
        <v>4298</v>
      </c>
      <c r="I1169" s="56" t="s">
        <v>460</v>
      </c>
      <c r="J1169" s="56" t="s">
        <v>131</v>
      </c>
      <c r="K1169" s="55">
        <v>120</v>
      </c>
      <c r="L1169" s="57">
        <v>0</v>
      </c>
      <c r="M1169" s="57">
        <v>120</v>
      </c>
      <c r="N1169" s="57">
        <v>0</v>
      </c>
      <c r="O1169" s="57">
        <v>0</v>
      </c>
      <c r="P1169" s="56" t="s">
        <v>5471</v>
      </c>
      <c r="Q1169" s="56" t="s">
        <v>5762</v>
      </c>
      <c r="R1169" s="56" t="s">
        <v>8147</v>
      </c>
      <c r="S1169" s="56" t="s">
        <v>3556</v>
      </c>
      <c r="T1169" s="58">
        <v>44036</v>
      </c>
      <c r="U1169" s="58">
        <v>45861</v>
      </c>
      <c r="V1169" s="59">
        <v>0</v>
      </c>
      <c r="W1169" s="59">
        <v>0</v>
      </c>
      <c r="X1169" s="59">
        <v>34176.839999999997</v>
      </c>
      <c r="Y1169" s="59">
        <v>34176.839999999997</v>
      </c>
      <c r="Z1169" s="59">
        <v>0</v>
      </c>
      <c r="AA1169" s="59">
        <v>34176.839999999997</v>
      </c>
      <c r="AB1169" s="55" t="s">
        <v>461</v>
      </c>
    </row>
    <row r="1170" spans="1:28" s="55" customFormat="1" ht="67.5" x14ac:dyDescent="0.25">
      <c r="A1170" s="55" t="s">
        <v>5741</v>
      </c>
      <c r="B1170" s="55" t="s">
        <v>709</v>
      </c>
      <c r="C1170" s="55" t="s">
        <v>8148</v>
      </c>
      <c r="D1170" s="55" t="s">
        <v>5472</v>
      </c>
      <c r="E1170" s="55" t="s">
        <v>5474</v>
      </c>
      <c r="F1170" s="55" t="s">
        <v>5743</v>
      </c>
      <c r="G1170" s="55" t="s">
        <v>5473</v>
      </c>
      <c r="H1170" s="56" t="s">
        <v>5475</v>
      </c>
      <c r="I1170" s="56" t="s">
        <v>102</v>
      </c>
      <c r="J1170" s="56" t="s">
        <v>103</v>
      </c>
      <c r="K1170" s="55">
        <v>360</v>
      </c>
      <c r="L1170" s="57">
        <v>0</v>
      </c>
      <c r="M1170" s="57">
        <v>360</v>
      </c>
      <c r="N1170" s="57">
        <v>0</v>
      </c>
      <c r="O1170" s="57">
        <v>0</v>
      </c>
      <c r="P1170" s="56" t="s">
        <v>5477</v>
      </c>
      <c r="Q1170" s="56" t="s">
        <v>5744</v>
      </c>
      <c r="R1170" s="56" t="s">
        <v>8149</v>
      </c>
      <c r="S1170" s="56" t="s">
        <v>8150</v>
      </c>
      <c r="T1170" s="58">
        <v>43374</v>
      </c>
      <c r="U1170" s="58">
        <v>45199</v>
      </c>
      <c r="V1170" s="59">
        <v>0</v>
      </c>
      <c r="W1170" s="59">
        <v>0</v>
      </c>
      <c r="X1170" s="59">
        <v>103200.55</v>
      </c>
      <c r="Y1170" s="59">
        <v>103200.55</v>
      </c>
      <c r="Z1170" s="59">
        <v>0</v>
      </c>
      <c r="AA1170" s="59">
        <v>103200.55</v>
      </c>
      <c r="AB1170" s="55" t="s">
        <v>105</v>
      </c>
    </row>
    <row r="1171" spans="1:28" s="55" customFormat="1" ht="112.5" x14ac:dyDescent="0.25">
      <c r="A1171" s="55" t="s">
        <v>5777</v>
      </c>
      <c r="B1171" s="55" t="s">
        <v>709</v>
      </c>
      <c r="C1171" s="55" t="s">
        <v>8151</v>
      </c>
      <c r="D1171" s="55" t="s">
        <v>5478</v>
      </c>
      <c r="E1171" s="55" t="s">
        <v>5480</v>
      </c>
      <c r="F1171" s="55" t="s">
        <v>5743</v>
      </c>
      <c r="G1171" s="55" t="s">
        <v>5479</v>
      </c>
      <c r="H1171" s="56" t="s">
        <v>744</v>
      </c>
      <c r="I1171" s="56" t="s">
        <v>314</v>
      </c>
      <c r="J1171" s="56" t="s">
        <v>131</v>
      </c>
      <c r="K1171" s="55">
        <v>100</v>
      </c>
      <c r="L1171" s="57">
        <v>0</v>
      </c>
      <c r="M1171" s="57">
        <v>100</v>
      </c>
      <c r="N1171" s="57">
        <v>0</v>
      </c>
      <c r="O1171" s="57">
        <v>0</v>
      </c>
      <c r="P1171" s="56" t="s">
        <v>5481</v>
      </c>
      <c r="Q1171" s="56" t="s">
        <v>5951</v>
      </c>
      <c r="R1171" s="56" t="s">
        <v>8152</v>
      </c>
      <c r="S1171" s="56" t="s">
        <v>8150</v>
      </c>
      <c r="T1171" s="58">
        <v>43984</v>
      </c>
      <c r="U1171" s="58">
        <v>45809</v>
      </c>
      <c r="V1171" s="59">
        <v>4000</v>
      </c>
      <c r="W1171" s="59">
        <v>444.15</v>
      </c>
      <c r="X1171" s="59">
        <v>31283.1</v>
      </c>
      <c r="Y1171" s="59">
        <v>35727.25</v>
      </c>
      <c r="Z1171" s="59">
        <v>0</v>
      </c>
      <c r="AA1171" s="59">
        <v>35727.25</v>
      </c>
      <c r="AB1171" s="55" t="s">
        <v>243</v>
      </c>
    </row>
    <row r="1172" spans="1:28" s="55" customFormat="1" ht="67.5" x14ac:dyDescent="0.25">
      <c r="A1172" s="55" t="s">
        <v>5741</v>
      </c>
      <c r="B1172" s="55" t="s">
        <v>709</v>
      </c>
      <c r="C1172" s="55" t="s">
        <v>8153</v>
      </c>
      <c r="D1172" s="55" t="s">
        <v>5482</v>
      </c>
      <c r="E1172" s="55" t="s">
        <v>5484</v>
      </c>
      <c r="F1172" s="55" t="s">
        <v>5743</v>
      </c>
      <c r="G1172" s="55" t="s">
        <v>5483</v>
      </c>
      <c r="H1172" s="56" t="s">
        <v>5485</v>
      </c>
      <c r="I1172" s="56" t="s">
        <v>102</v>
      </c>
      <c r="J1172" s="56" t="s">
        <v>103</v>
      </c>
      <c r="K1172" s="55">
        <v>90</v>
      </c>
      <c r="L1172" s="57">
        <v>0</v>
      </c>
      <c r="M1172" s="57">
        <v>90</v>
      </c>
      <c r="N1172" s="57">
        <v>0</v>
      </c>
      <c r="O1172" s="57">
        <v>0</v>
      </c>
      <c r="P1172" s="56" t="s">
        <v>5487</v>
      </c>
      <c r="Q1172" s="56" t="s">
        <v>5744</v>
      </c>
      <c r="R1172" s="56" t="s">
        <v>8154</v>
      </c>
      <c r="S1172" s="56" t="s">
        <v>8150</v>
      </c>
      <c r="T1172" s="58">
        <v>43525</v>
      </c>
      <c r="U1172" s="58">
        <v>45351</v>
      </c>
      <c r="V1172" s="59">
        <v>0</v>
      </c>
      <c r="W1172" s="59">
        <v>0</v>
      </c>
      <c r="X1172" s="59">
        <v>33927.08</v>
      </c>
      <c r="Y1172" s="59">
        <v>33927.08</v>
      </c>
      <c r="Z1172" s="59">
        <v>0</v>
      </c>
      <c r="AA1172" s="59">
        <v>33927.08</v>
      </c>
      <c r="AB1172" s="55" t="s">
        <v>105</v>
      </c>
    </row>
    <row r="1173" spans="1:28" s="55" customFormat="1" ht="67.5" x14ac:dyDescent="0.25">
      <c r="A1173" s="55" t="s">
        <v>5741</v>
      </c>
      <c r="B1173" s="55" t="s">
        <v>709</v>
      </c>
      <c r="C1173" s="55" t="s">
        <v>8155</v>
      </c>
      <c r="D1173" s="55" t="s">
        <v>5488</v>
      </c>
      <c r="E1173" s="55" t="s">
        <v>5490</v>
      </c>
      <c r="F1173" s="55" t="s">
        <v>5743</v>
      </c>
      <c r="G1173" s="55" t="s">
        <v>5489</v>
      </c>
      <c r="H1173" s="56" t="s">
        <v>5485</v>
      </c>
      <c r="I1173" s="56" t="s">
        <v>102</v>
      </c>
      <c r="J1173" s="56" t="s">
        <v>103</v>
      </c>
      <c r="K1173" s="55">
        <v>150</v>
      </c>
      <c r="L1173" s="57">
        <v>0</v>
      </c>
      <c r="M1173" s="57">
        <v>150</v>
      </c>
      <c r="N1173" s="57">
        <v>0</v>
      </c>
      <c r="O1173" s="57">
        <v>0</v>
      </c>
      <c r="P1173" s="56" t="s">
        <v>5491</v>
      </c>
      <c r="Q1173" s="56" t="s">
        <v>5744</v>
      </c>
      <c r="R1173" s="56" t="s">
        <v>8156</v>
      </c>
      <c r="S1173" s="56" t="s">
        <v>8150</v>
      </c>
      <c r="T1173" s="58">
        <v>43556</v>
      </c>
      <c r="U1173" s="58">
        <v>45382</v>
      </c>
      <c r="V1173" s="59">
        <v>0</v>
      </c>
      <c r="W1173" s="59">
        <v>0</v>
      </c>
      <c r="X1173" s="59">
        <v>49021.09</v>
      </c>
      <c r="Y1173" s="59">
        <v>49021.09</v>
      </c>
      <c r="Z1173" s="59">
        <v>0</v>
      </c>
      <c r="AA1173" s="59">
        <v>49021.09</v>
      </c>
      <c r="AB1173" s="55" t="s">
        <v>105</v>
      </c>
    </row>
    <row r="1174" spans="1:28" s="55" customFormat="1" ht="67.5" x14ac:dyDescent="0.25">
      <c r="A1174" s="55" t="s">
        <v>5741</v>
      </c>
      <c r="B1174" s="55" t="s">
        <v>709</v>
      </c>
      <c r="C1174" s="55" t="s">
        <v>8157</v>
      </c>
      <c r="D1174" s="55" t="s">
        <v>5492</v>
      </c>
      <c r="E1174" s="55" t="s">
        <v>5494</v>
      </c>
      <c r="F1174" s="55" t="s">
        <v>5743</v>
      </c>
      <c r="G1174" s="55" t="s">
        <v>5493</v>
      </c>
      <c r="H1174" s="56" t="s">
        <v>947</v>
      </c>
      <c r="I1174" s="56" t="s">
        <v>4788</v>
      </c>
      <c r="J1174" s="56" t="s">
        <v>5495</v>
      </c>
      <c r="K1174" s="55">
        <v>120</v>
      </c>
      <c r="L1174" s="57">
        <v>0</v>
      </c>
      <c r="M1174" s="57">
        <v>120</v>
      </c>
      <c r="N1174" s="57">
        <v>0</v>
      </c>
      <c r="O1174" s="57">
        <v>0</v>
      </c>
      <c r="P1174" s="56" t="s">
        <v>5496</v>
      </c>
      <c r="Q1174" s="56" t="s">
        <v>5744</v>
      </c>
      <c r="R1174" s="56" t="s">
        <v>8158</v>
      </c>
      <c r="S1174" s="56" t="s">
        <v>8150</v>
      </c>
      <c r="T1174" s="58">
        <v>43432</v>
      </c>
      <c r="U1174" s="58">
        <v>45257</v>
      </c>
      <c r="V1174" s="59">
        <v>0</v>
      </c>
      <c r="W1174" s="59">
        <v>0</v>
      </c>
      <c r="X1174" s="59">
        <v>40922.32</v>
      </c>
      <c r="Y1174" s="59">
        <v>40922.32</v>
      </c>
      <c r="Z1174" s="59">
        <v>0</v>
      </c>
      <c r="AA1174" s="59">
        <v>40922.32</v>
      </c>
      <c r="AB1174" s="55" t="s">
        <v>105</v>
      </c>
    </row>
    <row r="1175" spans="1:28" s="55" customFormat="1" ht="67.5" x14ac:dyDescent="0.25">
      <c r="A1175" s="55" t="s">
        <v>5753</v>
      </c>
      <c r="B1175" s="55" t="s">
        <v>709</v>
      </c>
      <c r="C1175" s="55" t="s">
        <v>8159</v>
      </c>
      <c r="D1175" s="55" t="s">
        <v>5497</v>
      </c>
      <c r="E1175" s="55" t="s">
        <v>5499</v>
      </c>
      <c r="F1175" s="55" t="s">
        <v>5743</v>
      </c>
      <c r="G1175" s="55" t="s">
        <v>5498</v>
      </c>
      <c r="H1175" s="56" t="s">
        <v>947</v>
      </c>
      <c r="I1175" s="56" t="s">
        <v>130</v>
      </c>
      <c r="J1175" s="56" t="s">
        <v>131</v>
      </c>
      <c r="K1175" s="55">
        <v>15</v>
      </c>
      <c r="L1175" s="57">
        <v>0</v>
      </c>
      <c r="M1175" s="57">
        <v>15</v>
      </c>
      <c r="N1175" s="57">
        <v>0</v>
      </c>
      <c r="O1175" s="57">
        <v>0</v>
      </c>
      <c r="P1175" s="56" t="s">
        <v>5500</v>
      </c>
      <c r="Q1175" s="56" t="s">
        <v>5951</v>
      </c>
      <c r="R1175" s="56" t="s">
        <v>8160</v>
      </c>
      <c r="S1175" s="56" t="s">
        <v>8150</v>
      </c>
      <c r="T1175" s="58">
        <v>43800</v>
      </c>
      <c r="U1175" s="58">
        <v>45626</v>
      </c>
      <c r="V1175" s="59">
        <v>4200</v>
      </c>
      <c r="W1175" s="59">
        <v>328.36</v>
      </c>
      <c r="X1175" s="59">
        <v>70349.05</v>
      </c>
      <c r="Y1175" s="59">
        <v>74877.41</v>
      </c>
      <c r="Z1175" s="59">
        <v>0</v>
      </c>
      <c r="AA1175" s="59">
        <v>74877.41</v>
      </c>
      <c r="AB1175" s="55" t="s">
        <v>5501</v>
      </c>
    </row>
    <row r="1176" spans="1:28" s="55" customFormat="1" ht="67.5" x14ac:dyDescent="0.25">
      <c r="A1176" s="55" t="s">
        <v>5753</v>
      </c>
      <c r="B1176" s="55" t="s">
        <v>709</v>
      </c>
      <c r="C1176" s="55" t="s">
        <v>8161</v>
      </c>
      <c r="D1176" s="55" t="s">
        <v>5502</v>
      </c>
      <c r="E1176" s="55" t="s">
        <v>5504</v>
      </c>
      <c r="F1176" s="55" t="s">
        <v>5743</v>
      </c>
      <c r="G1176" s="55" t="s">
        <v>5503</v>
      </c>
      <c r="H1176" s="56" t="s">
        <v>947</v>
      </c>
      <c r="I1176" s="56" t="s">
        <v>130</v>
      </c>
      <c r="J1176" s="56" t="s">
        <v>131</v>
      </c>
      <c r="K1176" s="55">
        <v>15</v>
      </c>
      <c r="L1176" s="57">
        <v>0</v>
      </c>
      <c r="M1176" s="57">
        <v>15</v>
      </c>
      <c r="N1176" s="57">
        <v>0</v>
      </c>
      <c r="O1176" s="57">
        <v>0</v>
      </c>
      <c r="P1176" s="56" t="s">
        <v>5505</v>
      </c>
      <c r="Q1176" s="56" t="s">
        <v>5772</v>
      </c>
      <c r="R1176" s="56" t="s">
        <v>8162</v>
      </c>
      <c r="S1176" s="56" t="s">
        <v>8163</v>
      </c>
      <c r="T1176" s="58">
        <v>42736</v>
      </c>
      <c r="U1176" s="58">
        <v>44561</v>
      </c>
      <c r="V1176" s="59">
        <v>5000</v>
      </c>
      <c r="W1176" s="59">
        <v>582.74</v>
      </c>
      <c r="X1176" s="59">
        <v>81742.67</v>
      </c>
      <c r="Y1176" s="59">
        <v>87325.41</v>
      </c>
      <c r="Z1176" s="59">
        <v>0</v>
      </c>
      <c r="AA1176" s="59">
        <v>87325.41</v>
      </c>
      <c r="AB1176" s="55" t="s">
        <v>133</v>
      </c>
    </row>
    <row r="1177" spans="1:28" s="55" customFormat="1" ht="67.5" x14ac:dyDescent="0.25">
      <c r="A1177" s="55" t="s">
        <v>5777</v>
      </c>
      <c r="B1177" s="55" t="s">
        <v>709</v>
      </c>
      <c r="C1177" s="55" t="s">
        <v>8164</v>
      </c>
      <c r="D1177" s="55" t="s">
        <v>5506</v>
      </c>
      <c r="E1177" s="55" t="s">
        <v>5508</v>
      </c>
      <c r="F1177" s="55" t="s">
        <v>5743</v>
      </c>
      <c r="G1177" s="55" t="s">
        <v>5507</v>
      </c>
      <c r="H1177" s="56" t="s">
        <v>947</v>
      </c>
      <c r="I1177" s="56" t="s">
        <v>235</v>
      </c>
      <c r="J1177" s="56" t="s">
        <v>131</v>
      </c>
      <c r="K1177" s="55">
        <v>105</v>
      </c>
      <c r="L1177" s="57">
        <v>0</v>
      </c>
      <c r="M1177" s="57">
        <v>105</v>
      </c>
      <c r="N1177" s="57">
        <v>0</v>
      </c>
      <c r="O1177" s="57">
        <v>0</v>
      </c>
      <c r="P1177" s="56" t="s">
        <v>5509</v>
      </c>
      <c r="Q1177" s="56" t="s">
        <v>5772</v>
      </c>
      <c r="R1177" s="56" t="s">
        <v>8165</v>
      </c>
      <c r="S1177" s="56" t="s">
        <v>8163</v>
      </c>
      <c r="T1177" s="58">
        <v>42714</v>
      </c>
      <c r="U1177" s="58">
        <v>44539</v>
      </c>
      <c r="V1177" s="59">
        <v>5000</v>
      </c>
      <c r="W1177" s="59">
        <v>717.58</v>
      </c>
      <c r="X1177" s="59">
        <v>54795.05</v>
      </c>
      <c r="Y1177" s="59">
        <v>60512.630000000005</v>
      </c>
      <c r="Z1177" s="59">
        <v>0</v>
      </c>
      <c r="AA1177" s="59">
        <v>60512.630000000005</v>
      </c>
      <c r="AB1177" s="55" t="s">
        <v>237</v>
      </c>
    </row>
    <row r="1178" spans="1:28" s="55" customFormat="1" ht="56.25" x14ac:dyDescent="0.25">
      <c r="A1178" s="55" t="s">
        <v>5777</v>
      </c>
      <c r="B1178" s="55" t="s">
        <v>709</v>
      </c>
      <c r="C1178" s="55" t="s">
        <v>8166</v>
      </c>
      <c r="D1178" s="55" t="s">
        <v>5510</v>
      </c>
      <c r="E1178" s="55" t="s">
        <v>5512</v>
      </c>
      <c r="F1178" s="55" t="s">
        <v>5743</v>
      </c>
      <c r="G1178" s="55" t="s">
        <v>5511</v>
      </c>
      <c r="H1178" s="56" t="s">
        <v>3142</v>
      </c>
      <c r="I1178" s="56" t="s">
        <v>327</v>
      </c>
      <c r="J1178" s="56" t="s">
        <v>131</v>
      </c>
      <c r="K1178" s="55">
        <v>80</v>
      </c>
      <c r="L1178" s="57">
        <v>0</v>
      </c>
      <c r="M1178" s="57">
        <v>80</v>
      </c>
      <c r="N1178" s="57">
        <v>0</v>
      </c>
      <c r="O1178" s="57">
        <v>0</v>
      </c>
      <c r="P1178" s="56" t="s">
        <v>2339</v>
      </c>
      <c r="Q1178" s="56" t="s">
        <v>5772</v>
      </c>
      <c r="R1178" s="56" t="s">
        <v>8167</v>
      </c>
      <c r="S1178" s="56" t="s">
        <v>8163</v>
      </c>
      <c r="T1178" s="58">
        <v>42767</v>
      </c>
      <c r="U1178" s="58">
        <v>44592</v>
      </c>
      <c r="V1178" s="59">
        <v>3288.58</v>
      </c>
      <c r="W1178" s="59">
        <v>117.15</v>
      </c>
      <c r="X1178" s="59">
        <v>40775.33</v>
      </c>
      <c r="Y1178" s="59">
        <v>44181.060000000005</v>
      </c>
      <c r="Z1178" s="59">
        <v>0</v>
      </c>
      <c r="AA1178" s="59">
        <v>44181.060000000005</v>
      </c>
      <c r="AB1178" s="55" t="s">
        <v>329</v>
      </c>
    </row>
    <row r="1179" spans="1:28" s="55" customFormat="1" ht="67.5" x14ac:dyDescent="0.25">
      <c r="A1179" s="55" t="s">
        <v>5741</v>
      </c>
      <c r="B1179" s="55" t="s">
        <v>709</v>
      </c>
      <c r="C1179" s="55" t="s">
        <v>8168</v>
      </c>
      <c r="D1179" s="55" t="s">
        <v>5514</v>
      </c>
      <c r="E1179" s="55" t="s">
        <v>5516</v>
      </c>
      <c r="F1179" s="55" t="s">
        <v>5743</v>
      </c>
      <c r="G1179" s="55" t="s">
        <v>5515</v>
      </c>
      <c r="H1179" s="56" t="s">
        <v>5475</v>
      </c>
      <c r="I1179" s="56" t="s">
        <v>102</v>
      </c>
      <c r="J1179" s="56" t="s">
        <v>187</v>
      </c>
      <c r="K1179" s="55">
        <v>240</v>
      </c>
      <c r="L1179" s="57">
        <v>0</v>
      </c>
      <c r="M1179" s="57">
        <v>240</v>
      </c>
      <c r="N1179" s="57">
        <v>0</v>
      </c>
      <c r="O1179" s="57">
        <v>0</v>
      </c>
      <c r="P1179" s="56" t="s">
        <v>5517</v>
      </c>
      <c r="Q1179" s="56" t="s">
        <v>5744</v>
      </c>
      <c r="R1179" s="56" t="s">
        <v>8169</v>
      </c>
      <c r="S1179" s="56" t="s">
        <v>8163</v>
      </c>
      <c r="T1179" s="58">
        <v>43405</v>
      </c>
      <c r="U1179" s="58">
        <v>45230</v>
      </c>
      <c r="V1179" s="59">
        <v>0</v>
      </c>
      <c r="W1179" s="59">
        <v>0</v>
      </c>
      <c r="X1179" s="59">
        <v>78231.48</v>
      </c>
      <c r="Y1179" s="59">
        <v>78231.48</v>
      </c>
      <c r="Z1179" s="59">
        <v>0</v>
      </c>
      <c r="AA1179" s="59">
        <v>78231.48</v>
      </c>
      <c r="AB1179" s="55" t="s">
        <v>105</v>
      </c>
    </row>
    <row r="1180" spans="1:28" s="55" customFormat="1" ht="67.5" x14ac:dyDescent="0.25">
      <c r="A1180" s="55" t="s">
        <v>5741</v>
      </c>
      <c r="B1180" s="55" t="s">
        <v>709</v>
      </c>
      <c r="C1180" s="55" t="s">
        <v>2953</v>
      </c>
      <c r="D1180" s="55" t="s">
        <v>5518</v>
      </c>
      <c r="E1180" s="55" t="s">
        <v>5520</v>
      </c>
      <c r="F1180" s="55" t="s">
        <v>5743</v>
      </c>
      <c r="G1180" s="55" t="s">
        <v>5519</v>
      </c>
      <c r="H1180" s="56" t="s">
        <v>947</v>
      </c>
      <c r="I1180" s="56" t="s">
        <v>102</v>
      </c>
      <c r="J1180" s="56" t="s">
        <v>103</v>
      </c>
      <c r="K1180" s="55">
        <v>60</v>
      </c>
      <c r="L1180" s="57">
        <v>0</v>
      </c>
      <c r="M1180" s="57">
        <v>60</v>
      </c>
      <c r="N1180" s="57">
        <v>0</v>
      </c>
      <c r="O1180" s="57">
        <v>0</v>
      </c>
      <c r="P1180" s="56" t="s">
        <v>5407</v>
      </c>
      <c r="Q1180" s="56" t="s">
        <v>5768</v>
      </c>
      <c r="R1180" s="56" t="s">
        <v>8170</v>
      </c>
      <c r="S1180" s="56" t="s">
        <v>8163</v>
      </c>
      <c r="T1180" s="58">
        <v>43405</v>
      </c>
      <c r="U1180" s="58">
        <v>45230</v>
      </c>
      <c r="V1180" s="59">
        <v>0</v>
      </c>
      <c r="W1180" s="59">
        <v>0</v>
      </c>
      <c r="X1180" s="59">
        <v>26461.19</v>
      </c>
      <c r="Y1180" s="59">
        <v>26461.19</v>
      </c>
      <c r="Z1180" s="59">
        <v>0</v>
      </c>
      <c r="AA1180" s="59">
        <v>26461.19</v>
      </c>
      <c r="AB1180" s="55" t="s">
        <v>105</v>
      </c>
    </row>
    <row r="1181" spans="1:28" s="55" customFormat="1" ht="56.25" x14ac:dyDescent="0.25">
      <c r="A1181" s="55" t="s">
        <v>5741</v>
      </c>
      <c r="B1181" s="55" t="s">
        <v>709</v>
      </c>
      <c r="C1181" s="55" t="s">
        <v>8171</v>
      </c>
      <c r="D1181" s="55" t="s">
        <v>5521</v>
      </c>
      <c r="E1181" s="55" t="s">
        <v>5523</v>
      </c>
      <c r="F1181" s="55" t="s">
        <v>5743</v>
      </c>
      <c r="G1181" s="55" t="s">
        <v>5522</v>
      </c>
      <c r="H1181" s="56" t="s">
        <v>5524</v>
      </c>
      <c r="I1181" s="56" t="s">
        <v>102</v>
      </c>
      <c r="J1181" s="56" t="s">
        <v>675</v>
      </c>
      <c r="K1181" s="55">
        <v>240</v>
      </c>
      <c r="L1181" s="57">
        <v>0</v>
      </c>
      <c r="M1181" s="57">
        <v>240</v>
      </c>
      <c r="N1181" s="57">
        <v>0</v>
      </c>
      <c r="O1181" s="57">
        <v>0</v>
      </c>
      <c r="P1181" s="56">
        <v>0</v>
      </c>
      <c r="Q1181" s="56" t="s">
        <v>5744</v>
      </c>
      <c r="R1181" s="56" t="s">
        <v>8172</v>
      </c>
      <c r="S1181" s="56" t="s">
        <v>8163</v>
      </c>
      <c r="T1181" s="58">
        <v>43405</v>
      </c>
      <c r="U1181" s="58">
        <v>45230</v>
      </c>
      <c r="V1181" s="59">
        <v>0</v>
      </c>
      <c r="W1181" s="59">
        <v>0</v>
      </c>
      <c r="X1181" s="59">
        <v>87659.17</v>
      </c>
      <c r="Y1181" s="59">
        <v>87659.17</v>
      </c>
      <c r="Z1181" s="59">
        <v>0</v>
      </c>
      <c r="AA1181" s="59">
        <v>87659.17</v>
      </c>
      <c r="AB1181" s="55" t="s">
        <v>677</v>
      </c>
    </row>
    <row r="1182" spans="1:28" s="55" customFormat="1" ht="45" x14ac:dyDescent="0.25">
      <c r="A1182" s="55" t="s">
        <v>5753</v>
      </c>
      <c r="B1182" s="55" t="s">
        <v>306</v>
      </c>
      <c r="C1182" s="55" t="s">
        <v>8173</v>
      </c>
      <c r="D1182" s="55" t="s">
        <v>5526</v>
      </c>
      <c r="E1182" s="55" t="s">
        <v>5528</v>
      </c>
      <c r="F1182" s="55" t="s">
        <v>5743</v>
      </c>
      <c r="G1182" s="55" t="s">
        <v>5527</v>
      </c>
      <c r="H1182" s="56" t="s">
        <v>5529</v>
      </c>
      <c r="I1182" s="56" t="s">
        <v>923</v>
      </c>
      <c r="J1182" s="56" t="s">
        <v>924</v>
      </c>
      <c r="K1182" s="55">
        <v>30</v>
      </c>
      <c r="L1182" s="57">
        <v>0</v>
      </c>
      <c r="M1182" s="57">
        <v>30</v>
      </c>
      <c r="N1182" s="57">
        <v>0</v>
      </c>
      <c r="O1182" s="57">
        <v>0</v>
      </c>
      <c r="P1182" s="56" t="s">
        <v>5531</v>
      </c>
      <c r="Q1182" s="56" t="s">
        <v>5951</v>
      </c>
      <c r="R1182" s="56" t="s">
        <v>8174</v>
      </c>
      <c r="S1182" s="56" t="s">
        <v>8175</v>
      </c>
      <c r="T1182" s="58">
        <v>43862</v>
      </c>
      <c r="U1182" s="58">
        <v>45688</v>
      </c>
      <c r="V1182" s="59">
        <v>3500</v>
      </c>
      <c r="W1182" s="59">
        <v>480</v>
      </c>
      <c r="X1182" s="59">
        <v>78650.559999999998</v>
      </c>
      <c r="Y1182" s="59">
        <v>82630.559999999998</v>
      </c>
      <c r="Z1182" s="59">
        <v>0</v>
      </c>
      <c r="AA1182" s="59">
        <v>82630.559999999998</v>
      </c>
      <c r="AB1182" s="55" t="s">
        <v>926</v>
      </c>
    </row>
    <row r="1183" spans="1:28" s="55" customFormat="1" ht="67.5" x14ac:dyDescent="0.25">
      <c r="A1183" s="55" t="s">
        <v>5777</v>
      </c>
      <c r="B1183" s="55" t="s">
        <v>1189</v>
      </c>
      <c r="C1183" s="55" t="s">
        <v>8176</v>
      </c>
      <c r="D1183" s="55" t="s">
        <v>5532</v>
      </c>
      <c r="E1183" s="55" t="s">
        <v>5534</v>
      </c>
      <c r="F1183" s="55" t="s">
        <v>5743</v>
      </c>
      <c r="G1183" s="55" t="s">
        <v>5533</v>
      </c>
      <c r="H1183" s="56" t="s">
        <v>1226</v>
      </c>
      <c r="I1183" s="56" t="s">
        <v>235</v>
      </c>
      <c r="J1183" s="56" t="s">
        <v>131</v>
      </c>
      <c r="K1183" s="55">
        <v>60</v>
      </c>
      <c r="L1183" s="57">
        <v>0</v>
      </c>
      <c r="M1183" s="57">
        <v>60</v>
      </c>
      <c r="N1183" s="57">
        <v>0</v>
      </c>
      <c r="O1183" s="57">
        <v>0</v>
      </c>
      <c r="P1183" s="56" t="s">
        <v>5535</v>
      </c>
      <c r="Q1183" s="56" t="s">
        <v>5772</v>
      </c>
      <c r="R1183" s="56" t="s">
        <v>8177</v>
      </c>
      <c r="S1183" s="56" t="s">
        <v>6485</v>
      </c>
      <c r="T1183" s="58">
        <v>43894</v>
      </c>
      <c r="U1183" s="58">
        <v>45719</v>
      </c>
      <c r="V1183" s="59">
        <v>3500</v>
      </c>
      <c r="W1183" s="59">
        <v>220.14</v>
      </c>
      <c r="X1183" s="59">
        <v>35059.919999999998</v>
      </c>
      <c r="Y1183" s="59">
        <v>38780.06</v>
      </c>
      <c r="Z1183" s="59">
        <v>0</v>
      </c>
      <c r="AA1183" s="59">
        <v>38780.06</v>
      </c>
      <c r="AB1183" s="55" t="s">
        <v>237</v>
      </c>
    </row>
    <row r="1184" spans="1:28" s="55" customFormat="1" ht="101.25" x14ac:dyDescent="0.25">
      <c r="A1184" s="55" t="s">
        <v>5753</v>
      </c>
      <c r="B1184" s="55" t="s">
        <v>2666</v>
      </c>
      <c r="C1184" s="55" t="s">
        <v>8178</v>
      </c>
      <c r="D1184" s="55" t="s">
        <v>5536</v>
      </c>
      <c r="E1184" s="55" t="s">
        <v>5538</v>
      </c>
      <c r="F1184" s="55" t="s">
        <v>5743</v>
      </c>
      <c r="G1184" s="55" t="s">
        <v>5537</v>
      </c>
      <c r="H1184" s="56" t="s">
        <v>947</v>
      </c>
      <c r="I1184" s="56" t="s">
        <v>130</v>
      </c>
      <c r="J1184" s="56" t="s">
        <v>131</v>
      </c>
      <c r="K1184" s="55">
        <v>15</v>
      </c>
      <c r="L1184" s="57">
        <v>0</v>
      </c>
      <c r="M1184" s="57">
        <v>15</v>
      </c>
      <c r="N1184" s="57">
        <v>0</v>
      </c>
      <c r="O1184" s="57">
        <v>0</v>
      </c>
      <c r="P1184" s="56" t="s">
        <v>5539</v>
      </c>
      <c r="Q1184" s="56" t="s">
        <v>5951</v>
      </c>
      <c r="R1184" s="56" t="s">
        <v>8179</v>
      </c>
      <c r="S1184" s="56">
        <v>0</v>
      </c>
      <c r="T1184" s="58">
        <v>43891</v>
      </c>
      <c r="U1184" s="58">
        <v>45716</v>
      </c>
      <c r="V1184" s="59">
        <v>5608.38</v>
      </c>
      <c r="W1184" s="59">
        <v>322.5</v>
      </c>
      <c r="X1184" s="59">
        <v>70349.05</v>
      </c>
      <c r="Y1184" s="59">
        <v>76279.930000000008</v>
      </c>
      <c r="Z1184" s="59">
        <v>0</v>
      </c>
      <c r="AA1184" s="59">
        <v>76279.930000000008</v>
      </c>
      <c r="AB1184" s="55" t="s">
        <v>133</v>
      </c>
    </row>
    <row r="1185" spans="1:28" s="55" customFormat="1" ht="90" x14ac:dyDescent="0.25">
      <c r="A1185" s="55" t="s">
        <v>5777</v>
      </c>
      <c r="B1185" s="55" t="s">
        <v>1189</v>
      </c>
      <c r="C1185" s="55" t="s">
        <v>8180</v>
      </c>
      <c r="D1185" s="55" t="s">
        <v>5540</v>
      </c>
      <c r="E1185" s="55" t="s">
        <v>5542</v>
      </c>
      <c r="F1185" s="55" t="s">
        <v>5743</v>
      </c>
      <c r="G1185" s="55" t="s">
        <v>5541</v>
      </c>
      <c r="H1185" s="56" t="s">
        <v>1226</v>
      </c>
      <c r="I1185" s="56" t="s">
        <v>235</v>
      </c>
      <c r="J1185" s="56" t="s">
        <v>131</v>
      </c>
      <c r="K1185" s="55">
        <v>75</v>
      </c>
      <c r="L1185" s="57">
        <v>0</v>
      </c>
      <c r="M1185" s="57">
        <v>75</v>
      </c>
      <c r="N1185" s="57">
        <v>0</v>
      </c>
      <c r="O1185" s="57">
        <v>0</v>
      </c>
      <c r="P1185" s="56" t="s">
        <v>5543</v>
      </c>
      <c r="Q1185" s="56" t="s">
        <v>5772</v>
      </c>
      <c r="R1185" s="56" t="s">
        <v>8181</v>
      </c>
      <c r="S1185" s="56" t="s">
        <v>6485</v>
      </c>
      <c r="T1185" s="58">
        <v>43903</v>
      </c>
      <c r="U1185" s="58">
        <v>45728</v>
      </c>
      <c r="V1185" s="59">
        <v>4367.2</v>
      </c>
      <c r="W1185" s="59">
        <v>259.33</v>
      </c>
      <c r="X1185" s="59">
        <v>40818.53</v>
      </c>
      <c r="Y1185" s="59">
        <v>45445.06</v>
      </c>
      <c r="Z1185" s="59">
        <v>0</v>
      </c>
      <c r="AA1185" s="59">
        <v>45445.06</v>
      </c>
      <c r="AB1185" s="55" t="s">
        <v>237</v>
      </c>
    </row>
    <row r="1186" spans="1:28" s="55" customFormat="1" ht="78.75" x14ac:dyDescent="0.25">
      <c r="A1186" s="55" t="s">
        <v>5753</v>
      </c>
      <c r="B1186" s="55" t="s">
        <v>4622</v>
      </c>
      <c r="C1186" s="55" t="s">
        <v>8182</v>
      </c>
      <c r="D1186" s="55" t="s">
        <v>5544</v>
      </c>
      <c r="E1186" s="55" t="s">
        <v>5546</v>
      </c>
      <c r="F1186" s="55" t="s">
        <v>5743</v>
      </c>
      <c r="G1186" s="55" t="s">
        <v>5545</v>
      </c>
      <c r="H1186" s="56" t="s">
        <v>3558</v>
      </c>
      <c r="I1186" s="56" t="s">
        <v>130</v>
      </c>
      <c r="J1186" s="56" t="s">
        <v>131</v>
      </c>
      <c r="K1186" s="55">
        <v>15</v>
      </c>
      <c r="L1186" s="57">
        <v>0</v>
      </c>
      <c r="M1186" s="57">
        <v>15</v>
      </c>
      <c r="N1186" s="57">
        <v>0</v>
      </c>
      <c r="O1186" s="57">
        <v>0</v>
      </c>
      <c r="P1186" s="56" t="s">
        <v>5547</v>
      </c>
      <c r="Q1186" s="56" t="s">
        <v>5951</v>
      </c>
      <c r="R1186" s="56" t="s">
        <v>8183</v>
      </c>
      <c r="S1186" s="56" t="s">
        <v>4622</v>
      </c>
      <c r="T1186" s="58">
        <v>43922</v>
      </c>
      <c r="U1186" s="58">
        <v>45747</v>
      </c>
      <c r="V1186" s="59">
        <v>4565.6000000000004</v>
      </c>
      <c r="W1186" s="59">
        <v>243.55</v>
      </c>
      <c r="X1186" s="59">
        <v>81633.570000000007</v>
      </c>
      <c r="Y1186" s="59">
        <v>86442.720000000016</v>
      </c>
      <c r="Z1186" s="59">
        <v>0</v>
      </c>
      <c r="AA1186" s="59">
        <v>86442.720000000016</v>
      </c>
      <c r="AB1186" s="55" t="s">
        <v>4448</v>
      </c>
    </row>
    <row r="1187" spans="1:28" s="55" customFormat="1" ht="157.5" x14ac:dyDescent="0.25">
      <c r="A1187" s="55" t="s">
        <v>5741</v>
      </c>
      <c r="B1187" s="55" t="s">
        <v>834</v>
      </c>
      <c r="C1187" s="55" t="s">
        <v>8184</v>
      </c>
      <c r="D1187" s="55" t="s">
        <v>5548</v>
      </c>
      <c r="E1187" s="55" t="s">
        <v>5550</v>
      </c>
      <c r="F1187" s="55" t="s">
        <v>5743</v>
      </c>
      <c r="G1187" s="55" t="s">
        <v>5549</v>
      </c>
      <c r="H1187" s="56" t="s">
        <v>876</v>
      </c>
      <c r="I1187" s="56" t="s">
        <v>102</v>
      </c>
      <c r="J1187" s="56" t="s">
        <v>103</v>
      </c>
      <c r="K1187" s="55">
        <v>60</v>
      </c>
      <c r="L1187" s="57">
        <v>0</v>
      </c>
      <c r="M1187" s="57">
        <v>60</v>
      </c>
      <c r="N1187" s="57">
        <v>0</v>
      </c>
      <c r="O1187" s="57">
        <v>0</v>
      </c>
      <c r="P1187" s="56" t="s">
        <v>5551</v>
      </c>
      <c r="Q1187" s="56" t="s">
        <v>5772</v>
      </c>
      <c r="R1187" s="56" t="s">
        <v>8185</v>
      </c>
      <c r="S1187" s="56" t="s">
        <v>6053</v>
      </c>
      <c r="T1187" s="58">
        <v>43922</v>
      </c>
      <c r="U1187" s="58">
        <v>45747</v>
      </c>
      <c r="V1187" s="59">
        <v>3854.96</v>
      </c>
      <c r="W1187" s="59">
        <v>321.88</v>
      </c>
      <c r="X1187" s="59">
        <v>27262.81</v>
      </c>
      <c r="Y1187" s="59">
        <v>31439.65</v>
      </c>
      <c r="Z1187" s="59">
        <v>0</v>
      </c>
      <c r="AA1187" s="59">
        <v>31439.65</v>
      </c>
      <c r="AB1187" s="55" t="s">
        <v>105</v>
      </c>
    </row>
    <row r="1188" spans="1:28" s="55" customFormat="1" ht="112.5" x14ac:dyDescent="0.25">
      <c r="A1188" s="55" t="s">
        <v>5741</v>
      </c>
      <c r="B1188" s="55" t="s">
        <v>2666</v>
      </c>
      <c r="C1188" s="55" t="s">
        <v>8186</v>
      </c>
      <c r="D1188" s="55" t="s">
        <v>5552</v>
      </c>
      <c r="E1188" s="55" t="s">
        <v>5554</v>
      </c>
      <c r="F1188" s="55" t="s">
        <v>5743</v>
      </c>
      <c r="G1188" s="55" t="s">
        <v>5553</v>
      </c>
      <c r="H1188" s="56" t="s">
        <v>882</v>
      </c>
      <c r="I1188" s="56" t="s">
        <v>102</v>
      </c>
      <c r="J1188" s="56" t="s">
        <v>122</v>
      </c>
      <c r="K1188" s="55">
        <v>100</v>
      </c>
      <c r="L1188" s="57">
        <v>0</v>
      </c>
      <c r="M1188" s="57">
        <v>100</v>
      </c>
      <c r="N1188" s="57">
        <v>0</v>
      </c>
      <c r="O1188" s="57">
        <v>0</v>
      </c>
      <c r="P1188" s="56" t="s">
        <v>5555</v>
      </c>
      <c r="Q1188" s="56" t="s">
        <v>5847</v>
      </c>
      <c r="R1188" s="56" t="s">
        <v>8187</v>
      </c>
      <c r="S1188" s="56" t="s">
        <v>6868</v>
      </c>
      <c r="T1188" s="58">
        <v>43958</v>
      </c>
      <c r="U1188" s="58">
        <v>45783</v>
      </c>
      <c r="V1188" s="59">
        <v>0</v>
      </c>
      <c r="W1188" s="59">
        <v>0</v>
      </c>
      <c r="X1188" s="59">
        <v>17937.47</v>
      </c>
      <c r="Y1188" s="59">
        <v>17937.47</v>
      </c>
      <c r="Z1188" s="59">
        <v>0</v>
      </c>
      <c r="AA1188" s="59">
        <v>17937.47</v>
      </c>
      <c r="AB1188" s="55" t="s">
        <v>124</v>
      </c>
    </row>
    <row r="1189" spans="1:28" s="55" customFormat="1" ht="78.75" x14ac:dyDescent="0.25">
      <c r="A1189" s="55" t="s">
        <v>5741</v>
      </c>
      <c r="B1189" s="55" t="s">
        <v>1272</v>
      </c>
      <c r="C1189" s="55" t="s">
        <v>8188</v>
      </c>
      <c r="D1189" s="55" t="s">
        <v>210</v>
      </c>
      <c r="E1189" s="55" t="s">
        <v>5557</v>
      </c>
      <c r="F1189" s="55" t="s">
        <v>210</v>
      </c>
      <c r="G1189" s="55" t="s">
        <v>5556</v>
      </c>
      <c r="H1189" s="56" t="s">
        <v>1975</v>
      </c>
      <c r="I1189" s="56" t="s">
        <v>102</v>
      </c>
      <c r="J1189" s="56" t="s">
        <v>172</v>
      </c>
      <c r="K1189" s="55">
        <v>280</v>
      </c>
      <c r="L1189" s="57">
        <v>0</v>
      </c>
      <c r="M1189" s="57">
        <v>280</v>
      </c>
      <c r="N1189" s="57">
        <v>0</v>
      </c>
      <c r="O1189" s="57">
        <v>0</v>
      </c>
      <c r="P1189" s="56" t="s">
        <v>5558</v>
      </c>
      <c r="Q1189" s="56" t="s">
        <v>5744</v>
      </c>
      <c r="R1189" s="56" t="s">
        <v>8189</v>
      </c>
      <c r="S1189" s="56" t="s">
        <v>1272</v>
      </c>
      <c r="T1189" s="58">
        <v>43971</v>
      </c>
      <c r="U1189" s="58">
        <v>45796</v>
      </c>
      <c r="V1189" s="59">
        <v>0</v>
      </c>
      <c r="W1189" s="59">
        <v>0</v>
      </c>
      <c r="X1189" s="59">
        <v>143022.60999999999</v>
      </c>
      <c r="Y1189" s="59">
        <v>143022.60999999999</v>
      </c>
      <c r="Z1189" s="59">
        <v>0</v>
      </c>
      <c r="AA1189" s="59">
        <v>143022.60999999999</v>
      </c>
      <c r="AB1189" s="55" t="s">
        <v>174</v>
      </c>
    </row>
    <row r="1190" spans="1:28" s="55" customFormat="1" ht="90" x14ac:dyDescent="0.25">
      <c r="A1190" s="55" t="s">
        <v>5753</v>
      </c>
      <c r="B1190" s="55" t="s">
        <v>98</v>
      </c>
      <c r="C1190" s="55" t="s">
        <v>8190</v>
      </c>
      <c r="D1190" s="55" t="s">
        <v>5559</v>
      </c>
      <c r="E1190" s="55" t="s">
        <v>5561</v>
      </c>
      <c r="F1190" s="55" t="s">
        <v>5743</v>
      </c>
      <c r="G1190" s="55" t="s">
        <v>5560</v>
      </c>
      <c r="H1190" s="56" t="s">
        <v>150</v>
      </c>
      <c r="I1190" s="56" t="s">
        <v>551</v>
      </c>
      <c r="J1190" s="56" t="s">
        <v>4208</v>
      </c>
      <c r="K1190" s="55">
        <v>60</v>
      </c>
      <c r="L1190" s="57">
        <v>0</v>
      </c>
      <c r="M1190" s="57">
        <v>60</v>
      </c>
      <c r="N1190" s="57">
        <v>0</v>
      </c>
      <c r="O1190" s="57">
        <v>0</v>
      </c>
      <c r="P1190" s="56" t="s">
        <v>5562</v>
      </c>
      <c r="Q1190" s="56" t="s">
        <v>5762</v>
      </c>
      <c r="R1190" s="56" t="s">
        <v>8191</v>
      </c>
      <c r="S1190" s="56" t="s">
        <v>98</v>
      </c>
      <c r="T1190" s="58">
        <v>43936</v>
      </c>
      <c r="U1190" s="58">
        <v>45761</v>
      </c>
      <c r="V1190" s="59">
        <v>0</v>
      </c>
      <c r="W1190" s="59">
        <v>0</v>
      </c>
      <c r="X1190" s="59">
        <v>31291.08</v>
      </c>
      <c r="Y1190" s="59">
        <v>31291.08</v>
      </c>
      <c r="Z1190" s="59">
        <v>0</v>
      </c>
      <c r="AA1190" s="59">
        <v>31291.08</v>
      </c>
      <c r="AB1190" s="55" t="s">
        <v>554</v>
      </c>
    </row>
    <row r="1191" spans="1:28" s="55" customFormat="1" ht="78.75" x14ac:dyDescent="0.25">
      <c r="A1191" s="55" t="s">
        <v>5753</v>
      </c>
      <c r="B1191" s="55" t="s">
        <v>2442</v>
      </c>
      <c r="C1191" s="55" t="s">
        <v>8192</v>
      </c>
      <c r="D1191" s="55" t="s">
        <v>5563</v>
      </c>
      <c r="E1191" s="55" t="s">
        <v>5565</v>
      </c>
      <c r="F1191" s="55" t="s">
        <v>5743</v>
      </c>
      <c r="G1191" s="55" t="s">
        <v>5564</v>
      </c>
      <c r="H1191" s="56" t="s">
        <v>3152</v>
      </c>
      <c r="I1191" s="56" t="s">
        <v>130</v>
      </c>
      <c r="J1191" s="56" t="s">
        <v>131</v>
      </c>
      <c r="K1191" s="55">
        <v>15</v>
      </c>
      <c r="L1191" s="57">
        <v>0</v>
      </c>
      <c r="M1191" s="57">
        <v>15</v>
      </c>
      <c r="N1191" s="57">
        <v>0</v>
      </c>
      <c r="O1191" s="57">
        <v>0</v>
      </c>
      <c r="P1191" s="56" t="s">
        <v>5566</v>
      </c>
      <c r="Q1191" s="56" t="s">
        <v>8193</v>
      </c>
      <c r="R1191" s="56" t="s">
        <v>8194</v>
      </c>
      <c r="S1191" s="56" t="s">
        <v>7878</v>
      </c>
      <c r="T1191" s="58">
        <v>43992</v>
      </c>
      <c r="U1191" s="58">
        <v>45817</v>
      </c>
      <c r="V1191" s="59">
        <v>8000</v>
      </c>
      <c r="W1191" s="59">
        <v>1088.72</v>
      </c>
      <c r="X1191" s="59">
        <v>70349.05</v>
      </c>
      <c r="Y1191" s="59">
        <v>79437.77</v>
      </c>
      <c r="Z1191" s="59">
        <v>0</v>
      </c>
      <c r="AA1191" s="59">
        <v>79437.77</v>
      </c>
      <c r="AB1191" s="55" t="s">
        <v>5567</v>
      </c>
    </row>
    <row r="1192" spans="1:28" s="55" customFormat="1" ht="90" x14ac:dyDescent="0.25">
      <c r="A1192" s="55" t="s">
        <v>5753</v>
      </c>
      <c r="B1192" s="55" t="s">
        <v>2586</v>
      </c>
      <c r="C1192" s="55" t="s">
        <v>8195</v>
      </c>
      <c r="D1192" s="55" t="s">
        <v>5568</v>
      </c>
      <c r="E1192" s="55" t="s">
        <v>5570</v>
      </c>
      <c r="F1192" s="55" t="s">
        <v>5743</v>
      </c>
      <c r="G1192" s="55" t="s">
        <v>5569</v>
      </c>
      <c r="H1192" s="56" t="s">
        <v>726</v>
      </c>
      <c r="I1192" s="56" t="s">
        <v>551</v>
      </c>
      <c r="J1192" s="56" t="s">
        <v>1207</v>
      </c>
      <c r="K1192" s="55">
        <v>18</v>
      </c>
      <c r="L1192" s="57">
        <v>0</v>
      </c>
      <c r="M1192" s="57">
        <v>18</v>
      </c>
      <c r="N1192" s="57">
        <v>0</v>
      </c>
      <c r="O1192" s="57">
        <v>0</v>
      </c>
      <c r="P1192" s="56" t="s">
        <v>5571</v>
      </c>
      <c r="Q1192" s="56" t="s">
        <v>5951</v>
      </c>
      <c r="R1192" s="56" t="s">
        <v>8196</v>
      </c>
      <c r="S1192" s="56" t="s">
        <v>2586</v>
      </c>
      <c r="T1192" s="58">
        <v>44060</v>
      </c>
      <c r="U1192" s="58">
        <v>45885</v>
      </c>
      <c r="V1192" s="59">
        <v>12912.96</v>
      </c>
      <c r="W1192" s="59">
        <v>794.17</v>
      </c>
      <c r="X1192" s="59">
        <v>30587.27</v>
      </c>
      <c r="Y1192" s="59">
        <v>44294.399999999994</v>
      </c>
      <c r="Z1192" s="59">
        <v>0</v>
      </c>
      <c r="AA1192" s="59">
        <v>44294.399999999994</v>
      </c>
      <c r="AB1192" s="55" t="s">
        <v>1208</v>
      </c>
    </row>
    <row r="1193" spans="1:28" s="55" customFormat="1" ht="78.75" x14ac:dyDescent="0.25">
      <c r="A1193" s="55" t="s">
        <v>5741</v>
      </c>
      <c r="B1193" s="55" t="s">
        <v>253</v>
      </c>
      <c r="C1193" s="55" t="s">
        <v>8197</v>
      </c>
      <c r="D1193" s="55" t="s">
        <v>5572</v>
      </c>
      <c r="E1193" s="55" t="s">
        <v>5574</v>
      </c>
      <c r="F1193" s="55" t="s">
        <v>5743</v>
      </c>
      <c r="G1193" s="55" t="s">
        <v>5573</v>
      </c>
      <c r="H1193" s="56" t="s">
        <v>274</v>
      </c>
      <c r="I1193" s="56" t="s">
        <v>102</v>
      </c>
      <c r="J1193" s="56" t="s">
        <v>172</v>
      </c>
      <c r="K1193" s="55">
        <v>480</v>
      </c>
      <c r="L1193" s="57">
        <v>0</v>
      </c>
      <c r="M1193" s="57">
        <v>480</v>
      </c>
      <c r="N1193" s="57">
        <v>0</v>
      </c>
      <c r="O1193" s="57">
        <v>0</v>
      </c>
      <c r="P1193" s="56" t="s">
        <v>5575</v>
      </c>
      <c r="Q1193" s="56" t="s">
        <v>5744</v>
      </c>
      <c r="R1193" s="56" t="s">
        <v>5812</v>
      </c>
      <c r="S1193" s="56" t="s">
        <v>5806</v>
      </c>
      <c r="T1193" s="58">
        <v>44084</v>
      </c>
      <c r="U1193" s="58">
        <v>45909</v>
      </c>
      <c r="V1193" s="59">
        <v>0</v>
      </c>
      <c r="W1193" s="59">
        <v>0</v>
      </c>
      <c r="X1193" s="59">
        <v>232238.65</v>
      </c>
      <c r="Y1193" s="59">
        <v>232238.65</v>
      </c>
      <c r="Z1193" s="59">
        <v>0</v>
      </c>
      <c r="AA1193" s="59">
        <v>232238.65</v>
      </c>
      <c r="AB1193" s="55" t="s">
        <v>174</v>
      </c>
    </row>
    <row r="1194" spans="1:28" s="55" customFormat="1" ht="56.25" x14ac:dyDescent="0.25">
      <c r="A1194" s="55" t="s">
        <v>5777</v>
      </c>
      <c r="B1194" s="55" t="s">
        <v>1272</v>
      </c>
      <c r="C1194" s="55" t="s">
        <v>8198</v>
      </c>
      <c r="D1194" s="55" t="s">
        <v>5576</v>
      </c>
      <c r="E1194" s="55" t="s">
        <v>5578</v>
      </c>
      <c r="F1194" s="55" t="s">
        <v>5743</v>
      </c>
      <c r="G1194" s="55" t="s">
        <v>5577</v>
      </c>
      <c r="H1194" s="56" t="s">
        <v>5579</v>
      </c>
      <c r="I1194" s="56" t="s">
        <v>194</v>
      </c>
      <c r="J1194" s="56" t="s">
        <v>1434</v>
      </c>
      <c r="K1194" s="55">
        <v>40</v>
      </c>
      <c r="L1194" s="57">
        <v>0</v>
      </c>
      <c r="M1194" s="57">
        <v>40</v>
      </c>
      <c r="N1194" s="57">
        <v>0</v>
      </c>
      <c r="O1194" s="57">
        <v>0</v>
      </c>
      <c r="P1194" s="56" t="s">
        <v>5581</v>
      </c>
      <c r="Q1194" s="56" t="s">
        <v>5744</v>
      </c>
      <c r="R1194" s="56" t="s">
        <v>8199</v>
      </c>
      <c r="S1194" s="56" t="s">
        <v>1272</v>
      </c>
      <c r="T1194" s="58">
        <v>44144</v>
      </c>
      <c r="U1194" s="58">
        <v>45969</v>
      </c>
      <c r="V1194" s="59">
        <v>0</v>
      </c>
      <c r="W1194" s="59">
        <v>0</v>
      </c>
      <c r="X1194" s="59">
        <v>27292.33</v>
      </c>
      <c r="Y1194" s="59">
        <v>27292.33</v>
      </c>
      <c r="Z1194" s="59">
        <v>0</v>
      </c>
      <c r="AA1194" s="59">
        <v>27292.33</v>
      </c>
      <c r="AB1194" s="55" t="s">
        <v>197</v>
      </c>
    </row>
    <row r="1195" spans="1:28" s="55" customFormat="1" ht="146.25" x14ac:dyDescent="0.25">
      <c r="A1195" s="55" t="s">
        <v>5753</v>
      </c>
      <c r="B1195" s="55" t="s">
        <v>2166</v>
      </c>
      <c r="C1195" s="55" t="s">
        <v>8200</v>
      </c>
      <c r="D1195" s="55" t="s">
        <v>5416</v>
      </c>
      <c r="E1195" s="55" t="s">
        <v>5583</v>
      </c>
      <c r="F1195" s="55" t="s">
        <v>5416</v>
      </c>
      <c r="G1195" s="55" t="s">
        <v>5582</v>
      </c>
      <c r="H1195" s="56" t="s">
        <v>141</v>
      </c>
      <c r="I1195" s="56" t="s">
        <v>130</v>
      </c>
      <c r="J1195" s="56" t="s">
        <v>131</v>
      </c>
      <c r="K1195" s="55">
        <v>15</v>
      </c>
      <c r="L1195" s="57">
        <v>0</v>
      </c>
      <c r="M1195" s="57">
        <v>15</v>
      </c>
      <c r="N1195" s="57">
        <v>0</v>
      </c>
      <c r="O1195" s="57">
        <v>0</v>
      </c>
      <c r="P1195" s="56" t="s">
        <v>5584</v>
      </c>
      <c r="Q1195" s="56" t="s">
        <v>5762</v>
      </c>
      <c r="R1195" s="56" t="s">
        <v>8201</v>
      </c>
      <c r="S1195" s="56" t="s">
        <v>2166</v>
      </c>
      <c r="T1195" s="58">
        <v>44117</v>
      </c>
      <c r="U1195" s="58">
        <v>44296</v>
      </c>
      <c r="V1195" s="59">
        <v>0</v>
      </c>
      <c r="W1195" s="59">
        <v>0</v>
      </c>
      <c r="X1195" s="59">
        <v>80256.92</v>
      </c>
      <c r="Y1195" s="59">
        <v>80256.92</v>
      </c>
      <c r="Z1195" s="59">
        <v>0</v>
      </c>
      <c r="AA1195" s="59">
        <v>80256.92</v>
      </c>
      <c r="AB1195" s="55" t="s">
        <v>133</v>
      </c>
    </row>
    <row r="1196" spans="1:28" s="55" customFormat="1" ht="67.5" x14ac:dyDescent="0.25">
      <c r="A1196" s="55" t="s">
        <v>5753</v>
      </c>
      <c r="B1196" s="55" t="s">
        <v>929</v>
      </c>
      <c r="C1196" s="55" t="s">
        <v>8202</v>
      </c>
      <c r="D1196" s="55" t="s">
        <v>5585</v>
      </c>
      <c r="E1196" s="55" t="s">
        <v>5587</v>
      </c>
      <c r="F1196" s="55" t="s">
        <v>5743</v>
      </c>
      <c r="G1196" s="55" t="s">
        <v>5586</v>
      </c>
      <c r="H1196" s="56" t="s">
        <v>5588</v>
      </c>
      <c r="I1196" s="56" t="s">
        <v>248</v>
      </c>
      <c r="J1196" s="56" t="s">
        <v>249</v>
      </c>
      <c r="K1196" s="55">
        <v>10</v>
      </c>
      <c r="L1196" s="57">
        <v>0</v>
      </c>
      <c r="M1196" s="57">
        <v>10</v>
      </c>
      <c r="N1196" s="57">
        <v>0</v>
      </c>
      <c r="O1196" s="57">
        <v>0</v>
      </c>
      <c r="P1196" s="56" t="s">
        <v>5589</v>
      </c>
      <c r="Q1196" s="56" t="s">
        <v>5951</v>
      </c>
      <c r="R1196" s="56" t="s">
        <v>8203</v>
      </c>
      <c r="S1196" s="56" t="s">
        <v>929</v>
      </c>
      <c r="T1196" s="58">
        <v>44105</v>
      </c>
      <c r="U1196" s="58">
        <v>45930</v>
      </c>
      <c r="V1196" s="59">
        <v>9100</v>
      </c>
      <c r="W1196" s="59">
        <v>479.42</v>
      </c>
      <c r="X1196" s="59">
        <v>96185.79</v>
      </c>
      <c r="Y1196" s="59">
        <v>105765.20999999999</v>
      </c>
      <c r="Z1196" s="59">
        <v>0</v>
      </c>
      <c r="AA1196" s="59">
        <v>105765.20999999999</v>
      </c>
      <c r="AB1196" s="55" t="s">
        <v>5590</v>
      </c>
    </row>
    <row r="1197" spans="1:28" s="55" customFormat="1" ht="78.75" x14ac:dyDescent="0.25">
      <c r="A1197" s="55" t="s">
        <v>5753</v>
      </c>
      <c r="B1197" s="55" t="s">
        <v>1279</v>
      </c>
      <c r="C1197" s="55" t="s">
        <v>8204</v>
      </c>
      <c r="D1197" s="55" t="s">
        <v>5591</v>
      </c>
      <c r="E1197" s="55" t="s">
        <v>5593</v>
      </c>
      <c r="F1197" s="55" t="s">
        <v>5743</v>
      </c>
      <c r="G1197" s="55" t="s">
        <v>5592</v>
      </c>
      <c r="H1197" s="56" t="s">
        <v>2905</v>
      </c>
      <c r="I1197" s="56" t="s">
        <v>130</v>
      </c>
      <c r="J1197" s="56" t="s">
        <v>131</v>
      </c>
      <c r="K1197" s="55">
        <v>15</v>
      </c>
      <c r="L1197" s="57">
        <v>0</v>
      </c>
      <c r="M1197" s="57">
        <v>15</v>
      </c>
      <c r="N1197" s="57">
        <v>0</v>
      </c>
      <c r="O1197" s="57">
        <v>0</v>
      </c>
      <c r="P1197" s="56" t="s">
        <v>5594</v>
      </c>
      <c r="Q1197" s="56" t="s">
        <v>7399</v>
      </c>
      <c r="R1197" s="56" t="s">
        <v>8205</v>
      </c>
      <c r="S1197" s="56">
        <v>0</v>
      </c>
      <c r="T1197" s="58">
        <v>44120</v>
      </c>
      <c r="U1197" s="58">
        <v>45945</v>
      </c>
      <c r="V1197" s="59">
        <v>9000</v>
      </c>
      <c r="W1197" s="59">
        <v>891.48</v>
      </c>
      <c r="X1197" s="59">
        <v>81633.570000000007</v>
      </c>
      <c r="Y1197" s="59">
        <v>91525.05</v>
      </c>
      <c r="Z1197" s="59">
        <v>0</v>
      </c>
      <c r="AA1197" s="59">
        <v>91525.05</v>
      </c>
      <c r="AB1197" s="55" t="s">
        <v>4448</v>
      </c>
    </row>
    <row r="1198" spans="1:28" s="55" customFormat="1" ht="67.5" x14ac:dyDescent="0.25">
      <c r="A1198" s="55" t="s">
        <v>5753</v>
      </c>
      <c r="B1198" s="55" t="s">
        <v>2442</v>
      </c>
      <c r="C1198" s="55" t="s">
        <v>8206</v>
      </c>
      <c r="D1198" s="55" t="s">
        <v>5595</v>
      </c>
      <c r="E1198" s="55" t="s">
        <v>5597</v>
      </c>
      <c r="F1198" s="55" t="s">
        <v>5743</v>
      </c>
      <c r="G1198" s="55" t="s">
        <v>5596</v>
      </c>
      <c r="H1198" s="56" t="s">
        <v>726</v>
      </c>
      <c r="I1198" s="56" t="s">
        <v>5598</v>
      </c>
      <c r="J1198" s="56" t="s">
        <v>249</v>
      </c>
      <c r="K1198" s="55">
        <v>20</v>
      </c>
      <c r="L1198" s="57">
        <v>0</v>
      </c>
      <c r="M1198" s="57">
        <v>20</v>
      </c>
      <c r="N1198" s="57">
        <v>0</v>
      </c>
      <c r="O1198" s="57">
        <v>0</v>
      </c>
      <c r="P1198" s="56" t="s">
        <v>5599</v>
      </c>
      <c r="Q1198" s="56" t="s">
        <v>5772</v>
      </c>
      <c r="R1198" s="56" t="s">
        <v>8207</v>
      </c>
      <c r="S1198" s="56" t="s">
        <v>6745</v>
      </c>
      <c r="T1198" s="58">
        <v>44124</v>
      </c>
      <c r="U1198" s="58">
        <v>45949</v>
      </c>
      <c r="V1198" s="59">
        <v>11872.67</v>
      </c>
      <c r="W1198" s="59">
        <v>774.57</v>
      </c>
      <c r="X1198" s="59">
        <v>183843.24</v>
      </c>
      <c r="Y1198" s="59">
        <v>196490.48</v>
      </c>
      <c r="Z1198" s="59">
        <v>0</v>
      </c>
      <c r="AA1198" s="59">
        <v>196490.48</v>
      </c>
      <c r="AB1198" s="55" t="s">
        <v>5590</v>
      </c>
    </row>
    <row r="1199" spans="1:28" s="55" customFormat="1" ht="78.75" x14ac:dyDescent="0.25">
      <c r="A1199" s="55" t="s">
        <v>5753</v>
      </c>
      <c r="B1199" s="55" t="s">
        <v>1693</v>
      </c>
      <c r="C1199" s="55" t="s">
        <v>8208</v>
      </c>
      <c r="D1199" s="55" t="s">
        <v>5600</v>
      </c>
      <c r="E1199" s="55" t="s">
        <v>5602</v>
      </c>
      <c r="F1199" s="55" t="s">
        <v>5743</v>
      </c>
      <c r="G1199" s="55" t="s">
        <v>5601</v>
      </c>
      <c r="H1199" s="56" t="s">
        <v>214</v>
      </c>
      <c r="I1199" s="56" t="s">
        <v>130</v>
      </c>
      <c r="J1199" s="56" t="s">
        <v>131</v>
      </c>
      <c r="K1199" s="55">
        <v>15</v>
      </c>
      <c r="L1199" s="57">
        <v>0</v>
      </c>
      <c r="M1199" s="57">
        <v>15</v>
      </c>
      <c r="N1199" s="57">
        <v>0</v>
      </c>
      <c r="O1199" s="57">
        <v>0</v>
      </c>
      <c r="P1199" s="56" t="s">
        <v>5603</v>
      </c>
      <c r="Q1199" s="56" t="s">
        <v>5951</v>
      </c>
      <c r="R1199" s="56" t="s">
        <v>8209</v>
      </c>
      <c r="S1199" s="56">
        <v>0</v>
      </c>
      <c r="T1199" s="58">
        <v>44106</v>
      </c>
      <c r="U1199" s="58">
        <v>45931</v>
      </c>
      <c r="V1199" s="59">
        <v>7905.36</v>
      </c>
      <c r="W1199" s="59">
        <v>511.8</v>
      </c>
      <c r="X1199" s="59">
        <v>81633.570000000007</v>
      </c>
      <c r="Y1199" s="59">
        <v>90050.73000000001</v>
      </c>
      <c r="Z1199" s="59">
        <v>0</v>
      </c>
      <c r="AA1199" s="59">
        <v>90050.73000000001</v>
      </c>
      <c r="AB1199" s="55" t="s">
        <v>4448</v>
      </c>
    </row>
    <row r="1200" spans="1:28" s="55" customFormat="1" ht="78.75" x14ac:dyDescent="0.25">
      <c r="A1200" s="55" t="s">
        <v>5753</v>
      </c>
      <c r="B1200" s="55" t="s">
        <v>749</v>
      </c>
      <c r="C1200" s="55" t="s">
        <v>8210</v>
      </c>
      <c r="D1200" s="55" t="s">
        <v>5604</v>
      </c>
      <c r="E1200" s="55" t="s">
        <v>5606</v>
      </c>
      <c r="F1200" s="55" t="s">
        <v>5743</v>
      </c>
      <c r="G1200" s="55" t="s">
        <v>5605</v>
      </c>
      <c r="H1200" s="56" t="s">
        <v>1220</v>
      </c>
      <c r="I1200" s="56" t="s">
        <v>130</v>
      </c>
      <c r="J1200" s="56" t="s">
        <v>5607</v>
      </c>
      <c r="K1200" s="55">
        <v>15</v>
      </c>
      <c r="L1200" s="57">
        <v>0</v>
      </c>
      <c r="M1200" s="57">
        <v>15</v>
      </c>
      <c r="N1200" s="57">
        <v>0</v>
      </c>
      <c r="O1200" s="57">
        <v>0</v>
      </c>
      <c r="P1200" s="56" t="s">
        <v>5608</v>
      </c>
      <c r="Q1200" s="56" t="s">
        <v>5951</v>
      </c>
      <c r="R1200" s="56" t="s">
        <v>8211</v>
      </c>
      <c r="S1200" s="56" t="s">
        <v>749</v>
      </c>
      <c r="T1200" s="58">
        <v>44151</v>
      </c>
      <c r="U1200" s="58">
        <v>45976</v>
      </c>
      <c r="V1200" s="59">
        <v>6197.14</v>
      </c>
      <c r="W1200" s="59">
        <v>449.25</v>
      </c>
      <c r="X1200" s="59">
        <v>70349.05</v>
      </c>
      <c r="Y1200" s="59">
        <v>76995.44</v>
      </c>
      <c r="Z1200" s="59">
        <v>0</v>
      </c>
      <c r="AA1200" s="59">
        <v>76995.44</v>
      </c>
      <c r="AB1200" s="55" t="s">
        <v>5609</v>
      </c>
    </row>
    <row r="1201" spans="1:28" s="55" customFormat="1" ht="78.75" x14ac:dyDescent="0.25">
      <c r="A1201" s="55" t="s">
        <v>5753</v>
      </c>
      <c r="B1201" s="55" t="s">
        <v>591</v>
      </c>
      <c r="C1201" s="55" t="s">
        <v>8212</v>
      </c>
      <c r="D1201" s="55" t="s">
        <v>5610</v>
      </c>
      <c r="E1201" s="55" t="s">
        <v>5612</v>
      </c>
      <c r="F1201" s="55" t="s">
        <v>5743</v>
      </c>
      <c r="G1201" s="55" t="s">
        <v>5611</v>
      </c>
      <c r="H1201" s="56" t="s">
        <v>604</v>
      </c>
      <c r="I1201" s="56" t="s">
        <v>130</v>
      </c>
      <c r="J1201" s="56" t="s">
        <v>131</v>
      </c>
      <c r="K1201" s="55">
        <v>15</v>
      </c>
      <c r="L1201" s="57">
        <v>0</v>
      </c>
      <c r="M1201" s="57">
        <v>15</v>
      </c>
      <c r="N1201" s="57">
        <v>0</v>
      </c>
      <c r="O1201" s="57">
        <v>0</v>
      </c>
      <c r="P1201" s="56" t="s">
        <v>5613</v>
      </c>
      <c r="Q1201" s="56" t="s">
        <v>5951</v>
      </c>
      <c r="R1201" s="56" t="s">
        <v>8213</v>
      </c>
      <c r="S1201" s="56">
        <v>0</v>
      </c>
      <c r="T1201" s="58">
        <v>44144</v>
      </c>
      <c r="U1201" s="58">
        <v>45969</v>
      </c>
      <c r="V1201" s="59">
        <v>7080</v>
      </c>
      <c r="W1201" s="59">
        <v>494.19</v>
      </c>
      <c r="X1201" s="59">
        <v>81633.570000000007</v>
      </c>
      <c r="Y1201" s="59">
        <v>89207.760000000009</v>
      </c>
      <c r="Z1201" s="59">
        <v>0</v>
      </c>
      <c r="AA1201" s="59">
        <v>89207.760000000009</v>
      </c>
      <c r="AB1201" s="55" t="s">
        <v>5614</v>
      </c>
    </row>
    <row r="1202" spans="1:28" s="55" customFormat="1" ht="90" x14ac:dyDescent="0.25">
      <c r="A1202" s="55" t="s">
        <v>5753</v>
      </c>
      <c r="B1202" s="55" t="s">
        <v>283</v>
      </c>
      <c r="C1202" s="55" t="s">
        <v>8214</v>
      </c>
      <c r="D1202" s="55" t="s">
        <v>5615</v>
      </c>
      <c r="E1202" s="55" t="s">
        <v>5617</v>
      </c>
      <c r="F1202" s="55" t="s">
        <v>5743</v>
      </c>
      <c r="G1202" s="55" t="s">
        <v>5616</v>
      </c>
      <c r="H1202" s="56" t="s">
        <v>3122</v>
      </c>
      <c r="I1202" s="56" t="s">
        <v>130</v>
      </c>
      <c r="J1202" s="56" t="s">
        <v>5618</v>
      </c>
      <c r="K1202" s="55">
        <v>15</v>
      </c>
      <c r="L1202" s="57">
        <v>0</v>
      </c>
      <c r="M1202" s="57">
        <v>15</v>
      </c>
      <c r="N1202" s="57">
        <v>0</v>
      </c>
      <c r="O1202" s="57">
        <v>0</v>
      </c>
      <c r="P1202" s="56" t="s">
        <v>5619</v>
      </c>
      <c r="Q1202" s="56" t="s">
        <v>5951</v>
      </c>
      <c r="R1202" s="56" t="s">
        <v>8215</v>
      </c>
      <c r="S1202" s="56">
        <v>0</v>
      </c>
      <c r="T1202" s="58">
        <v>44151</v>
      </c>
      <c r="U1202" s="58">
        <v>45976</v>
      </c>
      <c r="V1202" s="59">
        <v>10000</v>
      </c>
      <c r="W1202" s="59">
        <v>1454.31</v>
      </c>
      <c r="X1202" s="59">
        <v>108135.1</v>
      </c>
      <c r="Y1202" s="59">
        <v>119589.41</v>
      </c>
      <c r="Z1202" s="59">
        <v>0</v>
      </c>
      <c r="AA1202" s="59">
        <v>119589.41</v>
      </c>
      <c r="AB1202" s="55" t="s">
        <v>5620</v>
      </c>
    </row>
    <row r="1203" spans="1:28" s="55" customFormat="1" ht="78.75" x14ac:dyDescent="0.25">
      <c r="A1203" s="55" t="s">
        <v>5741</v>
      </c>
      <c r="B1203" s="55" t="s">
        <v>3280</v>
      </c>
      <c r="C1203" s="55" t="s">
        <v>8216</v>
      </c>
      <c r="D1203" s="55" t="s">
        <v>5621</v>
      </c>
      <c r="E1203" s="55" t="s">
        <v>5623</v>
      </c>
      <c r="F1203" s="55" t="s">
        <v>5743</v>
      </c>
      <c r="G1203" s="55" t="s">
        <v>5622</v>
      </c>
      <c r="H1203" s="56" t="s">
        <v>5624</v>
      </c>
      <c r="I1203" s="56" t="s">
        <v>102</v>
      </c>
      <c r="J1203" s="56" t="s">
        <v>103</v>
      </c>
      <c r="K1203" s="55">
        <v>60</v>
      </c>
      <c r="L1203" s="57">
        <v>0</v>
      </c>
      <c r="M1203" s="57">
        <v>60</v>
      </c>
      <c r="N1203" s="57">
        <v>0</v>
      </c>
      <c r="O1203" s="57">
        <v>0</v>
      </c>
      <c r="P1203" s="56" t="s">
        <v>5625</v>
      </c>
      <c r="Q1203" s="56" t="s">
        <v>5772</v>
      </c>
      <c r="R1203" s="56" t="s">
        <v>8217</v>
      </c>
      <c r="S1203" s="56" t="s">
        <v>7129</v>
      </c>
      <c r="T1203" s="58">
        <v>44136</v>
      </c>
      <c r="U1203" s="58">
        <v>45961</v>
      </c>
      <c r="V1203" s="59">
        <v>4000</v>
      </c>
      <c r="W1203" s="59">
        <v>0</v>
      </c>
      <c r="X1203" s="59">
        <v>27262.81</v>
      </c>
      <c r="Y1203" s="59">
        <v>31262.81</v>
      </c>
      <c r="Z1203" s="59">
        <v>0</v>
      </c>
      <c r="AA1203" s="59">
        <v>31262.81</v>
      </c>
      <c r="AB1203" s="55" t="s">
        <v>105</v>
      </c>
    </row>
    <row r="1204" spans="1:28" s="55" customFormat="1" ht="67.5" x14ac:dyDescent="0.25">
      <c r="A1204" s="55" t="s">
        <v>5741</v>
      </c>
      <c r="B1204" s="55" t="s">
        <v>929</v>
      </c>
      <c r="C1204" s="55" t="s">
        <v>8218</v>
      </c>
      <c r="D1204" s="55" t="s">
        <v>5626</v>
      </c>
      <c r="E1204" s="55" t="s">
        <v>5628</v>
      </c>
      <c r="F1204" s="55" t="s">
        <v>5743</v>
      </c>
      <c r="G1204" s="55" t="s">
        <v>5627</v>
      </c>
      <c r="H1204" s="56" t="s">
        <v>5629</v>
      </c>
      <c r="I1204" s="56" t="s">
        <v>102</v>
      </c>
      <c r="J1204" s="56" t="s">
        <v>122</v>
      </c>
      <c r="K1204" s="55">
        <v>100</v>
      </c>
      <c r="L1204" s="57">
        <v>0</v>
      </c>
      <c r="M1204" s="57">
        <v>100</v>
      </c>
      <c r="N1204" s="57">
        <v>0</v>
      </c>
      <c r="O1204" s="57">
        <v>0</v>
      </c>
      <c r="P1204" s="56" t="s">
        <v>5630</v>
      </c>
      <c r="Q1204" s="56" t="s">
        <v>5744</v>
      </c>
      <c r="R1204" s="56" t="s">
        <v>8219</v>
      </c>
      <c r="S1204" s="56" t="s">
        <v>929</v>
      </c>
      <c r="T1204" s="58">
        <v>44151</v>
      </c>
      <c r="U1204" s="58">
        <v>45976</v>
      </c>
      <c r="V1204" s="59">
        <v>0</v>
      </c>
      <c r="W1204" s="59">
        <v>0</v>
      </c>
      <c r="X1204" s="59">
        <v>18262.55</v>
      </c>
      <c r="Y1204" s="59">
        <v>18262.55</v>
      </c>
      <c r="Z1204" s="59">
        <v>0</v>
      </c>
      <c r="AA1204" s="59">
        <v>18262.55</v>
      </c>
      <c r="AB1204" s="55" t="s">
        <v>124</v>
      </c>
    </row>
    <row r="1205" spans="1:28" s="55" customFormat="1" ht="56.25" x14ac:dyDescent="0.25">
      <c r="A1205" s="55" t="s">
        <v>5753</v>
      </c>
      <c r="B1205" s="55" t="s">
        <v>98</v>
      </c>
      <c r="C1205" s="55" t="s">
        <v>8220</v>
      </c>
      <c r="D1205" s="55" t="s">
        <v>5416</v>
      </c>
      <c r="E1205" s="55" t="s">
        <v>5632</v>
      </c>
      <c r="F1205" s="55" t="s">
        <v>5416</v>
      </c>
      <c r="G1205" s="55" t="s">
        <v>5631</v>
      </c>
      <c r="H1205" s="56" t="s">
        <v>363</v>
      </c>
      <c r="I1205" s="56" t="s">
        <v>728</v>
      </c>
      <c r="J1205" s="56" t="s">
        <v>131</v>
      </c>
      <c r="K1205" s="55">
        <v>30</v>
      </c>
      <c r="L1205" s="57">
        <v>0</v>
      </c>
      <c r="M1205" s="57">
        <v>30</v>
      </c>
      <c r="N1205" s="57">
        <v>0</v>
      </c>
      <c r="O1205" s="57">
        <v>0</v>
      </c>
      <c r="P1205" s="56" t="s">
        <v>5633</v>
      </c>
      <c r="Q1205" s="56" t="s">
        <v>5762</v>
      </c>
      <c r="R1205" s="56" t="s">
        <v>8221</v>
      </c>
      <c r="S1205" s="56" t="s">
        <v>98</v>
      </c>
      <c r="T1205" s="58">
        <v>44132</v>
      </c>
      <c r="U1205" s="58">
        <v>44311</v>
      </c>
      <c r="V1205" s="59">
        <v>0</v>
      </c>
      <c r="W1205" s="59">
        <v>0</v>
      </c>
      <c r="X1205" s="59">
        <v>89747.83</v>
      </c>
      <c r="Y1205" s="59">
        <v>89747.83</v>
      </c>
      <c r="Z1205" s="59">
        <v>0</v>
      </c>
      <c r="AA1205" s="59">
        <v>89747.83</v>
      </c>
      <c r="AB1205" s="55" t="s">
        <v>448</v>
      </c>
    </row>
    <row r="1206" spans="1:28" s="55" customFormat="1" ht="78.75" x14ac:dyDescent="0.25">
      <c r="A1206" s="55" t="s">
        <v>5777</v>
      </c>
      <c r="B1206" s="55" t="s">
        <v>306</v>
      </c>
      <c r="C1206" s="55" t="s">
        <v>8222</v>
      </c>
      <c r="D1206" s="55" t="s">
        <v>5634</v>
      </c>
      <c r="E1206" s="55" t="s">
        <v>5636</v>
      </c>
      <c r="F1206" s="55" t="s">
        <v>5743</v>
      </c>
      <c r="G1206" s="55" t="s">
        <v>5635</v>
      </c>
      <c r="H1206" s="56" t="s">
        <v>5637</v>
      </c>
      <c r="I1206" s="56" t="s">
        <v>713</v>
      </c>
      <c r="J1206" s="56" t="s">
        <v>3952</v>
      </c>
      <c r="K1206" s="55">
        <v>1500</v>
      </c>
      <c r="L1206" s="57">
        <v>0</v>
      </c>
      <c r="M1206" s="57">
        <v>1500</v>
      </c>
      <c r="N1206" s="57">
        <v>0</v>
      </c>
      <c r="O1206" s="57">
        <v>0</v>
      </c>
      <c r="P1206" s="56" t="s">
        <v>5638</v>
      </c>
      <c r="Q1206" s="56" t="s">
        <v>5744</v>
      </c>
      <c r="R1206" s="56" t="s">
        <v>8223</v>
      </c>
      <c r="S1206" s="56" t="s">
        <v>7494</v>
      </c>
      <c r="T1206" s="58">
        <v>44166</v>
      </c>
      <c r="U1206" s="58">
        <v>45991</v>
      </c>
      <c r="V1206" s="59">
        <v>0</v>
      </c>
      <c r="W1206" s="59">
        <v>0</v>
      </c>
      <c r="X1206" s="59">
        <v>211812.58</v>
      </c>
      <c r="Y1206" s="59">
        <v>211812.58</v>
      </c>
      <c r="Z1206" s="59">
        <v>0</v>
      </c>
      <c r="AA1206" s="59">
        <v>211812.58</v>
      </c>
      <c r="AB1206" s="55" t="s">
        <v>716</v>
      </c>
    </row>
    <row r="1207" spans="1:28" s="55" customFormat="1" ht="123.75" x14ac:dyDescent="0.25">
      <c r="A1207" s="55" t="s">
        <v>5741</v>
      </c>
      <c r="B1207" s="55" t="s">
        <v>1189</v>
      </c>
      <c r="C1207" s="55" t="s">
        <v>8224</v>
      </c>
      <c r="D1207" s="55" t="s">
        <v>5639</v>
      </c>
      <c r="E1207" s="55" t="s">
        <v>5641</v>
      </c>
      <c r="F1207" s="55" t="s">
        <v>5743</v>
      </c>
      <c r="G1207" s="55" t="s">
        <v>5640</v>
      </c>
      <c r="H1207" s="56" t="s">
        <v>5642</v>
      </c>
      <c r="I1207" s="56" t="s">
        <v>102</v>
      </c>
      <c r="J1207" s="56" t="s">
        <v>103</v>
      </c>
      <c r="K1207" s="55">
        <v>150</v>
      </c>
      <c r="L1207" s="57">
        <v>0</v>
      </c>
      <c r="M1207" s="57">
        <v>150</v>
      </c>
      <c r="N1207" s="57">
        <v>0</v>
      </c>
      <c r="O1207" s="57">
        <v>0</v>
      </c>
      <c r="P1207" s="56" t="s">
        <v>5643</v>
      </c>
      <c r="Q1207" s="56" t="s">
        <v>5772</v>
      </c>
      <c r="R1207" s="56" t="s">
        <v>8225</v>
      </c>
      <c r="S1207" s="56" t="s">
        <v>6485</v>
      </c>
      <c r="T1207" s="58">
        <v>44166</v>
      </c>
      <c r="U1207" s="58">
        <v>45991</v>
      </c>
      <c r="V1207" s="59">
        <v>4500</v>
      </c>
      <c r="W1207" s="59">
        <v>0</v>
      </c>
      <c r="X1207" s="59">
        <v>49180.34</v>
      </c>
      <c r="Y1207" s="59">
        <v>53680.34</v>
      </c>
      <c r="Z1207" s="59">
        <v>0</v>
      </c>
      <c r="AA1207" s="59">
        <v>53680.34</v>
      </c>
      <c r="AB1207" s="55" t="s">
        <v>105</v>
      </c>
    </row>
    <row r="1208" spans="1:28" s="55" customFormat="1" ht="90" x14ac:dyDescent="0.25">
      <c r="A1208" s="55" t="s">
        <v>5741</v>
      </c>
      <c r="B1208" s="55" t="s">
        <v>749</v>
      </c>
      <c r="C1208" s="55" t="s">
        <v>8226</v>
      </c>
      <c r="D1208" s="55" t="s">
        <v>5644</v>
      </c>
      <c r="E1208" s="55" t="s">
        <v>5646</v>
      </c>
      <c r="F1208" s="55" t="s">
        <v>5743</v>
      </c>
      <c r="G1208" s="55" t="s">
        <v>5645</v>
      </c>
      <c r="H1208" s="56" t="s">
        <v>1226</v>
      </c>
      <c r="I1208" s="56" t="s">
        <v>102</v>
      </c>
      <c r="J1208" s="56" t="s">
        <v>103</v>
      </c>
      <c r="K1208" s="55">
        <v>120</v>
      </c>
      <c r="L1208" s="57">
        <v>0</v>
      </c>
      <c r="M1208" s="57">
        <v>120</v>
      </c>
      <c r="N1208" s="57">
        <v>0</v>
      </c>
      <c r="O1208" s="57">
        <v>0</v>
      </c>
      <c r="P1208" s="56" t="s">
        <v>5647</v>
      </c>
      <c r="Q1208" s="56" t="s">
        <v>5951</v>
      </c>
      <c r="R1208" s="56" t="s">
        <v>8227</v>
      </c>
      <c r="S1208" s="56" t="s">
        <v>6000</v>
      </c>
      <c r="T1208" s="58">
        <v>44166</v>
      </c>
      <c r="U1208" s="58">
        <v>45991</v>
      </c>
      <c r="V1208" s="59">
        <v>2558.9299999999998</v>
      </c>
      <c r="W1208" s="59">
        <v>107.08</v>
      </c>
      <c r="X1208" s="59">
        <v>40783.599999999999</v>
      </c>
      <c r="Y1208" s="59">
        <v>43449.61</v>
      </c>
      <c r="Z1208" s="59">
        <v>0</v>
      </c>
      <c r="AA1208" s="59">
        <v>43449.61</v>
      </c>
      <c r="AB1208" s="55" t="s">
        <v>105</v>
      </c>
    </row>
    <row r="1209" spans="1:28" s="55" customFormat="1" ht="67.5" x14ac:dyDescent="0.25">
      <c r="A1209" s="55" t="s">
        <v>5753</v>
      </c>
      <c r="B1209" s="55" t="s">
        <v>5086</v>
      </c>
      <c r="C1209" s="55" t="s">
        <v>8228</v>
      </c>
      <c r="D1209" s="55" t="s">
        <v>5648</v>
      </c>
      <c r="E1209" s="55" t="s">
        <v>5650</v>
      </c>
      <c r="F1209" s="55" t="s">
        <v>5743</v>
      </c>
      <c r="G1209" s="55" t="s">
        <v>5649</v>
      </c>
      <c r="H1209" s="56" t="s">
        <v>150</v>
      </c>
      <c r="I1209" s="56" t="s">
        <v>130</v>
      </c>
      <c r="J1209" s="56" t="s">
        <v>131</v>
      </c>
      <c r="K1209" s="55">
        <v>15</v>
      </c>
      <c r="L1209" s="57">
        <v>0</v>
      </c>
      <c r="M1209" s="57">
        <v>15</v>
      </c>
      <c r="N1209" s="57">
        <v>0</v>
      </c>
      <c r="O1209" s="57">
        <v>0</v>
      </c>
      <c r="P1209" s="56" t="s">
        <v>5651</v>
      </c>
      <c r="Q1209" s="56" t="s">
        <v>5772</v>
      </c>
      <c r="R1209" s="56" t="s">
        <v>8229</v>
      </c>
      <c r="S1209" s="56" t="s">
        <v>7978</v>
      </c>
      <c r="T1209" s="58">
        <v>44181</v>
      </c>
      <c r="U1209" s="58">
        <v>46006</v>
      </c>
      <c r="V1209" s="59">
        <v>6500</v>
      </c>
      <c r="W1209" s="59">
        <v>857.74</v>
      </c>
      <c r="X1209" s="59">
        <v>70349.05</v>
      </c>
      <c r="Y1209" s="59">
        <v>77706.790000000008</v>
      </c>
      <c r="Z1209" s="59">
        <v>0</v>
      </c>
      <c r="AA1209" s="59">
        <v>77706.790000000008</v>
      </c>
      <c r="AB1209" s="55" t="s">
        <v>133</v>
      </c>
    </row>
    <row r="1210" spans="1:28" s="55" customFormat="1" ht="78.75" x14ac:dyDescent="0.25">
      <c r="A1210" s="55" t="s">
        <v>5741</v>
      </c>
      <c r="B1210" s="55" t="s">
        <v>1678</v>
      </c>
      <c r="C1210" s="55" t="s">
        <v>8230</v>
      </c>
      <c r="D1210" s="55" t="s">
        <v>5652</v>
      </c>
      <c r="E1210" s="55" t="s">
        <v>5654</v>
      </c>
      <c r="F1210" s="55" t="s">
        <v>5743</v>
      </c>
      <c r="G1210" s="55" t="s">
        <v>5653</v>
      </c>
      <c r="H1210" s="56" t="s">
        <v>5655</v>
      </c>
      <c r="I1210" s="56" t="s">
        <v>102</v>
      </c>
      <c r="J1210" s="56" t="s">
        <v>172</v>
      </c>
      <c r="K1210" s="55">
        <v>200</v>
      </c>
      <c r="L1210" s="57">
        <v>0</v>
      </c>
      <c r="M1210" s="57">
        <v>200</v>
      </c>
      <c r="N1210" s="57">
        <v>0</v>
      </c>
      <c r="O1210" s="57">
        <v>200</v>
      </c>
      <c r="P1210" s="56" t="s">
        <v>5657</v>
      </c>
      <c r="Q1210" s="56" t="s">
        <v>5768</v>
      </c>
      <c r="R1210" s="56" t="s">
        <v>8231</v>
      </c>
      <c r="S1210" s="56" t="s">
        <v>7450</v>
      </c>
      <c r="T1210" s="58">
        <v>44200</v>
      </c>
      <c r="U1210" s="58">
        <v>46025</v>
      </c>
      <c r="V1210" s="59">
        <v>0</v>
      </c>
      <c r="W1210" s="59">
        <v>0</v>
      </c>
      <c r="X1210" s="59">
        <v>95996.1</v>
      </c>
      <c r="Y1210" s="59">
        <v>95996.1</v>
      </c>
      <c r="Z1210" s="59">
        <v>0</v>
      </c>
      <c r="AA1210" s="59">
        <v>95996.1</v>
      </c>
      <c r="AB1210" s="55" t="s">
        <v>174</v>
      </c>
    </row>
    <row r="1211" spans="1:28" s="55" customFormat="1" ht="45" x14ac:dyDescent="0.25">
      <c r="A1211" s="55" t="s">
        <v>5753</v>
      </c>
      <c r="B1211" s="55" t="s">
        <v>306</v>
      </c>
      <c r="C1211" s="55" t="s">
        <v>8232</v>
      </c>
      <c r="D1211" s="55" t="s">
        <v>5658</v>
      </c>
      <c r="E1211" s="55" t="s">
        <v>5660</v>
      </c>
      <c r="F1211" s="55" t="s">
        <v>5743</v>
      </c>
      <c r="G1211" s="55" t="s">
        <v>5659</v>
      </c>
      <c r="H1211" s="56" t="s">
        <v>333</v>
      </c>
      <c r="I1211" s="56" t="s">
        <v>143</v>
      </c>
      <c r="J1211" s="56" t="s">
        <v>336</v>
      </c>
      <c r="K1211" s="55">
        <v>260</v>
      </c>
      <c r="L1211" s="57">
        <v>0</v>
      </c>
      <c r="M1211" s="57">
        <v>260</v>
      </c>
      <c r="N1211" s="57">
        <v>0</v>
      </c>
      <c r="O1211" s="57">
        <v>0</v>
      </c>
      <c r="P1211" s="56" t="s">
        <v>5661</v>
      </c>
      <c r="Q1211" s="56" t="s">
        <v>5847</v>
      </c>
      <c r="R1211" s="56" t="s">
        <v>8233</v>
      </c>
      <c r="S1211" s="56" t="s">
        <v>551</v>
      </c>
      <c r="T1211" s="58">
        <v>44166</v>
      </c>
      <c r="U1211" s="58">
        <v>45991</v>
      </c>
      <c r="V1211" s="59">
        <v>0</v>
      </c>
      <c r="W1211" s="59">
        <v>0</v>
      </c>
      <c r="X1211" s="59">
        <v>359179.69</v>
      </c>
      <c r="Y1211" s="59">
        <v>359179.69</v>
      </c>
      <c r="Z1211" s="59">
        <v>0</v>
      </c>
      <c r="AA1211" s="59">
        <v>359179.69</v>
      </c>
      <c r="AB1211" s="55" t="s">
        <v>5662</v>
      </c>
    </row>
    <row r="1212" spans="1:28" s="55" customFormat="1" ht="67.5" x14ac:dyDescent="0.25">
      <c r="A1212" s="55" t="s">
        <v>5753</v>
      </c>
      <c r="B1212" s="55" t="s">
        <v>1272</v>
      </c>
      <c r="C1212" s="55" t="s">
        <v>8234</v>
      </c>
      <c r="D1212" s="55" t="s">
        <v>5663</v>
      </c>
      <c r="E1212" s="55" t="s">
        <v>5665</v>
      </c>
      <c r="F1212" s="55" t="s">
        <v>5743</v>
      </c>
      <c r="G1212" s="55" t="s">
        <v>5664</v>
      </c>
      <c r="H1212" s="56" t="s">
        <v>141</v>
      </c>
      <c r="I1212" s="56" t="s">
        <v>551</v>
      </c>
      <c r="J1212" s="56" t="s">
        <v>5666</v>
      </c>
      <c r="K1212" s="55">
        <v>6</v>
      </c>
      <c r="L1212" s="57">
        <v>0</v>
      </c>
      <c r="M1212" s="57">
        <v>6</v>
      </c>
      <c r="N1212" s="57">
        <v>0</v>
      </c>
      <c r="O1212" s="57">
        <v>0</v>
      </c>
      <c r="P1212" s="56" t="s">
        <v>5667</v>
      </c>
      <c r="Q1212" s="56" t="s">
        <v>5951</v>
      </c>
      <c r="R1212" s="56" t="s">
        <v>8235</v>
      </c>
      <c r="S1212" s="56" t="s">
        <v>7014</v>
      </c>
      <c r="T1212" s="58">
        <v>44172</v>
      </c>
      <c r="U1212" s="58">
        <v>45997</v>
      </c>
      <c r="V1212" s="59">
        <v>3135</v>
      </c>
      <c r="W1212" s="59">
        <v>32.869999999999997</v>
      </c>
      <c r="X1212" s="59">
        <v>22038.23</v>
      </c>
      <c r="Y1212" s="59">
        <v>25206.1</v>
      </c>
      <c r="Z1212" s="59">
        <v>0</v>
      </c>
      <c r="AA1212" s="59">
        <v>25206.1</v>
      </c>
      <c r="AB1212" s="55" t="s">
        <v>1208</v>
      </c>
    </row>
    <row r="1213" spans="1:28" s="55" customFormat="1" ht="112.5" x14ac:dyDescent="0.25">
      <c r="A1213" s="55" t="s">
        <v>5753</v>
      </c>
      <c r="B1213" s="55" t="s">
        <v>253</v>
      </c>
      <c r="C1213" s="55" t="s">
        <v>8236</v>
      </c>
      <c r="D1213" s="55" t="s">
        <v>5668</v>
      </c>
      <c r="E1213" s="55" t="s">
        <v>5670</v>
      </c>
      <c r="F1213" s="55" t="s">
        <v>5743</v>
      </c>
      <c r="G1213" s="55" t="s">
        <v>5669</v>
      </c>
      <c r="H1213" s="56" t="s">
        <v>150</v>
      </c>
      <c r="I1213" s="56" t="s">
        <v>551</v>
      </c>
      <c r="J1213" s="56" t="s">
        <v>5671</v>
      </c>
      <c r="K1213" s="55">
        <v>18</v>
      </c>
      <c r="L1213" s="57">
        <v>0</v>
      </c>
      <c r="M1213" s="57">
        <v>18</v>
      </c>
      <c r="N1213" s="57">
        <v>0</v>
      </c>
      <c r="O1213" s="57">
        <v>0</v>
      </c>
      <c r="P1213" s="56" t="s">
        <v>5672</v>
      </c>
      <c r="Q1213" s="56" t="s">
        <v>7399</v>
      </c>
      <c r="R1213" s="56" t="s">
        <v>8237</v>
      </c>
      <c r="S1213" s="56" t="s">
        <v>8090</v>
      </c>
      <c r="T1213" s="58">
        <v>44166</v>
      </c>
      <c r="U1213" s="58">
        <v>45991</v>
      </c>
      <c r="V1213" s="59">
        <v>13924.67</v>
      </c>
      <c r="W1213" s="59">
        <v>464.23</v>
      </c>
      <c r="X1213" s="59">
        <v>27601.96</v>
      </c>
      <c r="Y1213" s="59">
        <v>41990.86</v>
      </c>
      <c r="Z1213" s="59">
        <v>0</v>
      </c>
      <c r="AA1213" s="59">
        <v>41990.86</v>
      </c>
      <c r="AB1213" s="55" t="s">
        <v>1208</v>
      </c>
    </row>
    <row r="1214" spans="1:28" s="55" customFormat="1" ht="78.75" x14ac:dyDescent="0.25">
      <c r="A1214" s="55" t="s">
        <v>5753</v>
      </c>
      <c r="B1214" s="55" t="s">
        <v>2166</v>
      </c>
      <c r="C1214" s="55" t="s">
        <v>8238</v>
      </c>
      <c r="D1214" s="55" t="s">
        <v>5673</v>
      </c>
      <c r="E1214" s="55" t="s">
        <v>5675</v>
      </c>
      <c r="F1214" s="55" t="s">
        <v>5743</v>
      </c>
      <c r="G1214" s="55" t="s">
        <v>5674</v>
      </c>
      <c r="H1214" s="56" t="s">
        <v>5676</v>
      </c>
      <c r="I1214" s="56" t="s">
        <v>5677</v>
      </c>
      <c r="J1214" s="56" t="s">
        <v>5607</v>
      </c>
      <c r="K1214" s="55">
        <v>15</v>
      </c>
      <c r="L1214" s="57">
        <v>0</v>
      </c>
      <c r="M1214" s="57">
        <v>15</v>
      </c>
      <c r="N1214" s="57">
        <v>0</v>
      </c>
      <c r="O1214" s="57">
        <v>0</v>
      </c>
      <c r="P1214" s="56" t="s">
        <v>5678</v>
      </c>
      <c r="Q1214" s="56" t="s">
        <v>7399</v>
      </c>
      <c r="R1214" s="56" t="s">
        <v>8239</v>
      </c>
      <c r="S1214" s="56" t="s">
        <v>2166</v>
      </c>
      <c r="T1214" s="58">
        <v>44197</v>
      </c>
      <c r="U1214" s="58">
        <v>46022</v>
      </c>
      <c r="V1214" s="59">
        <v>3500</v>
      </c>
      <c r="W1214" s="59">
        <v>145.21</v>
      </c>
      <c r="X1214" s="59">
        <v>81633.570000000007</v>
      </c>
      <c r="Y1214" s="59">
        <v>85278.780000000013</v>
      </c>
      <c r="Z1214" s="59">
        <v>0</v>
      </c>
      <c r="AA1214" s="59">
        <v>85278.780000000013</v>
      </c>
      <c r="AB1214" s="55" t="s">
        <v>4448</v>
      </c>
    </row>
    <row r="1215" spans="1:28" s="55" customFormat="1" ht="45" x14ac:dyDescent="0.25">
      <c r="A1215" s="55" t="s">
        <v>5753</v>
      </c>
      <c r="B1215" s="55" t="s">
        <v>834</v>
      </c>
      <c r="C1215" s="55" t="s">
        <v>8240</v>
      </c>
      <c r="D1215" s="55" t="s">
        <v>5416</v>
      </c>
      <c r="E1215" s="55" t="s">
        <v>5680</v>
      </c>
      <c r="F1215" s="55" t="s">
        <v>8241</v>
      </c>
      <c r="G1215" s="55" t="s">
        <v>5679</v>
      </c>
      <c r="H1215" s="56" t="s">
        <v>357</v>
      </c>
      <c r="I1215" s="56" t="s">
        <v>143</v>
      </c>
      <c r="J1215" s="56" t="s">
        <v>144</v>
      </c>
      <c r="K1215" s="55">
        <v>0</v>
      </c>
      <c r="L1215" s="57">
        <v>120</v>
      </c>
      <c r="M1215" s="57">
        <v>120</v>
      </c>
      <c r="N1215" s="57">
        <v>60</v>
      </c>
      <c r="O1215" s="57">
        <v>60</v>
      </c>
      <c r="P1215" s="56" t="s">
        <v>5681</v>
      </c>
      <c r="Q1215" s="56" t="s">
        <v>6620</v>
      </c>
      <c r="R1215" s="56" t="s">
        <v>8242</v>
      </c>
      <c r="S1215" s="56" t="s">
        <v>834</v>
      </c>
      <c r="T1215" s="58">
        <v>43912</v>
      </c>
      <c r="U1215" s="58" t="s">
        <v>5682</v>
      </c>
      <c r="V1215" s="59">
        <v>0</v>
      </c>
      <c r="W1215" s="59">
        <v>0</v>
      </c>
      <c r="X1215" s="59">
        <v>102654.7</v>
      </c>
      <c r="Y1215" s="59">
        <v>102654.7</v>
      </c>
      <c r="Z1215" s="59">
        <v>102654.7</v>
      </c>
      <c r="AA1215" s="59">
        <v>102654.7</v>
      </c>
      <c r="AB1215" s="55" t="s">
        <v>146</v>
      </c>
    </row>
    <row r="1216" spans="1:28" s="55" customFormat="1" ht="45" x14ac:dyDescent="0.25">
      <c r="A1216" s="55" t="s">
        <v>5753</v>
      </c>
      <c r="B1216" s="55" t="s">
        <v>3252</v>
      </c>
      <c r="C1216" s="55" t="s">
        <v>8240</v>
      </c>
      <c r="D1216" s="55" t="s">
        <v>5416</v>
      </c>
      <c r="E1216" s="55" t="s">
        <v>5684</v>
      </c>
      <c r="F1216" s="55" t="s">
        <v>8241</v>
      </c>
      <c r="G1216" s="55" t="s">
        <v>5683</v>
      </c>
      <c r="H1216" s="56" t="s">
        <v>357</v>
      </c>
      <c r="I1216" s="56" t="s">
        <v>143</v>
      </c>
      <c r="J1216" s="56" t="s">
        <v>144</v>
      </c>
      <c r="K1216" s="55">
        <v>0</v>
      </c>
      <c r="L1216" s="57">
        <v>60</v>
      </c>
      <c r="M1216" s="57">
        <v>60</v>
      </c>
      <c r="N1216" s="57">
        <v>30</v>
      </c>
      <c r="O1216" s="57">
        <v>30</v>
      </c>
      <c r="P1216" s="56" t="s">
        <v>5685</v>
      </c>
      <c r="Q1216" s="56" t="s">
        <v>6620</v>
      </c>
      <c r="R1216" s="56" t="s">
        <v>8243</v>
      </c>
      <c r="S1216" s="56" t="s">
        <v>3252</v>
      </c>
      <c r="T1216" s="58">
        <v>43914</v>
      </c>
      <c r="U1216" s="58" t="s">
        <v>5682</v>
      </c>
      <c r="V1216" s="59">
        <v>0</v>
      </c>
      <c r="W1216" s="59">
        <v>0</v>
      </c>
      <c r="X1216" s="59">
        <v>61599.05</v>
      </c>
      <c r="Y1216" s="59">
        <v>61599.05</v>
      </c>
      <c r="Z1216" s="59">
        <v>61599.05</v>
      </c>
      <c r="AA1216" s="59">
        <v>61599.05</v>
      </c>
      <c r="AB1216" s="55" t="s">
        <v>146</v>
      </c>
    </row>
    <row r="1217" spans="1:28" s="55" customFormat="1" ht="45" x14ac:dyDescent="0.25">
      <c r="A1217" s="55" t="s">
        <v>5753</v>
      </c>
      <c r="B1217" s="55" t="s">
        <v>306</v>
      </c>
      <c r="C1217" s="55" t="s">
        <v>8240</v>
      </c>
      <c r="D1217" s="55" t="s">
        <v>5416</v>
      </c>
      <c r="E1217" s="55" t="s">
        <v>5687</v>
      </c>
      <c r="F1217" s="55" t="s">
        <v>8241</v>
      </c>
      <c r="G1217" s="55" t="s">
        <v>5686</v>
      </c>
      <c r="H1217" s="56" t="s">
        <v>357</v>
      </c>
      <c r="I1217" s="56" t="s">
        <v>143</v>
      </c>
      <c r="J1217" s="56" t="s">
        <v>144</v>
      </c>
      <c r="K1217" s="55">
        <v>0</v>
      </c>
      <c r="L1217" s="57">
        <v>60</v>
      </c>
      <c r="M1217" s="57">
        <v>60</v>
      </c>
      <c r="N1217" s="57">
        <v>30</v>
      </c>
      <c r="O1217" s="57">
        <v>30</v>
      </c>
      <c r="P1217" s="56" t="s">
        <v>5688</v>
      </c>
      <c r="Q1217" s="56" t="s">
        <v>6620</v>
      </c>
      <c r="R1217" s="56" t="s">
        <v>8244</v>
      </c>
      <c r="S1217" s="56" t="s">
        <v>7494</v>
      </c>
      <c r="T1217" s="58">
        <v>43913</v>
      </c>
      <c r="U1217" s="58" t="s">
        <v>5682</v>
      </c>
      <c r="V1217" s="59">
        <v>0</v>
      </c>
      <c r="W1217" s="59">
        <v>0</v>
      </c>
      <c r="X1217" s="59">
        <v>61599.05</v>
      </c>
      <c r="Y1217" s="59">
        <v>61599.05</v>
      </c>
      <c r="Z1217" s="59">
        <v>61599.05</v>
      </c>
      <c r="AA1217" s="59">
        <v>61599.05</v>
      </c>
      <c r="AB1217" s="55" t="s">
        <v>146</v>
      </c>
    </row>
    <row r="1218" spans="1:28" s="55" customFormat="1" ht="45" x14ac:dyDescent="0.25">
      <c r="A1218" s="55" t="s">
        <v>5753</v>
      </c>
      <c r="B1218" s="55" t="s">
        <v>17</v>
      </c>
      <c r="C1218" s="55" t="s">
        <v>8240</v>
      </c>
      <c r="D1218" s="55" t="s">
        <v>5416</v>
      </c>
      <c r="E1218" s="55" t="s">
        <v>5690</v>
      </c>
      <c r="F1218" s="55" t="s">
        <v>8241</v>
      </c>
      <c r="G1218" s="55" t="s">
        <v>5689</v>
      </c>
      <c r="H1218" s="56" t="s">
        <v>150</v>
      </c>
      <c r="I1218" s="56" t="s">
        <v>143</v>
      </c>
      <c r="J1218" s="56" t="s">
        <v>144</v>
      </c>
      <c r="K1218" s="55">
        <v>0</v>
      </c>
      <c r="L1218" s="57">
        <v>212</v>
      </c>
      <c r="M1218" s="57">
        <v>212</v>
      </c>
      <c r="N1218" s="57">
        <v>106</v>
      </c>
      <c r="O1218" s="57">
        <v>106</v>
      </c>
      <c r="P1218" s="56" t="s">
        <v>5691</v>
      </c>
      <c r="Q1218" s="56" t="s">
        <v>5768</v>
      </c>
      <c r="R1218" s="56" t="s">
        <v>8245</v>
      </c>
      <c r="S1218" s="56">
        <v>0</v>
      </c>
      <c r="T1218" s="58">
        <v>43922</v>
      </c>
      <c r="U1218" s="58" t="s">
        <v>5682</v>
      </c>
      <c r="V1218" s="59">
        <v>0</v>
      </c>
      <c r="W1218" s="59">
        <v>0</v>
      </c>
      <c r="X1218" s="59">
        <v>174232.34</v>
      </c>
      <c r="Y1218" s="59">
        <v>174232.34</v>
      </c>
      <c r="Z1218" s="59">
        <v>174232.34</v>
      </c>
      <c r="AA1218" s="59">
        <v>174232.34</v>
      </c>
      <c r="AB1218" s="55" t="s">
        <v>146</v>
      </c>
    </row>
    <row r="1219" spans="1:28" s="55" customFormat="1" ht="45" x14ac:dyDescent="0.25">
      <c r="A1219" s="55" t="s">
        <v>5777</v>
      </c>
      <c r="B1219" s="55" t="s">
        <v>306</v>
      </c>
      <c r="C1219" s="55" t="s">
        <v>8240</v>
      </c>
      <c r="D1219" s="55" t="s">
        <v>5416</v>
      </c>
      <c r="E1219" s="55" t="s">
        <v>5693</v>
      </c>
      <c r="F1219" s="55" t="s">
        <v>8241</v>
      </c>
      <c r="G1219" s="55" t="s">
        <v>5692</v>
      </c>
      <c r="H1219" s="56" t="s">
        <v>370</v>
      </c>
      <c r="I1219" s="56" t="s">
        <v>376</v>
      </c>
      <c r="J1219" s="56" t="s">
        <v>131</v>
      </c>
      <c r="K1219" s="55">
        <v>0</v>
      </c>
      <c r="L1219" s="57">
        <v>200</v>
      </c>
      <c r="M1219" s="57">
        <v>200</v>
      </c>
      <c r="N1219" s="57">
        <v>0</v>
      </c>
      <c r="O1219" s="57">
        <v>0</v>
      </c>
      <c r="P1219" s="56" t="s">
        <v>5694</v>
      </c>
      <c r="Q1219" s="56" t="s">
        <v>5768</v>
      </c>
      <c r="R1219" s="56" t="s">
        <v>8246</v>
      </c>
      <c r="S1219" s="56" t="s">
        <v>6025</v>
      </c>
      <c r="T1219" s="58">
        <v>43923</v>
      </c>
      <c r="U1219" s="58" t="s">
        <v>5682</v>
      </c>
      <c r="V1219" s="59">
        <v>0</v>
      </c>
      <c r="W1219" s="59">
        <v>0</v>
      </c>
      <c r="X1219" s="59">
        <v>94945.26</v>
      </c>
      <c r="Y1219" s="59">
        <v>94945.26</v>
      </c>
      <c r="Z1219" s="59">
        <v>94945.26</v>
      </c>
      <c r="AA1219" s="59">
        <v>94945.26</v>
      </c>
      <c r="AB1219" s="55" t="s">
        <v>378</v>
      </c>
    </row>
    <row r="1220" spans="1:28" s="55" customFormat="1" ht="45" x14ac:dyDescent="0.25">
      <c r="A1220" s="55" t="s">
        <v>5753</v>
      </c>
      <c r="B1220" s="55" t="s">
        <v>98</v>
      </c>
      <c r="C1220" s="55" t="s">
        <v>8240</v>
      </c>
      <c r="D1220" s="55" t="s">
        <v>5416</v>
      </c>
      <c r="E1220" s="55" t="s">
        <v>5696</v>
      </c>
      <c r="F1220" s="55" t="s">
        <v>8241</v>
      </c>
      <c r="G1220" s="55" t="s">
        <v>5695</v>
      </c>
      <c r="H1220" s="56" t="s">
        <v>150</v>
      </c>
      <c r="I1220" s="56" t="s">
        <v>143</v>
      </c>
      <c r="J1220" s="56" t="s">
        <v>144</v>
      </c>
      <c r="K1220" s="55">
        <v>0</v>
      </c>
      <c r="L1220" s="57">
        <v>260</v>
      </c>
      <c r="M1220" s="57">
        <v>260</v>
      </c>
      <c r="N1220" s="57">
        <v>130</v>
      </c>
      <c r="O1220" s="57">
        <v>130</v>
      </c>
      <c r="P1220" s="56" t="s">
        <v>5697</v>
      </c>
      <c r="Q1220" s="56" t="s">
        <v>6620</v>
      </c>
      <c r="R1220" s="56" t="s">
        <v>8247</v>
      </c>
      <c r="S1220" s="56" t="s">
        <v>98</v>
      </c>
      <c r="T1220" s="58">
        <v>43922</v>
      </c>
      <c r="U1220" s="58" t="s">
        <v>5682</v>
      </c>
      <c r="V1220" s="59">
        <v>0</v>
      </c>
      <c r="W1220" s="59">
        <v>0</v>
      </c>
      <c r="X1220" s="59">
        <v>190402.72</v>
      </c>
      <c r="Y1220" s="59">
        <v>190402.72</v>
      </c>
      <c r="Z1220" s="59">
        <v>190402.72</v>
      </c>
      <c r="AA1220" s="59">
        <v>190402.72</v>
      </c>
      <c r="AB1220" s="55" t="s">
        <v>146</v>
      </c>
    </row>
    <row r="1221" spans="1:28" s="55" customFormat="1" ht="45" x14ac:dyDescent="0.25">
      <c r="A1221" s="55" t="s">
        <v>5753</v>
      </c>
      <c r="B1221" s="55" t="s">
        <v>306</v>
      </c>
      <c r="C1221" s="55" t="s">
        <v>8240</v>
      </c>
      <c r="D1221" s="55" t="s">
        <v>5416</v>
      </c>
      <c r="E1221" s="55" t="s">
        <v>5699</v>
      </c>
      <c r="F1221" s="55" t="s">
        <v>8241</v>
      </c>
      <c r="G1221" s="55" t="s">
        <v>5698</v>
      </c>
      <c r="H1221" s="56" t="s">
        <v>333</v>
      </c>
      <c r="I1221" s="56" t="s">
        <v>143</v>
      </c>
      <c r="J1221" s="56" t="s">
        <v>572</v>
      </c>
      <c r="K1221" s="55">
        <v>0</v>
      </c>
      <c r="L1221" s="57">
        <v>207</v>
      </c>
      <c r="M1221" s="57">
        <v>207</v>
      </c>
      <c r="N1221" s="57">
        <v>0</v>
      </c>
      <c r="O1221" s="57">
        <v>0</v>
      </c>
      <c r="P1221" s="56" t="s">
        <v>5700</v>
      </c>
      <c r="Q1221" s="56" t="s">
        <v>5762</v>
      </c>
      <c r="R1221" s="56" t="s">
        <v>8248</v>
      </c>
      <c r="S1221" s="56" t="s">
        <v>7494</v>
      </c>
      <c r="T1221" s="58">
        <v>44111</v>
      </c>
      <c r="U1221" s="58" t="s">
        <v>5682</v>
      </c>
      <c r="V1221" s="59">
        <v>0</v>
      </c>
      <c r="W1221" s="59">
        <v>0</v>
      </c>
      <c r="X1221" s="59">
        <v>292472.46999999997</v>
      </c>
      <c r="Y1221" s="59">
        <v>292472.46999999997</v>
      </c>
      <c r="Z1221" s="59">
        <v>292472.46999999997</v>
      </c>
      <c r="AA1221" s="59">
        <v>292472.46999999997</v>
      </c>
      <c r="AB1221" s="55" t="s">
        <v>338</v>
      </c>
    </row>
    <row r="1222" spans="1:28" s="55" customFormat="1" ht="56.25" x14ac:dyDescent="0.25">
      <c r="A1222" s="55" t="s">
        <v>5753</v>
      </c>
      <c r="B1222" s="55" t="s">
        <v>4797</v>
      </c>
      <c r="C1222" s="55" t="s">
        <v>8240</v>
      </c>
      <c r="D1222" s="55" t="s">
        <v>5416</v>
      </c>
      <c r="E1222" s="55" t="s">
        <v>5702</v>
      </c>
      <c r="F1222" s="55" t="s">
        <v>8241</v>
      </c>
      <c r="G1222" s="55" t="s">
        <v>5701</v>
      </c>
      <c r="H1222" s="56" t="s">
        <v>5703</v>
      </c>
      <c r="I1222" s="56" t="s">
        <v>143</v>
      </c>
      <c r="J1222" s="56" t="s">
        <v>572</v>
      </c>
      <c r="K1222" s="55">
        <v>0</v>
      </c>
      <c r="L1222" s="57" t="s">
        <v>5704</v>
      </c>
      <c r="M1222" s="57">
        <v>30</v>
      </c>
      <c r="N1222" s="57">
        <v>0</v>
      </c>
      <c r="O1222" s="57">
        <v>0</v>
      </c>
      <c r="P1222" s="56" t="s">
        <v>5700</v>
      </c>
      <c r="Q1222" s="56" t="s">
        <v>7916</v>
      </c>
      <c r="R1222" s="56" t="s">
        <v>8249</v>
      </c>
      <c r="S1222" s="56" t="s">
        <v>4797</v>
      </c>
      <c r="T1222" s="58">
        <v>44090</v>
      </c>
      <c r="U1222" s="58" t="s">
        <v>5682</v>
      </c>
      <c r="V1222" s="59">
        <v>0</v>
      </c>
      <c r="W1222" s="59">
        <v>0</v>
      </c>
      <c r="X1222" s="59">
        <v>65177</v>
      </c>
      <c r="Y1222" s="59">
        <v>65177</v>
      </c>
      <c r="Z1222" s="59">
        <v>65177</v>
      </c>
      <c r="AA1222" s="59">
        <v>65177</v>
      </c>
      <c r="AB1222" s="55" t="s">
        <v>338</v>
      </c>
    </row>
    <row r="1223" spans="1:28" s="55" customFormat="1" ht="112.5" x14ac:dyDescent="0.25">
      <c r="A1223" s="55" t="s">
        <v>5753</v>
      </c>
      <c r="B1223" s="55" t="s">
        <v>306</v>
      </c>
      <c r="C1223" s="55" t="s">
        <v>8240</v>
      </c>
      <c r="D1223" s="55" t="s">
        <v>5416</v>
      </c>
      <c r="E1223" s="55" t="s">
        <v>5706</v>
      </c>
      <c r="F1223" s="55" t="s">
        <v>8241</v>
      </c>
      <c r="G1223" s="55" t="s">
        <v>5705</v>
      </c>
      <c r="H1223" s="56" t="s">
        <v>150</v>
      </c>
      <c r="I1223" s="56" t="s">
        <v>143</v>
      </c>
      <c r="J1223" s="56" t="s">
        <v>572</v>
      </c>
      <c r="K1223" s="55">
        <v>0</v>
      </c>
      <c r="L1223" s="57" t="s">
        <v>5707</v>
      </c>
      <c r="M1223" s="57">
        <v>180</v>
      </c>
      <c r="N1223" s="57">
        <v>0</v>
      </c>
      <c r="O1223" s="57">
        <v>0</v>
      </c>
      <c r="P1223" s="56" t="s">
        <v>5708</v>
      </c>
      <c r="Q1223" s="56" t="s">
        <v>8250</v>
      </c>
      <c r="R1223" s="56" t="s">
        <v>8251</v>
      </c>
      <c r="S1223" s="56" t="s">
        <v>551</v>
      </c>
      <c r="T1223" s="58">
        <v>44127</v>
      </c>
      <c r="U1223" s="58" t="s">
        <v>5682</v>
      </c>
      <c r="V1223" s="59">
        <v>0</v>
      </c>
      <c r="W1223" s="59">
        <v>0</v>
      </c>
      <c r="X1223" s="59">
        <v>127459.2</v>
      </c>
      <c r="Y1223" s="59">
        <v>127459.2</v>
      </c>
      <c r="Z1223" s="59">
        <v>127459.2</v>
      </c>
      <c r="AA1223" s="59">
        <v>127459.2</v>
      </c>
      <c r="AB1223" s="55" t="s">
        <v>338</v>
      </c>
    </row>
    <row r="1224" spans="1:28" s="55" customFormat="1" ht="135" x14ac:dyDescent="0.25">
      <c r="A1224" s="55" t="s">
        <v>5741</v>
      </c>
      <c r="B1224" s="55" t="s">
        <v>1973</v>
      </c>
      <c r="C1224" s="55" t="s">
        <v>8252</v>
      </c>
      <c r="D1224" s="55" t="s">
        <v>5709</v>
      </c>
      <c r="E1224" s="55" t="s">
        <v>5711</v>
      </c>
      <c r="F1224" s="55" t="s">
        <v>5743</v>
      </c>
      <c r="G1224" s="55" t="s">
        <v>5710</v>
      </c>
      <c r="H1224" s="56" t="s">
        <v>5712</v>
      </c>
      <c r="I1224" s="56" t="s">
        <v>229</v>
      </c>
      <c r="J1224" s="56" t="s">
        <v>131</v>
      </c>
      <c r="K1224" s="55">
        <v>1000</v>
      </c>
      <c r="L1224" s="57">
        <v>0</v>
      </c>
      <c r="M1224" s="57">
        <v>1000</v>
      </c>
      <c r="N1224" s="57">
        <v>0</v>
      </c>
      <c r="O1224" s="57">
        <v>0</v>
      </c>
      <c r="P1224" s="56" t="s">
        <v>5714</v>
      </c>
      <c r="Q1224" s="56" t="s">
        <v>5772</v>
      </c>
      <c r="R1224" s="56" t="s">
        <v>8253</v>
      </c>
      <c r="S1224" s="56" t="s">
        <v>1973</v>
      </c>
      <c r="T1224" s="58">
        <v>44068</v>
      </c>
      <c r="U1224" s="58">
        <v>45893</v>
      </c>
      <c r="V1224" s="59">
        <v>5625.66</v>
      </c>
      <c r="W1224" s="59">
        <v>530.63</v>
      </c>
      <c r="X1224" s="59">
        <v>66328.17</v>
      </c>
      <c r="Y1224" s="59">
        <v>72484.460000000006</v>
      </c>
      <c r="Z1224" s="59">
        <v>0</v>
      </c>
      <c r="AA1224" s="59">
        <v>72484.460000000006</v>
      </c>
      <c r="AB1224" s="55" t="s">
        <v>231</v>
      </c>
    </row>
    <row r="1225" spans="1:28" s="55" customFormat="1" ht="101.25" x14ac:dyDescent="0.25">
      <c r="A1225" s="55" t="s">
        <v>5777</v>
      </c>
      <c r="B1225" s="55" t="s">
        <v>1973</v>
      </c>
      <c r="C1225" s="55" t="s">
        <v>8254</v>
      </c>
      <c r="D1225" s="55" t="s">
        <v>5715</v>
      </c>
      <c r="E1225" s="55" t="s">
        <v>5717</v>
      </c>
      <c r="F1225" s="55" t="s">
        <v>5743</v>
      </c>
      <c r="G1225" s="55" t="s">
        <v>5716</v>
      </c>
      <c r="H1225" s="56" t="s">
        <v>5712</v>
      </c>
      <c r="I1225" s="56" t="s">
        <v>235</v>
      </c>
      <c r="J1225" s="56" t="s">
        <v>131</v>
      </c>
      <c r="K1225" s="55">
        <v>45</v>
      </c>
      <c r="L1225" s="57">
        <v>0</v>
      </c>
      <c r="M1225" s="57">
        <v>45</v>
      </c>
      <c r="N1225" s="57">
        <v>0</v>
      </c>
      <c r="O1225" s="57">
        <v>0</v>
      </c>
      <c r="P1225" s="56" t="s">
        <v>5718</v>
      </c>
      <c r="Q1225" s="56" t="s">
        <v>5772</v>
      </c>
      <c r="R1225" s="56" t="s">
        <v>8255</v>
      </c>
      <c r="S1225" s="56" t="s">
        <v>1973</v>
      </c>
      <c r="T1225" s="58">
        <v>43346</v>
      </c>
      <c r="U1225" s="58">
        <v>45171</v>
      </c>
      <c r="V1225" s="59">
        <v>4200</v>
      </c>
      <c r="W1225" s="59">
        <v>432.88</v>
      </c>
      <c r="X1225" s="59">
        <v>34015.660000000003</v>
      </c>
      <c r="Y1225" s="59">
        <v>38648.54</v>
      </c>
      <c r="Z1225" s="59">
        <v>0</v>
      </c>
      <c r="AA1225" s="59">
        <v>38648.54</v>
      </c>
      <c r="AB1225" s="55" t="s">
        <v>237</v>
      </c>
    </row>
    <row r="1226" spans="1:28" s="55" customFormat="1" ht="112.5" x14ac:dyDescent="0.25">
      <c r="A1226" s="55" t="s">
        <v>5753</v>
      </c>
      <c r="B1226" s="55" t="s">
        <v>1973</v>
      </c>
      <c r="C1226" s="55" t="s">
        <v>8256</v>
      </c>
      <c r="D1226" s="55" t="s">
        <v>5719</v>
      </c>
      <c r="E1226" s="55" t="s">
        <v>5721</v>
      </c>
      <c r="F1226" s="55" t="s">
        <v>5743</v>
      </c>
      <c r="G1226" s="55" t="s">
        <v>5720</v>
      </c>
      <c r="H1226" s="56" t="s">
        <v>5712</v>
      </c>
      <c r="I1226" s="56" t="s">
        <v>130</v>
      </c>
      <c r="J1226" s="56" t="s">
        <v>131</v>
      </c>
      <c r="K1226" s="55">
        <v>15</v>
      </c>
      <c r="L1226" s="57">
        <v>0</v>
      </c>
      <c r="M1226" s="57">
        <v>15</v>
      </c>
      <c r="N1226" s="57">
        <v>0</v>
      </c>
      <c r="O1226" s="57">
        <v>0</v>
      </c>
      <c r="P1226" s="56" t="s">
        <v>5722</v>
      </c>
      <c r="Q1226" s="56" t="s">
        <v>5772</v>
      </c>
      <c r="R1226" s="56" t="s">
        <v>8257</v>
      </c>
      <c r="S1226" s="56" t="s">
        <v>1973</v>
      </c>
      <c r="T1226" s="58">
        <v>43334</v>
      </c>
      <c r="U1226" s="58">
        <v>45159</v>
      </c>
      <c r="V1226" s="59">
        <v>3798.87</v>
      </c>
      <c r="W1226" s="59">
        <v>166.19</v>
      </c>
      <c r="X1226" s="59">
        <v>95328.76</v>
      </c>
      <c r="Y1226" s="59">
        <v>99293.819999999992</v>
      </c>
      <c r="Z1226" s="59">
        <v>0</v>
      </c>
      <c r="AA1226" s="59">
        <v>99293.819999999992</v>
      </c>
      <c r="AB1226" s="55" t="s">
        <v>133</v>
      </c>
    </row>
    <row r="1227" spans="1:28" s="55" customFormat="1" ht="67.5" x14ac:dyDescent="0.25">
      <c r="A1227" s="55" t="s">
        <v>5777</v>
      </c>
      <c r="B1227" s="55" t="s">
        <v>1973</v>
      </c>
      <c r="C1227" s="55" t="s">
        <v>8258</v>
      </c>
      <c r="D1227" s="55" t="s">
        <v>5723</v>
      </c>
      <c r="E1227" s="55" t="s">
        <v>5725</v>
      </c>
      <c r="F1227" s="55" t="s">
        <v>5743</v>
      </c>
      <c r="G1227" s="55" t="s">
        <v>5724</v>
      </c>
      <c r="H1227" s="56" t="s">
        <v>5712</v>
      </c>
      <c r="I1227" s="56" t="s">
        <v>460</v>
      </c>
      <c r="J1227" s="56" t="s">
        <v>131</v>
      </c>
      <c r="K1227" s="55">
        <v>120</v>
      </c>
      <c r="L1227" s="57">
        <v>0</v>
      </c>
      <c r="M1227" s="57">
        <v>120</v>
      </c>
      <c r="N1227" s="57">
        <v>0</v>
      </c>
      <c r="O1227" s="57">
        <v>0</v>
      </c>
      <c r="P1227" s="56">
        <v>0</v>
      </c>
      <c r="Q1227" s="56" t="s">
        <v>5762</v>
      </c>
      <c r="R1227" s="56" t="s">
        <v>8259</v>
      </c>
      <c r="S1227" s="56" t="s">
        <v>1973</v>
      </c>
      <c r="T1227" s="58">
        <v>43115</v>
      </c>
      <c r="U1227" s="58">
        <v>44940</v>
      </c>
      <c r="V1227" s="59">
        <v>0</v>
      </c>
      <c r="W1227" s="59">
        <v>0</v>
      </c>
      <c r="X1227" s="59">
        <v>43707.73</v>
      </c>
      <c r="Y1227" s="59">
        <v>43707.73</v>
      </c>
      <c r="Z1227" s="59">
        <v>0</v>
      </c>
      <c r="AA1227" s="59">
        <v>43707.73</v>
      </c>
      <c r="AB1227" s="55" t="s">
        <v>461</v>
      </c>
    </row>
    <row r="1228" spans="1:28" s="55" customFormat="1" ht="101.25" x14ac:dyDescent="0.25">
      <c r="A1228" s="55" t="s">
        <v>5741</v>
      </c>
      <c r="B1228" s="55" t="s">
        <v>2166</v>
      </c>
      <c r="C1228" s="55" t="s">
        <v>8260</v>
      </c>
      <c r="D1228" s="55" t="s">
        <v>5726</v>
      </c>
      <c r="E1228" s="55" t="s">
        <v>5728</v>
      </c>
      <c r="F1228" s="55" t="s">
        <v>5743</v>
      </c>
      <c r="G1228" s="55" t="s">
        <v>5727</v>
      </c>
      <c r="H1228" s="56" t="s">
        <v>5712</v>
      </c>
      <c r="I1228" s="56" t="s">
        <v>229</v>
      </c>
      <c r="J1228" s="56" t="s">
        <v>131</v>
      </c>
      <c r="K1228" s="55">
        <v>1000</v>
      </c>
      <c r="L1228" s="57">
        <v>0</v>
      </c>
      <c r="M1228" s="57">
        <v>1000</v>
      </c>
      <c r="N1228" s="57">
        <v>0</v>
      </c>
      <c r="O1228" s="57">
        <v>0</v>
      </c>
      <c r="P1228" s="56" t="s">
        <v>5729</v>
      </c>
      <c r="Q1228" s="56" t="s">
        <v>5772</v>
      </c>
      <c r="R1228" s="56" t="s">
        <v>8261</v>
      </c>
      <c r="S1228" s="56" t="s">
        <v>2166</v>
      </c>
      <c r="T1228" s="58">
        <v>42712</v>
      </c>
      <c r="U1228" s="58">
        <v>44537</v>
      </c>
      <c r="V1228" s="59">
        <v>4654.58</v>
      </c>
      <c r="W1228" s="59">
        <v>262.22000000000003</v>
      </c>
      <c r="X1228" s="59">
        <v>69454.77</v>
      </c>
      <c r="Y1228" s="59">
        <v>74371.570000000007</v>
      </c>
      <c r="Z1228" s="59">
        <v>0</v>
      </c>
      <c r="AA1228" s="59">
        <v>74371.570000000007</v>
      </c>
      <c r="AB1228" s="55" t="s">
        <v>231</v>
      </c>
    </row>
    <row r="1229" spans="1:28" s="55" customFormat="1" ht="67.5" x14ac:dyDescent="0.25">
      <c r="A1229" s="55" t="s">
        <v>5777</v>
      </c>
      <c r="B1229" s="55" t="s">
        <v>1973</v>
      </c>
      <c r="C1229" s="55" t="s">
        <v>8262</v>
      </c>
      <c r="D1229" s="55" t="s">
        <v>5730</v>
      </c>
      <c r="E1229" s="55" t="s">
        <v>5732</v>
      </c>
      <c r="F1229" s="55" t="s">
        <v>5743</v>
      </c>
      <c r="G1229" s="55" t="s">
        <v>5731</v>
      </c>
      <c r="H1229" s="56" t="s">
        <v>5712</v>
      </c>
      <c r="I1229" s="56" t="s">
        <v>327</v>
      </c>
      <c r="J1229" s="56" t="s">
        <v>131</v>
      </c>
      <c r="K1229" s="55">
        <v>110</v>
      </c>
      <c r="L1229" s="57">
        <v>0</v>
      </c>
      <c r="M1229" s="57">
        <v>110</v>
      </c>
      <c r="N1229" s="57">
        <v>0</v>
      </c>
      <c r="O1229" s="57">
        <v>0</v>
      </c>
      <c r="P1229" s="56">
        <v>0</v>
      </c>
      <c r="Q1229" s="56" t="s">
        <v>5772</v>
      </c>
      <c r="R1229" s="56" t="s">
        <v>8263</v>
      </c>
      <c r="S1229" s="56" t="s">
        <v>7035</v>
      </c>
      <c r="T1229" s="58">
        <v>43297</v>
      </c>
      <c r="U1229" s="58">
        <v>45122</v>
      </c>
      <c r="V1229" s="59">
        <v>1734.12</v>
      </c>
      <c r="W1229" s="59">
        <v>124.25</v>
      </c>
      <c r="X1229" s="59">
        <v>58981.95</v>
      </c>
      <c r="Y1229" s="59">
        <v>60840.32</v>
      </c>
      <c r="Z1229" s="59">
        <v>0</v>
      </c>
      <c r="AA1229" s="59">
        <v>60840.32</v>
      </c>
      <c r="AB1229" s="55" t="s">
        <v>329</v>
      </c>
    </row>
    <row r="1230" spans="1:28" s="55" customFormat="1" ht="67.5" x14ac:dyDescent="0.25">
      <c r="A1230" s="55" t="s">
        <v>5777</v>
      </c>
      <c r="B1230" s="55" t="s">
        <v>1973</v>
      </c>
      <c r="C1230" s="55" t="s">
        <v>8264</v>
      </c>
      <c r="D1230" s="55" t="s">
        <v>5733</v>
      </c>
      <c r="E1230" s="55" t="s">
        <v>5735</v>
      </c>
      <c r="F1230" s="55" t="s">
        <v>5743</v>
      </c>
      <c r="G1230" s="55" t="s">
        <v>5734</v>
      </c>
      <c r="H1230" s="56" t="s">
        <v>5712</v>
      </c>
      <c r="I1230" s="56" t="s">
        <v>235</v>
      </c>
      <c r="J1230" s="56" t="s">
        <v>131</v>
      </c>
      <c r="K1230" s="55">
        <v>90</v>
      </c>
      <c r="L1230" s="57">
        <v>0</v>
      </c>
      <c r="M1230" s="57">
        <v>90</v>
      </c>
      <c r="N1230" s="57">
        <v>0</v>
      </c>
      <c r="O1230" s="57">
        <v>0</v>
      </c>
      <c r="P1230" s="56" t="s">
        <v>5736</v>
      </c>
      <c r="Q1230" s="56" t="s">
        <v>5772</v>
      </c>
      <c r="R1230" s="56" t="s">
        <v>8265</v>
      </c>
      <c r="S1230" s="56" t="s">
        <v>7035</v>
      </c>
      <c r="T1230" s="58">
        <v>43365</v>
      </c>
      <c r="U1230" s="58">
        <v>45190</v>
      </c>
      <c r="V1230" s="59">
        <v>1413.27</v>
      </c>
      <c r="W1230" s="59">
        <v>0</v>
      </c>
      <c r="X1230" s="59">
        <v>56392.31</v>
      </c>
      <c r="Y1230" s="59">
        <v>57805.579999999994</v>
      </c>
      <c r="Z1230" s="59">
        <v>0</v>
      </c>
      <c r="AA1230" s="59">
        <v>57805.579999999994</v>
      </c>
      <c r="AB1230" s="55" t="s">
        <v>237</v>
      </c>
    </row>
    <row r="1231" spans="1:28" s="55" customFormat="1" ht="67.5" x14ac:dyDescent="0.25">
      <c r="A1231" s="55" t="s">
        <v>5777</v>
      </c>
      <c r="B1231" s="55" t="s">
        <v>253</v>
      </c>
      <c r="C1231" s="55" t="s">
        <v>8266</v>
      </c>
      <c r="D1231" s="55" t="s">
        <v>5737</v>
      </c>
      <c r="E1231" s="55" t="s">
        <v>5739</v>
      </c>
      <c r="F1231" s="55" t="s">
        <v>5743</v>
      </c>
      <c r="G1231" s="55" t="s">
        <v>5738</v>
      </c>
      <c r="H1231" s="56" t="s">
        <v>5712</v>
      </c>
      <c r="I1231" s="56" t="s">
        <v>460</v>
      </c>
      <c r="J1231" s="56" t="s">
        <v>131</v>
      </c>
      <c r="K1231" s="55">
        <v>120</v>
      </c>
      <c r="L1231" s="57">
        <v>0</v>
      </c>
      <c r="M1231" s="57">
        <v>120</v>
      </c>
      <c r="N1231" s="57">
        <v>0</v>
      </c>
      <c r="O1231" s="57">
        <v>0</v>
      </c>
      <c r="P1231" s="56" t="s">
        <v>5740</v>
      </c>
      <c r="Q1231" s="56" t="s">
        <v>5762</v>
      </c>
      <c r="R1231" s="56" t="s">
        <v>8100</v>
      </c>
      <c r="S1231" s="56" t="s">
        <v>8090</v>
      </c>
      <c r="T1231" s="58">
        <v>42650</v>
      </c>
      <c r="U1231" s="58">
        <v>44475</v>
      </c>
      <c r="V1231" s="59">
        <v>0</v>
      </c>
      <c r="W1231" s="59">
        <v>0</v>
      </c>
      <c r="X1231" s="59">
        <v>34176.839999999997</v>
      </c>
      <c r="Y1231" s="59">
        <v>34176.839999999997</v>
      </c>
      <c r="Z1231" s="59">
        <v>0</v>
      </c>
      <c r="AA1231" s="59">
        <v>34176.839999999997</v>
      </c>
      <c r="AB1231" s="55" t="s">
        <v>461</v>
      </c>
    </row>
  </sheetData>
  <autoFilter ref="A1:AB1231" xr:uid="{00000000-0009-0000-0000-000001000000}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2:G47"/>
  <sheetViews>
    <sheetView zoomScaleNormal="100" workbookViewId="0">
      <selection activeCell="K43" sqref="K43"/>
    </sheetView>
  </sheetViews>
  <sheetFormatPr defaultRowHeight="15" x14ac:dyDescent="0.25"/>
  <cols>
    <col min="2" max="2" width="31.140625" bestFit="1" customWidth="1"/>
    <col min="3" max="3" width="14" bestFit="1" customWidth="1"/>
    <col min="4" max="4" width="11" bestFit="1" customWidth="1"/>
    <col min="5" max="5" width="16.85546875" bestFit="1" customWidth="1"/>
    <col min="7" max="7" width="29.28515625" style="44" customWidth="1"/>
  </cols>
  <sheetData>
    <row r="2" spans="1:5" x14ac:dyDescent="0.25">
      <c r="A2" s="5" t="s">
        <v>44</v>
      </c>
      <c r="B2" s="6" t="s">
        <v>45</v>
      </c>
      <c r="C2" s="6" t="s">
        <v>46</v>
      </c>
      <c r="D2" s="6" t="s">
        <v>47</v>
      </c>
      <c r="E2" s="7" t="s">
        <v>48</v>
      </c>
    </row>
    <row r="3" spans="1:5" x14ac:dyDescent="0.25">
      <c r="A3" s="71" t="s">
        <v>49</v>
      </c>
      <c r="B3" s="8" t="s">
        <v>50</v>
      </c>
      <c r="C3" s="9">
        <v>35</v>
      </c>
      <c r="D3" s="9">
        <v>5831</v>
      </c>
      <c r="E3" s="10">
        <v>2284890.33</v>
      </c>
    </row>
    <row r="4" spans="1:5" x14ac:dyDescent="0.25">
      <c r="A4" s="72"/>
      <c r="B4" s="11" t="s">
        <v>51</v>
      </c>
      <c r="C4" s="12">
        <v>36</v>
      </c>
      <c r="D4" s="12">
        <v>5398</v>
      </c>
      <c r="E4" s="13">
        <v>2596889.5499999998</v>
      </c>
    </row>
    <row r="5" spans="1:5" x14ac:dyDescent="0.25">
      <c r="A5" s="73"/>
      <c r="B5" s="11" t="s">
        <v>52</v>
      </c>
      <c r="C5" s="12">
        <v>19</v>
      </c>
      <c r="D5" s="12">
        <v>2120</v>
      </c>
      <c r="E5" s="14">
        <v>1163627.49</v>
      </c>
    </row>
    <row r="6" spans="1:5" x14ac:dyDescent="0.25">
      <c r="A6" s="15"/>
      <c r="B6" s="16" t="s">
        <v>53</v>
      </c>
      <c r="C6" s="16">
        <f>C3+C4+C5</f>
        <v>90</v>
      </c>
      <c r="D6" s="16">
        <f t="shared" ref="D6" si="0">D3+D4+D5</f>
        <v>13349</v>
      </c>
      <c r="E6" s="17">
        <f>SUM(E3:E5)</f>
        <v>6045407.3700000001</v>
      </c>
    </row>
    <row r="7" spans="1:5" x14ac:dyDescent="0.25">
      <c r="A7" s="18" t="s">
        <v>54</v>
      </c>
      <c r="B7" s="8" t="s">
        <v>16</v>
      </c>
      <c r="C7" s="12">
        <v>85</v>
      </c>
      <c r="D7" s="12">
        <v>25872</v>
      </c>
      <c r="E7" s="14">
        <v>11318012.43</v>
      </c>
    </row>
    <row r="8" spans="1:5" x14ac:dyDescent="0.25">
      <c r="A8" s="15"/>
      <c r="B8" s="16" t="s">
        <v>55</v>
      </c>
      <c r="C8" s="16">
        <f>C7</f>
        <v>85</v>
      </c>
      <c r="D8" s="16">
        <f t="shared" ref="D8" si="1">D7</f>
        <v>25872</v>
      </c>
      <c r="E8" s="17">
        <f>SUM(E7)</f>
        <v>11318012.43</v>
      </c>
    </row>
    <row r="9" spans="1:5" x14ac:dyDescent="0.25">
      <c r="A9" s="74" t="s">
        <v>56</v>
      </c>
      <c r="B9" s="8" t="s">
        <v>57</v>
      </c>
      <c r="C9" s="12">
        <v>39</v>
      </c>
      <c r="D9" s="12">
        <v>4707</v>
      </c>
      <c r="E9" s="14">
        <v>2196883.86</v>
      </c>
    </row>
    <row r="10" spans="1:5" x14ac:dyDescent="0.25">
      <c r="A10" s="74"/>
      <c r="B10" s="19" t="s">
        <v>58</v>
      </c>
      <c r="C10" s="12">
        <v>34</v>
      </c>
      <c r="D10" s="12">
        <v>5545</v>
      </c>
      <c r="E10" s="14">
        <v>2053469.72</v>
      </c>
    </row>
    <row r="11" spans="1:5" x14ac:dyDescent="0.25">
      <c r="A11" s="74"/>
      <c r="B11" s="8" t="s">
        <v>59</v>
      </c>
      <c r="C11" s="12">
        <v>22</v>
      </c>
      <c r="D11" s="12">
        <v>2155</v>
      </c>
      <c r="E11" s="14">
        <v>979799.16</v>
      </c>
    </row>
    <row r="12" spans="1:5" x14ac:dyDescent="0.25">
      <c r="A12" s="74"/>
      <c r="B12" s="11" t="s">
        <v>60</v>
      </c>
      <c r="C12" s="12">
        <v>33</v>
      </c>
      <c r="D12" s="12">
        <v>5073</v>
      </c>
      <c r="E12" s="14">
        <v>1954640.48</v>
      </c>
    </row>
    <row r="13" spans="1:5" x14ac:dyDescent="0.25">
      <c r="A13" s="74"/>
      <c r="B13" s="16" t="s">
        <v>61</v>
      </c>
      <c r="C13" s="16">
        <f>C9+C10+C11+C12</f>
        <v>128</v>
      </c>
      <c r="D13" s="16">
        <f t="shared" ref="D13" si="2">D9+D10+D11+D12</f>
        <v>17480</v>
      </c>
      <c r="E13" s="17">
        <f>SUM(E9:E12)</f>
        <v>7184793.2200000007</v>
      </c>
    </row>
    <row r="14" spans="1:5" x14ac:dyDescent="0.25">
      <c r="A14" s="74"/>
      <c r="B14" s="8" t="s">
        <v>62</v>
      </c>
      <c r="C14" s="12">
        <v>37</v>
      </c>
      <c r="D14" s="12">
        <v>5770</v>
      </c>
      <c r="E14" s="14">
        <v>2364873.25</v>
      </c>
    </row>
    <row r="15" spans="1:5" x14ac:dyDescent="0.25">
      <c r="A15" s="74"/>
      <c r="B15" s="20" t="s">
        <v>63</v>
      </c>
      <c r="C15" s="12">
        <v>23</v>
      </c>
      <c r="D15" s="12">
        <v>3246</v>
      </c>
      <c r="E15" s="14">
        <v>1735521.39</v>
      </c>
    </row>
    <row r="16" spans="1:5" x14ac:dyDescent="0.25">
      <c r="A16" s="74"/>
      <c r="B16" s="11" t="s">
        <v>64</v>
      </c>
      <c r="C16" s="12">
        <v>35</v>
      </c>
      <c r="D16" s="12">
        <v>7790</v>
      </c>
      <c r="E16" s="14">
        <v>2974003.12</v>
      </c>
    </row>
    <row r="17" spans="1:5" x14ac:dyDescent="0.25">
      <c r="A17" s="74"/>
      <c r="B17" s="16" t="s">
        <v>65</v>
      </c>
      <c r="C17" s="16">
        <f>C14+C15+C16</f>
        <v>95</v>
      </c>
      <c r="D17" s="16">
        <f t="shared" ref="D17" si="3">D14+D15+D16</f>
        <v>16806</v>
      </c>
      <c r="E17" s="17">
        <f>SUM(E14:E16)</f>
        <v>7074397.7599999998</v>
      </c>
    </row>
    <row r="18" spans="1:5" x14ac:dyDescent="0.25">
      <c r="A18" s="74" t="s">
        <v>66</v>
      </c>
      <c r="B18" s="8" t="s">
        <v>67</v>
      </c>
      <c r="C18" s="12">
        <v>18</v>
      </c>
      <c r="D18" s="12">
        <v>3965</v>
      </c>
      <c r="E18" s="14">
        <v>1004599.14</v>
      </c>
    </row>
    <row r="19" spans="1:5" x14ac:dyDescent="0.25">
      <c r="A19" s="74"/>
      <c r="B19" s="8" t="s">
        <v>68</v>
      </c>
      <c r="C19" s="12">
        <v>27</v>
      </c>
      <c r="D19" s="12">
        <v>3417</v>
      </c>
      <c r="E19" s="14">
        <v>1621175.3</v>
      </c>
    </row>
    <row r="20" spans="1:5" x14ac:dyDescent="0.25">
      <c r="A20" s="74"/>
      <c r="B20" s="19" t="s">
        <v>69</v>
      </c>
      <c r="C20" s="12">
        <v>30</v>
      </c>
      <c r="D20" s="12">
        <v>4780</v>
      </c>
      <c r="E20" s="14">
        <v>1867062.13</v>
      </c>
    </row>
    <row r="21" spans="1:5" x14ac:dyDescent="0.25">
      <c r="A21" s="74"/>
      <c r="B21" s="8" t="s">
        <v>70</v>
      </c>
      <c r="C21" s="12">
        <v>27</v>
      </c>
      <c r="D21" s="12">
        <v>6180</v>
      </c>
      <c r="E21" s="14">
        <v>1616531.91</v>
      </c>
    </row>
    <row r="22" spans="1:5" x14ac:dyDescent="0.25">
      <c r="A22" s="74"/>
      <c r="B22" s="8" t="s">
        <v>71</v>
      </c>
      <c r="C22" s="12">
        <v>70</v>
      </c>
      <c r="D22" s="12">
        <v>11611</v>
      </c>
      <c r="E22" s="14">
        <v>4715053.08</v>
      </c>
    </row>
    <row r="23" spans="1:5" x14ac:dyDescent="0.25">
      <c r="A23" s="74"/>
      <c r="B23" s="8" t="s">
        <v>72</v>
      </c>
      <c r="C23" s="12">
        <v>63</v>
      </c>
      <c r="D23" s="12">
        <v>8907</v>
      </c>
      <c r="E23" s="14">
        <v>4300381.1399999997</v>
      </c>
    </row>
    <row r="24" spans="1:5" x14ac:dyDescent="0.25">
      <c r="A24" s="74"/>
      <c r="B24" s="11" t="s">
        <v>73</v>
      </c>
      <c r="C24" s="12">
        <v>46</v>
      </c>
      <c r="D24" s="12">
        <v>9800</v>
      </c>
      <c r="E24" s="14">
        <v>3160844.78</v>
      </c>
    </row>
    <row r="25" spans="1:5" x14ac:dyDescent="0.25">
      <c r="A25" s="74"/>
      <c r="B25" s="16" t="s">
        <v>74</v>
      </c>
      <c r="C25" s="16">
        <f>C18+C19+C20+C21+C22+C23+C24</f>
        <v>281</v>
      </c>
      <c r="D25" s="16">
        <f t="shared" ref="D25" si="4">D18+D19+D20+D21+D22+D23+D24</f>
        <v>48660</v>
      </c>
      <c r="E25" s="17">
        <f>SUM(E18:E24)</f>
        <v>18285647.48</v>
      </c>
    </row>
    <row r="26" spans="1:5" x14ac:dyDescent="0.25">
      <c r="A26" s="74"/>
      <c r="B26" s="11" t="s">
        <v>75</v>
      </c>
      <c r="C26" s="12">
        <v>18</v>
      </c>
      <c r="D26" s="12">
        <v>2947</v>
      </c>
      <c r="E26" s="14">
        <v>1469766.91</v>
      </c>
    </row>
    <row r="27" spans="1:5" x14ac:dyDescent="0.25">
      <c r="A27" s="74"/>
      <c r="B27" s="8" t="s">
        <v>76</v>
      </c>
      <c r="C27" s="12">
        <v>52</v>
      </c>
      <c r="D27" s="12">
        <v>12120</v>
      </c>
      <c r="E27" s="14">
        <v>7012652.4400000004</v>
      </c>
    </row>
    <row r="28" spans="1:5" x14ac:dyDescent="0.25">
      <c r="A28" s="74"/>
      <c r="B28" s="8" t="s">
        <v>77</v>
      </c>
      <c r="C28" s="12">
        <v>39</v>
      </c>
      <c r="D28" s="12">
        <v>5493</v>
      </c>
      <c r="E28" s="14">
        <v>2671690.59</v>
      </c>
    </row>
    <row r="29" spans="1:5" x14ac:dyDescent="0.25">
      <c r="A29" s="74"/>
      <c r="B29" s="8" t="s">
        <v>78</v>
      </c>
      <c r="C29" s="12">
        <v>41</v>
      </c>
      <c r="D29" s="12">
        <v>5765</v>
      </c>
      <c r="E29" s="14">
        <v>2358812.0099999998</v>
      </c>
    </row>
    <row r="30" spans="1:5" x14ac:dyDescent="0.25">
      <c r="A30" s="74"/>
      <c r="B30" s="19" t="s">
        <v>79</v>
      </c>
      <c r="C30" s="12">
        <v>25</v>
      </c>
      <c r="D30" s="12">
        <v>3331</v>
      </c>
      <c r="E30" s="14">
        <v>1576984.74</v>
      </c>
    </row>
    <row r="31" spans="1:5" x14ac:dyDescent="0.25">
      <c r="A31" s="74"/>
      <c r="B31" s="16" t="s">
        <v>80</v>
      </c>
      <c r="C31" s="16">
        <f>C26+C27+C28+C29+C30</f>
        <v>175</v>
      </c>
      <c r="D31" s="16">
        <f t="shared" ref="D31" si="5">D26+D27+D28+D29+D30</f>
        <v>29656</v>
      </c>
      <c r="E31" s="17">
        <f>SUM(E26:E30)</f>
        <v>15089906.689999999</v>
      </c>
    </row>
    <row r="32" spans="1:5" x14ac:dyDescent="0.25">
      <c r="A32" s="74" t="s">
        <v>81</v>
      </c>
      <c r="B32" s="8" t="s">
        <v>82</v>
      </c>
      <c r="C32" s="12">
        <v>35</v>
      </c>
      <c r="D32" s="12">
        <v>5060</v>
      </c>
      <c r="E32" s="14">
        <v>2017282.87</v>
      </c>
    </row>
    <row r="33" spans="1:5" x14ac:dyDescent="0.25">
      <c r="A33" s="74"/>
      <c r="B33" s="8" t="s">
        <v>83</v>
      </c>
      <c r="C33" s="12">
        <v>20</v>
      </c>
      <c r="D33" s="12">
        <v>3710</v>
      </c>
      <c r="E33" s="14">
        <v>1318195.05</v>
      </c>
    </row>
    <row r="34" spans="1:5" x14ac:dyDescent="0.25">
      <c r="A34" s="74"/>
      <c r="B34" s="8" t="s">
        <v>84</v>
      </c>
      <c r="C34" s="12">
        <v>20</v>
      </c>
      <c r="D34" s="12">
        <v>1845</v>
      </c>
      <c r="E34" s="14">
        <v>1404999.83</v>
      </c>
    </row>
    <row r="35" spans="1:5" x14ac:dyDescent="0.25">
      <c r="A35" s="74"/>
      <c r="B35" s="16" t="s">
        <v>85</v>
      </c>
      <c r="C35" s="16">
        <f>C32+C33+C34</f>
        <v>75</v>
      </c>
      <c r="D35" s="16">
        <f t="shared" ref="D35" si="6">D32+D33+D34</f>
        <v>10615</v>
      </c>
      <c r="E35" s="17">
        <f>SUM(E32:E34)</f>
        <v>4740477.75</v>
      </c>
    </row>
    <row r="36" spans="1:5" x14ac:dyDescent="0.25">
      <c r="A36" s="74"/>
      <c r="B36" s="11" t="s">
        <v>86</v>
      </c>
      <c r="C36" s="12">
        <v>59</v>
      </c>
      <c r="D36" s="12">
        <v>11325</v>
      </c>
      <c r="E36" s="14">
        <v>3541827.02</v>
      </c>
    </row>
    <row r="37" spans="1:5" x14ac:dyDescent="0.25">
      <c r="A37" s="74"/>
      <c r="B37" s="8" t="s">
        <v>87</v>
      </c>
      <c r="C37" s="12">
        <v>57</v>
      </c>
      <c r="D37" s="12">
        <v>13285</v>
      </c>
      <c r="E37" s="14">
        <v>3533135.05</v>
      </c>
    </row>
    <row r="38" spans="1:5" x14ac:dyDescent="0.25">
      <c r="A38" s="74"/>
      <c r="B38" s="8" t="s">
        <v>88</v>
      </c>
      <c r="C38" s="12">
        <v>44</v>
      </c>
      <c r="D38" s="12">
        <v>9222</v>
      </c>
      <c r="E38" s="14">
        <v>2683569.8199999998</v>
      </c>
    </row>
    <row r="39" spans="1:5" x14ac:dyDescent="0.25">
      <c r="A39" s="74"/>
      <c r="B39" s="8" t="s">
        <v>89</v>
      </c>
      <c r="C39" s="12">
        <v>73</v>
      </c>
      <c r="D39" s="12">
        <v>14550</v>
      </c>
      <c r="E39" s="14">
        <v>3829219.49</v>
      </c>
    </row>
    <row r="40" spans="1:5" x14ac:dyDescent="0.25">
      <c r="A40" s="74"/>
      <c r="B40" s="8" t="s">
        <v>90</v>
      </c>
      <c r="C40" s="12">
        <v>32</v>
      </c>
      <c r="D40" s="12">
        <v>6180</v>
      </c>
      <c r="E40" s="14">
        <v>1941313.1</v>
      </c>
    </row>
    <row r="41" spans="1:5" x14ac:dyDescent="0.25">
      <c r="A41" s="74"/>
      <c r="B41" s="8" t="s">
        <v>91</v>
      </c>
      <c r="C41" s="12">
        <v>34</v>
      </c>
      <c r="D41" s="12">
        <v>3268</v>
      </c>
      <c r="E41" s="14">
        <v>2261761.92</v>
      </c>
    </row>
    <row r="42" spans="1:5" x14ac:dyDescent="0.25">
      <c r="A42" s="74"/>
      <c r="B42" s="16" t="s">
        <v>92</v>
      </c>
      <c r="C42" s="16">
        <f>C36+C37+C38+C39+C40+C41</f>
        <v>299</v>
      </c>
      <c r="D42" s="16">
        <f t="shared" ref="D42" si="7">D36+D37+D38+D39+D40+D41</f>
        <v>57830</v>
      </c>
      <c r="E42" s="21">
        <f>SUM(E36:E41)</f>
        <v>17790826.399999999</v>
      </c>
    </row>
    <row r="43" spans="1:5" ht="56.25" x14ac:dyDescent="0.25">
      <c r="A43" s="75" t="s">
        <v>93</v>
      </c>
      <c r="B43" s="68" t="s">
        <v>17</v>
      </c>
      <c r="C43" s="68">
        <v>2</v>
      </c>
      <c r="D43" s="22" t="s">
        <v>18</v>
      </c>
      <c r="E43" s="70">
        <v>570041.27</v>
      </c>
    </row>
    <row r="44" spans="1:5" x14ac:dyDescent="0.25">
      <c r="A44" s="76"/>
      <c r="B44" s="69"/>
      <c r="C44" s="69"/>
      <c r="D44" s="30">
        <v>212</v>
      </c>
      <c r="E44" s="70"/>
    </row>
    <row r="45" spans="1:5" x14ac:dyDescent="0.25">
      <c r="A45" s="23"/>
      <c r="B45" s="24" t="s">
        <v>94</v>
      </c>
      <c r="C45" s="24">
        <f>C43</f>
        <v>2</v>
      </c>
      <c r="D45" s="24">
        <f>D44</f>
        <v>212</v>
      </c>
      <c r="E45" s="25">
        <f>SUM(E43)</f>
        <v>570041.27</v>
      </c>
    </row>
    <row r="46" spans="1:5" ht="15.75" thickBot="1" x14ac:dyDescent="0.3">
      <c r="E46" s="26"/>
    </row>
    <row r="47" spans="1:5" ht="15.75" thickBot="1" x14ac:dyDescent="0.3">
      <c r="B47" s="27" t="s">
        <v>95</v>
      </c>
      <c r="C47" s="28">
        <f>C6+C8+C13+C17+C25+C31+C35+C42+C45</f>
        <v>1230</v>
      </c>
      <c r="D47" s="28">
        <f>D6+D8+D13+D17+D25+D31+D35+D42+D44</f>
        <v>220480</v>
      </c>
      <c r="E47" s="29">
        <f t="shared" ref="E47" si="8">E6+E8+E13+E17+E25+E31+E35+E42+E45</f>
        <v>88099510.36999999</v>
      </c>
    </row>
  </sheetData>
  <mergeCells count="8">
    <mergeCell ref="C43:C44"/>
    <mergeCell ref="E43:E44"/>
    <mergeCell ref="A3:A5"/>
    <mergeCell ref="A9:A17"/>
    <mergeCell ref="A18:A31"/>
    <mergeCell ref="A32:A42"/>
    <mergeCell ref="A43:A44"/>
    <mergeCell ref="B43:B44"/>
  </mergeCells>
  <pageMargins left="0.511811024" right="0.511811024" top="0.78740157499999996" bottom="0.78740157499999996" header="0.31496062000000002" footer="0.31496062000000002"/>
  <ignoredErrors>
    <ignoredError sqref="D4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5A2EB-2DF7-46E0-ABB0-E25D88723DC2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K16"/>
  <sheetViews>
    <sheetView workbookViewId="0">
      <pane ySplit="1" topLeftCell="A2" activePane="bottomLeft" state="frozen"/>
      <selection pane="bottomLeft" activeCell="E16" sqref="E16"/>
    </sheetView>
  </sheetViews>
  <sheetFormatPr defaultRowHeight="15" x14ac:dyDescent="0.25"/>
  <cols>
    <col min="1" max="1" width="16.5703125" customWidth="1"/>
    <col min="2" max="2" width="16.140625" bestFit="1" customWidth="1"/>
    <col min="3" max="3" width="19.5703125" bestFit="1" customWidth="1"/>
    <col min="4" max="4" width="25.7109375" customWidth="1"/>
    <col min="5" max="5" width="25.140625" customWidth="1"/>
    <col min="6" max="6" width="27.42578125" customWidth="1"/>
    <col min="7" max="7" width="7.42578125" style="4" customWidth="1"/>
    <col min="8" max="8" width="18.28515625" customWidth="1"/>
    <col min="9" max="9" width="15.140625" customWidth="1"/>
    <col min="10" max="10" width="16.7109375" customWidth="1"/>
    <col min="11" max="11" width="31.140625" customWidth="1"/>
  </cols>
  <sheetData>
    <row r="1" spans="1:11" ht="28.5" customHeight="1" x14ac:dyDescent="0.25">
      <c r="A1" s="31" t="s">
        <v>2</v>
      </c>
      <c r="B1" s="31" t="s">
        <v>3</v>
      </c>
      <c r="C1" s="31" t="s">
        <v>40</v>
      </c>
      <c r="D1" s="31" t="s">
        <v>25</v>
      </c>
      <c r="E1" s="31" t="s">
        <v>6</v>
      </c>
      <c r="F1" s="31" t="s">
        <v>7</v>
      </c>
      <c r="G1" s="31" t="s">
        <v>41</v>
      </c>
      <c r="H1" s="31" t="s">
        <v>11</v>
      </c>
      <c r="I1" s="77" t="s">
        <v>42</v>
      </c>
      <c r="J1" s="77"/>
      <c r="K1" s="43" t="s">
        <v>43</v>
      </c>
    </row>
    <row r="2" spans="1:11" s="60" customFormat="1" ht="33.75" x14ac:dyDescent="0.25">
      <c r="A2" s="55" t="s">
        <v>8267</v>
      </c>
      <c r="B2" s="55" t="s">
        <v>8268</v>
      </c>
      <c r="C2" s="55" t="s">
        <v>8269</v>
      </c>
      <c r="D2" s="56" t="s">
        <v>518</v>
      </c>
      <c r="E2" s="56" t="s">
        <v>102</v>
      </c>
      <c r="F2" s="56" t="s">
        <v>103</v>
      </c>
      <c r="G2" s="61">
        <v>180</v>
      </c>
      <c r="H2" s="56" t="s">
        <v>8270</v>
      </c>
      <c r="I2" s="58">
        <v>43191</v>
      </c>
      <c r="J2" s="58">
        <v>45016</v>
      </c>
      <c r="K2" s="55" t="s">
        <v>8271</v>
      </c>
    </row>
    <row r="3" spans="1:11" s="60" customFormat="1" ht="33.75" x14ac:dyDescent="0.25">
      <c r="A3" s="55" t="s">
        <v>8267</v>
      </c>
      <c r="B3" s="55" t="s">
        <v>8272</v>
      </c>
      <c r="C3" s="55" t="s">
        <v>8273</v>
      </c>
      <c r="D3" s="56" t="s">
        <v>518</v>
      </c>
      <c r="E3" s="56" t="s">
        <v>102</v>
      </c>
      <c r="F3" s="56" t="s">
        <v>122</v>
      </c>
      <c r="G3" s="61">
        <v>100</v>
      </c>
      <c r="H3" s="56" t="s">
        <v>8274</v>
      </c>
      <c r="I3" s="58">
        <v>43313</v>
      </c>
      <c r="J3" s="58">
        <v>45138</v>
      </c>
      <c r="K3" s="55" t="s">
        <v>8271</v>
      </c>
    </row>
    <row r="4" spans="1:11" s="60" customFormat="1" ht="45" x14ac:dyDescent="0.25">
      <c r="A4" s="55" t="s">
        <v>8267</v>
      </c>
      <c r="B4" s="55" t="s">
        <v>8275</v>
      </c>
      <c r="C4" s="55" t="s">
        <v>8276</v>
      </c>
      <c r="D4" s="56" t="s">
        <v>518</v>
      </c>
      <c r="E4" s="56" t="s">
        <v>102</v>
      </c>
      <c r="F4" s="56" t="s">
        <v>187</v>
      </c>
      <c r="G4" s="61">
        <v>60</v>
      </c>
      <c r="H4" s="56" t="s">
        <v>8277</v>
      </c>
      <c r="I4" s="58">
        <v>43497</v>
      </c>
      <c r="J4" s="58">
        <v>45322</v>
      </c>
      <c r="K4" s="55" t="s">
        <v>8271</v>
      </c>
    </row>
    <row r="5" spans="1:11" s="60" customFormat="1" ht="33.75" x14ac:dyDescent="0.25">
      <c r="A5" s="55" t="s">
        <v>8267</v>
      </c>
      <c r="B5" s="56" t="s">
        <v>8278</v>
      </c>
      <c r="C5" s="56" t="s">
        <v>8279</v>
      </c>
      <c r="D5" s="56" t="s">
        <v>518</v>
      </c>
      <c r="E5" s="55" t="s">
        <v>102</v>
      </c>
      <c r="F5" s="55" t="s">
        <v>675</v>
      </c>
      <c r="G5" s="62">
        <v>120</v>
      </c>
      <c r="H5" s="55" t="s">
        <v>8280</v>
      </c>
      <c r="I5" s="58">
        <v>43252</v>
      </c>
      <c r="J5" s="58">
        <v>45077</v>
      </c>
      <c r="K5" s="55" t="s">
        <v>8271</v>
      </c>
    </row>
    <row r="6" spans="1:11" s="60" customFormat="1" ht="33.75" x14ac:dyDescent="0.25">
      <c r="A6" s="55" t="s">
        <v>2666</v>
      </c>
      <c r="B6" s="55" t="s">
        <v>8281</v>
      </c>
      <c r="C6" s="55" t="s">
        <v>8282</v>
      </c>
      <c r="D6" s="56" t="s">
        <v>8283</v>
      </c>
      <c r="E6" s="56" t="s">
        <v>102</v>
      </c>
      <c r="F6" s="56" t="s">
        <v>103</v>
      </c>
      <c r="G6" s="61">
        <v>120</v>
      </c>
      <c r="H6" s="56" t="s">
        <v>8284</v>
      </c>
      <c r="I6" s="58">
        <v>43282</v>
      </c>
      <c r="J6" s="58">
        <v>45107</v>
      </c>
      <c r="K6" s="55" t="s">
        <v>8285</v>
      </c>
    </row>
    <row r="7" spans="1:11" s="60" customFormat="1" ht="45" x14ac:dyDescent="0.25">
      <c r="A7" s="55" t="s">
        <v>8286</v>
      </c>
      <c r="B7" s="55" t="s">
        <v>5654</v>
      </c>
      <c r="C7" s="55" t="s">
        <v>5653</v>
      </c>
      <c r="D7" s="56" t="s">
        <v>5655</v>
      </c>
      <c r="E7" s="56" t="s">
        <v>102</v>
      </c>
      <c r="F7" s="56" t="s">
        <v>172</v>
      </c>
      <c r="G7" s="61">
        <v>200</v>
      </c>
      <c r="H7" s="56" t="s">
        <v>5657</v>
      </c>
      <c r="I7" s="58">
        <v>44200</v>
      </c>
      <c r="J7" s="58">
        <v>46025</v>
      </c>
      <c r="K7" s="55" t="s">
        <v>8287</v>
      </c>
    </row>
    <row r="8" spans="1:11" s="60" customFormat="1" ht="45" x14ac:dyDescent="0.25">
      <c r="A8" s="55" t="s">
        <v>8288</v>
      </c>
      <c r="B8" s="55" t="s">
        <v>5675</v>
      </c>
      <c r="C8" s="55" t="s">
        <v>5674</v>
      </c>
      <c r="D8" s="56" t="s">
        <v>5676</v>
      </c>
      <c r="E8" s="56" t="s">
        <v>5677</v>
      </c>
      <c r="F8" s="56" t="s">
        <v>5607</v>
      </c>
      <c r="G8" s="61">
        <v>15</v>
      </c>
      <c r="H8" s="56" t="s">
        <v>5678</v>
      </c>
      <c r="I8" s="58">
        <v>44197</v>
      </c>
      <c r="J8" s="58">
        <v>46022</v>
      </c>
      <c r="K8" s="55" t="s">
        <v>8289</v>
      </c>
    </row>
    <row r="9" spans="1:11" s="60" customFormat="1" ht="45" x14ac:dyDescent="0.25">
      <c r="A9" s="55" t="s">
        <v>1973</v>
      </c>
      <c r="B9" s="56" t="s">
        <v>5711</v>
      </c>
      <c r="C9" s="56" t="s">
        <v>5710</v>
      </c>
      <c r="D9" s="56" t="s">
        <v>5712</v>
      </c>
      <c r="E9" s="56" t="s">
        <v>229</v>
      </c>
      <c r="F9" s="56" t="s">
        <v>131</v>
      </c>
      <c r="G9" s="61">
        <v>1000</v>
      </c>
      <c r="H9" s="56" t="s">
        <v>5714</v>
      </c>
      <c r="I9" s="58">
        <v>44068</v>
      </c>
      <c r="J9" s="58">
        <v>45893</v>
      </c>
      <c r="K9" s="55" t="s">
        <v>8290</v>
      </c>
    </row>
    <row r="10" spans="1:11" s="60" customFormat="1" ht="33.75" x14ac:dyDescent="0.25">
      <c r="A10" s="55" t="s">
        <v>1973</v>
      </c>
      <c r="B10" s="55" t="s">
        <v>5717</v>
      </c>
      <c r="C10" s="55" t="s">
        <v>5716</v>
      </c>
      <c r="D10" s="56" t="s">
        <v>5712</v>
      </c>
      <c r="E10" s="56" t="s">
        <v>235</v>
      </c>
      <c r="F10" s="56" t="s">
        <v>131</v>
      </c>
      <c r="G10" s="61">
        <v>45</v>
      </c>
      <c r="H10" s="56" t="s">
        <v>5718</v>
      </c>
      <c r="I10" s="58">
        <v>43346</v>
      </c>
      <c r="J10" s="58">
        <v>45171</v>
      </c>
      <c r="K10" s="55" t="s">
        <v>8290</v>
      </c>
    </row>
    <row r="11" spans="1:11" s="60" customFormat="1" ht="33.75" x14ac:dyDescent="0.25">
      <c r="A11" s="55" t="s">
        <v>1973</v>
      </c>
      <c r="B11" s="55" t="s">
        <v>5721</v>
      </c>
      <c r="C11" s="55" t="s">
        <v>5720</v>
      </c>
      <c r="D11" s="56" t="s">
        <v>5712</v>
      </c>
      <c r="E11" s="56" t="s">
        <v>130</v>
      </c>
      <c r="F11" s="56" t="s">
        <v>131</v>
      </c>
      <c r="G11" s="61">
        <v>15</v>
      </c>
      <c r="H11" s="56" t="s">
        <v>5722</v>
      </c>
      <c r="I11" s="58">
        <v>43334</v>
      </c>
      <c r="J11" s="58">
        <v>45159</v>
      </c>
      <c r="K11" s="55" t="s">
        <v>8291</v>
      </c>
    </row>
    <row r="12" spans="1:11" s="60" customFormat="1" ht="33.75" x14ac:dyDescent="0.25">
      <c r="A12" s="55" t="s">
        <v>1973</v>
      </c>
      <c r="B12" s="55" t="s">
        <v>5725</v>
      </c>
      <c r="C12" s="55" t="s">
        <v>5724</v>
      </c>
      <c r="D12" s="56" t="s">
        <v>5712</v>
      </c>
      <c r="E12" s="56" t="s">
        <v>460</v>
      </c>
      <c r="F12" s="56" t="s">
        <v>131</v>
      </c>
      <c r="G12" s="61">
        <v>120</v>
      </c>
      <c r="H12" s="56"/>
      <c r="I12" s="58">
        <v>43115</v>
      </c>
      <c r="J12" s="58">
        <v>44940</v>
      </c>
      <c r="K12" s="55" t="s">
        <v>8290</v>
      </c>
    </row>
    <row r="13" spans="1:11" s="60" customFormat="1" ht="45" x14ac:dyDescent="0.25">
      <c r="A13" s="55" t="s">
        <v>2166</v>
      </c>
      <c r="B13" s="56" t="s">
        <v>5728</v>
      </c>
      <c r="C13" s="55" t="s">
        <v>5727</v>
      </c>
      <c r="D13" s="56" t="s">
        <v>5712</v>
      </c>
      <c r="E13" s="56" t="s">
        <v>229</v>
      </c>
      <c r="F13" s="56" t="s">
        <v>131</v>
      </c>
      <c r="G13" s="61">
        <v>1000</v>
      </c>
      <c r="H13" s="56" t="s">
        <v>5729</v>
      </c>
      <c r="I13" s="58">
        <v>42712</v>
      </c>
      <c r="J13" s="58">
        <v>44537</v>
      </c>
      <c r="K13" s="55" t="s">
        <v>8290</v>
      </c>
    </row>
    <row r="14" spans="1:11" s="60" customFormat="1" ht="45" x14ac:dyDescent="0.25">
      <c r="A14" s="55" t="s">
        <v>1973</v>
      </c>
      <c r="B14" s="55" t="s">
        <v>5732</v>
      </c>
      <c r="C14" s="55" t="s">
        <v>5731</v>
      </c>
      <c r="D14" s="56" t="s">
        <v>5712</v>
      </c>
      <c r="E14" s="56" t="s">
        <v>327</v>
      </c>
      <c r="F14" s="56" t="s">
        <v>131</v>
      </c>
      <c r="G14" s="61">
        <v>110</v>
      </c>
      <c r="H14" s="56"/>
      <c r="I14" s="58">
        <v>43297</v>
      </c>
      <c r="J14" s="58">
        <v>45122</v>
      </c>
      <c r="K14" s="55" t="s">
        <v>8290</v>
      </c>
    </row>
    <row r="15" spans="1:11" s="60" customFormat="1" ht="33.75" x14ac:dyDescent="0.25">
      <c r="A15" s="55" t="s">
        <v>1973</v>
      </c>
      <c r="B15" s="55" t="s">
        <v>5735</v>
      </c>
      <c r="C15" s="55" t="s">
        <v>5734</v>
      </c>
      <c r="D15" s="56" t="s">
        <v>5712</v>
      </c>
      <c r="E15" s="56" t="s">
        <v>235</v>
      </c>
      <c r="F15" s="56" t="s">
        <v>131</v>
      </c>
      <c r="G15" s="61">
        <v>90</v>
      </c>
      <c r="H15" s="56" t="s">
        <v>5736</v>
      </c>
      <c r="I15" s="58">
        <v>43365</v>
      </c>
      <c r="J15" s="58">
        <v>45190</v>
      </c>
      <c r="K15" s="55" t="s">
        <v>8290</v>
      </c>
    </row>
    <row r="16" spans="1:11" s="60" customFormat="1" ht="33.75" x14ac:dyDescent="0.25">
      <c r="A16" s="55" t="s">
        <v>253</v>
      </c>
      <c r="B16" s="55" t="s">
        <v>5739</v>
      </c>
      <c r="C16" s="55" t="s">
        <v>5738</v>
      </c>
      <c r="D16" s="56" t="s">
        <v>5712</v>
      </c>
      <c r="E16" s="56" t="s">
        <v>460</v>
      </c>
      <c r="F16" s="56" t="s">
        <v>131</v>
      </c>
      <c r="G16" s="61">
        <v>120</v>
      </c>
      <c r="H16" s="56" t="s">
        <v>5740</v>
      </c>
      <c r="I16" s="58">
        <v>42650</v>
      </c>
      <c r="J16" s="58">
        <v>44475</v>
      </c>
      <c r="K16" s="55" t="s">
        <v>8290</v>
      </c>
    </row>
  </sheetData>
  <autoFilter ref="A1:K1" xr:uid="{00000000-0009-0000-0000-000003000000}">
    <filterColumn colId="8" showButton="0"/>
  </autoFilter>
  <mergeCells count="1">
    <mergeCell ref="I1:J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363"/>
  <sheetViews>
    <sheetView workbookViewId="0">
      <selection activeCell="C2" sqref="C2"/>
    </sheetView>
  </sheetViews>
  <sheetFormatPr defaultRowHeight="15" x14ac:dyDescent="0.25"/>
  <cols>
    <col min="1" max="1" width="121.5703125" bestFit="1" customWidth="1"/>
    <col min="2" max="2" width="24.28515625" bestFit="1" customWidth="1"/>
  </cols>
  <sheetData>
    <row r="1" spans="1:2" x14ac:dyDescent="0.25">
      <c r="A1" s="63" t="s">
        <v>8292</v>
      </c>
      <c r="B1" t="s">
        <v>8294</v>
      </c>
    </row>
    <row r="2" spans="1:2" x14ac:dyDescent="0.25">
      <c r="A2" s="64" t="s">
        <v>1946</v>
      </c>
      <c r="B2" s="65">
        <v>2</v>
      </c>
    </row>
    <row r="3" spans="1:2" x14ac:dyDescent="0.25">
      <c r="A3" s="64" t="s">
        <v>2161</v>
      </c>
      <c r="B3" s="65">
        <v>1</v>
      </c>
    </row>
    <row r="4" spans="1:2" x14ac:dyDescent="0.25">
      <c r="A4" s="64" t="s">
        <v>533</v>
      </c>
      <c r="B4" s="65">
        <v>2</v>
      </c>
    </row>
    <row r="5" spans="1:2" x14ac:dyDescent="0.25">
      <c r="A5" s="64" t="s">
        <v>5141</v>
      </c>
      <c r="B5" s="65">
        <v>1</v>
      </c>
    </row>
    <row r="6" spans="1:2" x14ac:dyDescent="0.25">
      <c r="A6" s="64" t="s">
        <v>2047</v>
      </c>
      <c r="B6" s="65">
        <v>10</v>
      </c>
    </row>
    <row r="7" spans="1:2" x14ac:dyDescent="0.25">
      <c r="A7" s="64" t="s">
        <v>3028</v>
      </c>
      <c r="B7" s="65">
        <v>3</v>
      </c>
    </row>
    <row r="8" spans="1:2" x14ac:dyDescent="0.25">
      <c r="A8" s="64" t="s">
        <v>593</v>
      </c>
      <c r="B8" s="65">
        <v>4</v>
      </c>
    </row>
    <row r="9" spans="1:2" x14ac:dyDescent="0.25">
      <c r="A9" s="64" t="s">
        <v>2616</v>
      </c>
      <c r="B9" s="65">
        <v>2</v>
      </c>
    </row>
    <row r="10" spans="1:2" x14ac:dyDescent="0.25">
      <c r="A10" s="64" t="s">
        <v>3096</v>
      </c>
      <c r="B10" s="65">
        <v>4</v>
      </c>
    </row>
    <row r="11" spans="1:2" x14ac:dyDescent="0.25">
      <c r="A11" s="64" t="s">
        <v>5423</v>
      </c>
      <c r="B11" s="65">
        <v>3</v>
      </c>
    </row>
    <row r="12" spans="1:2" x14ac:dyDescent="0.25">
      <c r="A12" s="64" t="s">
        <v>4849</v>
      </c>
      <c r="B12" s="65">
        <v>1</v>
      </c>
    </row>
    <row r="13" spans="1:2" x14ac:dyDescent="0.25">
      <c r="A13" s="64" t="s">
        <v>4585</v>
      </c>
      <c r="B13" s="65">
        <v>1</v>
      </c>
    </row>
    <row r="14" spans="1:2" x14ac:dyDescent="0.25">
      <c r="A14" s="64" t="s">
        <v>4472</v>
      </c>
      <c r="B14" s="65">
        <v>2</v>
      </c>
    </row>
    <row r="15" spans="1:2" x14ac:dyDescent="0.25">
      <c r="A15" s="64" t="s">
        <v>2423</v>
      </c>
      <c r="B15" s="65">
        <v>1</v>
      </c>
    </row>
    <row r="16" spans="1:2" x14ac:dyDescent="0.25">
      <c r="A16" s="64" t="s">
        <v>3122</v>
      </c>
      <c r="B16" s="65">
        <v>6</v>
      </c>
    </row>
    <row r="17" spans="1:2" x14ac:dyDescent="0.25">
      <c r="A17" s="64" t="s">
        <v>2407</v>
      </c>
      <c r="B17" s="65">
        <v>2</v>
      </c>
    </row>
    <row r="18" spans="1:2" x14ac:dyDescent="0.25">
      <c r="A18" s="64" t="s">
        <v>1511</v>
      </c>
      <c r="B18" s="65">
        <v>1</v>
      </c>
    </row>
    <row r="19" spans="1:2" x14ac:dyDescent="0.25">
      <c r="A19" s="64" t="s">
        <v>3166</v>
      </c>
      <c r="B19" s="65">
        <v>1</v>
      </c>
    </row>
    <row r="20" spans="1:2" x14ac:dyDescent="0.25">
      <c r="A20" s="64" t="s">
        <v>2348</v>
      </c>
      <c r="B20" s="65">
        <v>2</v>
      </c>
    </row>
    <row r="21" spans="1:2" x14ac:dyDescent="0.25">
      <c r="A21" s="64" t="s">
        <v>5305</v>
      </c>
      <c r="B21" s="65">
        <v>1</v>
      </c>
    </row>
    <row r="22" spans="1:2" x14ac:dyDescent="0.25">
      <c r="A22" s="64" t="s">
        <v>150</v>
      </c>
      <c r="B22" s="65">
        <v>50</v>
      </c>
    </row>
    <row r="23" spans="1:2" x14ac:dyDescent="0.25">
      <c r="A23" s="64" t="s">
        <v>2767</v>
      </c>
      <c r="B23" s="65">
        <v>2</v>
      </c>
    </row>
    <row r="24" spans="1:2" x14ac:dyDescent="0.25">
      <c r="A24" s="64" t="s">
        <v>995</v>
      </c>
      <c r="B24" s="65">
        <v>2</v>
      </c>
    </row>
    <row r="25" spans="1:2" x14ac:dyDescent="0.25">
      <c r="A25" s="64" t="s">
        <v>5637</v>
      </c>
      <c r="B25" s="65">
        <v>1</v>
      </c>
    </row>
    <row r="26" spans="1:2" x14ac:dyDescent="0.25">
      <c r="A26" s="64" t="s">
        <v>427</v>
      </c>
      <c r="B26" s="65">
        <v>13</v>
      </c>
    </row>
    <row r="27" spans="1:2" x14ac:dyDescent="0.25">
      <c r="A27" s="64" t="s">
        <v>4803</v>
      </c>
      <c r="B27" s="65">
        <v>1</v>
      </c>
    </row>
    <row r="28" spans="1:2" x14ac:dyDescent="0.25">
      <c r="A28" s="64" t="s">
        <v>4566</v>
      </c>
      <c r="B28" s="65">
        <v>4</v>
      </c>
    </row>
    <row r="29" spans="1:2" x14ac:dyDescent="0.25">
      <c r="A29" s="64" t="s">
        <v>255</v>
      </c>
      <c r="B29" s="65">
        <v>2</v>
      </c>
    </row>
    <row r="30" spans="1:2" x14ac:dyDescent="0.25">
      <c r="A30" s="64" t="s">
        <v>669</v>
      </c>
      <c r="B30" s="65">
        <v>1</v>
      </c>
    </row>
    <row r="31" spans="1:2" x14ac:dyDescent="0.25">
      <c r="A31" s="64" t="s">
        <v>586</v>
      </c>
      <c r="B31" s="65">
        <v>5</v>
      </c>
    </row>
    <row r="32" spans="1:2" x14ac:dyDescent="0.25">
      <c r="A32" s="64" t="s">
        <v>1877</v>
      </c>
      <c r="B32" s="65">
        <v>2</v>
      </c>
    </row>
    <row r="33" spans="1:2" x14ac:dyDescent="0.25">
      <c r="A33" s="64" t="s">
        <v>1828</v>
      </c>
      <c r="B33" s="65">
        <v>1</v>
      </c>
    </row>
    <row r="34" spans="1:2" x14ac:dyDescent="0.25">
      <c r="A34" s="64" t="s">
        <v>5447</v>
      </c>
      <c r="B34" s="65">
        <v>1</v>
      </c>
    </row>
    <row r="35" spans="1:2" x14ac:dyDescent="0.25">
      <c r="A35" s="64" t="s">
        <v>3328</v>
      </c>
      <c r="B35" s="65">
        <v>1</v>
      </c>
    </row>
    <row r="36" spans="1:2" x14ac:dyDescent="0.25">
      <c r="A36" s="64" t="s">
        <v>185</v>
      </c>
      <c r="B36" s="65">
        <v>6</v>
      </c>
    </row>
    <row r="37" spans="1:2" x14ac:dyDescent="0.25">
      <c r="A37" s="64" t="s">
        <v>5475</v>
      </c>
      <c r="B37" s="65">
        <v>2</v>
      </c>
    </row>
    <row r="38" spans="1:2" x14ac:dyDescent="0.25">
      <c r="A38" s="64" t="s">
        <v>1244</v>
      </c>
      <c r="B38" s="65">
        <v>1</v>
      </c>
    </row>
    <row r="39" spans="1:2" x14ac:dyDescent="0.25">
      <c r="A39" s="64" t="s">
        <v>1201</v>
      </c>
      <c r="B39" s="65">
        <v>1</v>
      </c>
    </row>
    <row r="40" spans="1:2" x14ac:dyDescent="0.25">
      <c r="A40" s="64" t="s">
        <v>4276</v>
      </c>
      <c r="B40" s="65">
        <v>2</v>
      </c>
    </row>
    <row r="41" spans="1:2" x14ac:dyDescent="0.25">
      <c r="A41" s="64" t="s">
        <v>870</v>
      </c>
      <c r="B41" s="65">
        <v>10</v>
      </c>
    </row>
    <row r="42" spans="1:2" x14ac:dyDescent="0.25">
      <c r="A42" s="64" t="s">
        <v>1274</v>
      </c>
      <c r="B42" s="65">
        <v>1</v>
      </c>
    </row>
    <row r="43" spans="1:2" x14ac:dyDescent="0.25">
      <c r="A43" s="64" t="s">
        <v>2537</v>
      </c>
      <c r="B43" s="65">
        <v>1</v>
      </c>
    </row>
    <row r="44" spans="1:2" x14ac:dyDescent="0.25">
      <c r="A44" s="64" t="s">
        <v>2761</v>
      </c>
      <c r="B44" s="65">
        <v>2</v>
      </c>
    </row>
    <row r="45" spans="1:2" x14ac:dyDescent="0.25">
      <c r="A45" s="64" t="s">
        <v>2755</v>
      </c>
      <c r="B45" s="65">
        <v>1</v>
      </c>
    </row>
    <row r="46" spans="1:2" x14ac:dyDescent="0.25">
      <c r="A46" s="64" t="s">
        <v>2168</v>
      </c>
      <c r="B46" s="65">
        <v>7</v>
      </c>
    </row>
    <row r="47" spans="1:2" x14ac:dyDescent="0.25">
      <c r="A47" s="64" t="s">
        <v>3423</v>
      </c>
      <c r="B47" s="65">
        <v>1</v>
      </c>
    </row>
    <row r="48" spans="1:2" x14ac:dyDescent="0.25">
      <c r="A48" s="64" t="s">
        <v>1324</v>
      </c>
      <c r="B48" s="65">
        <v>1</v>
      </c>
    </row>
    <row r="49" spans="1:2" x14ac:dyDescent="0.25">
      <c r="A49" s="64" t="s">
        <v>5292</v>
      </c>
      <c r="B49" s="65">
        <v>2</v>
      </c>
    </row>
    <row r="50" spans="1:2" x14ac:dyDescent="0.25">
      <c r="A50" s="64" t="s">
        <v>3437</v>
      </c>
      <c r="B50" s="65">
        <v>3</v>
      </c>
    </row>
    <row r="51" spans="1:2" x14ac:dyDescent="0.25">
      <c r="A51" s="64" t="s">
        <v>921</v>
      </c>
      <c r="B51" s="65">
        <v>2</v>
      </c>
    </row>
    <row r="52" spans="1:2" x14ac:dyDescent="0.25">
      <c r="A52" s="64" t="s">
        <v>859</v>
      </c>
      <c r="B52" s="65">
        <v>1</v>
      </c>
    </row>
    <row r="53" spans="1:2" x14ac:dyDescent="0.25">
      <c r="A53" s="64" t="s">
        <v>4298</v>
      </c>
      <c r="B53" s="65">
        <v>7</v>
      </c>
    </row>
    <row r="54" spans="1:2" x14ac:dyDescent="0.25">
      <c r="A54" s="64" t="s">
        <v>3609</v>
      </c>
      <c r="B54" s="65">
        <v>1</v>
      </c>
    </row>
    <row r="55" spans="1:2" x14ac:dyDescent="0.25">
      <c r="A55" s="64" t="s">
        <v>1705</v>
      </c>
      <c r="B55" s="65">
        <v>5</v>
      </c>
    </row>
    <row r="56" spans="1:2" x14ac:dyDescent="0.25">
      <c r="A56" s="64" t="s">
        <v>2961</v>
      </c>
      <c r="B56" s="65">
        <v>3</v>
      </c>
    </row>
    <row r="57" spans="1:2" x14ac:dyDescent="0.25">
      <c r="A57" s="64" t="s">
        <v>848</v>
      </c>
      <c r="B57" s="65">
        <v>4</v>
      </c>
    </row>
    <row r="58" spans="1:2" x14ac:dyDescent="0.25">
      <c r="A58" s="64" t="s">
        <v>297</v>
      </c>
      <c r="B58" s="65">
        <v>1</v>
      </c>
    </row>
    <row r="59" spans="1:2" x14ac:dyDescent="0.25">
      <c r="A59" s="64" t="s">
        <v>1843</v>
      </c>
      <c r="B59" s="65">
        <v>1</v>
      </c>
    </row>
    <row r="60" spans="1:2" x14ac:dyDescent="0.25">
      <c r="A60" s="64" t="s">
        <v>1766</v>
      </c>
      <c r="B60" s="65">
        <v>5</v>
      </c>
    </row>
    <row r="61" spans="1:2" x14ac:dyDescent="0.25">
      <c r="A61" s="64" t="s">
        <v>1384</v>
      </c>
      <c r="B61" s="65">
        <v>1</v>
      </c>
    </row>
    <row r="62" spans="1:2" x14ac:dyDescent="0.25">
      <c r="A62" s="64" t="s">
        <v>610</v>
      </c>
      <c r="B62" s="65">
        <v>1</v>
      </c>
    </row>
    <row r="63" spans="1:2" x14ac:dyDescent="0.25">
      <c r="A63" s="64" t="s">
        <v>214</v>
      </c>
      <c r="B63" s="65">
        <v>28</v>
      </c>
    </row>
    <row r="64" spans="1:2" x14ac:dyDescent="0.25">
      <c r="A64" s="64" t="s">
        <v>2712</v>
      </c>
      <c r="B64" s="65">
        <v>6</v>
      </c>
    </row>
    <row r="65" spans="1:2" x14ac:dyDescent="0.25">
      <c r="A65" s="64" t="s">
        <v>4099</v>
      </c>
      <c r="B65" s="65">
        <v>1</v>
      </c>
    </row>
    <row r="66" spans="1:2" x14ac:dyDescent="0.25">
      <c r="A66" s="64" t="s">
        <v>3336</v>
      </c>
      <c r="B66" s="65">
        <v>2</v>
      </c>
    </row>
    <row r="67" spans="1:2" x14ac:dyDescent="0.25">
      <c r="A67" s="64" t="s">
        <v>2417</v>
      </c>
      <c r="B67" s="65">
        <v>6</v>
      </c>
    </row>
    <row r="68" spans="1:2" x14ac:dyDescent="0.25">
      <c r="A68" s="64" t="s">
        <v>2632</v>
      </c>
      <c r="B68" s="65">
        <v>1</v>
      </c>
    </row>
    <row r="69" spans="1:2" x14ac:dyDescent="0.25">
      <c r="A69" s="64" t="s">
        <v>141</v>
      </c>
      <c r="B69" s="65">
        <v>11</v>
      </c>
    </row>
    <row r="70" spans="1:2" x14ac:dyDescent="0.25">
      <c r="A70" s="64" t="s">
        <v>1699</v>
      </c>
      <c r="B70" s="65">
        <v>1</v>
      </c>
    </row>
    <row r="71" spans="1:2" x14ac:dyDescent="0.25">
      <c r="A71" s="64" t="s">
        <v>2543</v>
      </c>
      <c r="B71" s="65">
        <v>1</v>
      </c>
    </row>
    <row r="72" spans="1:2" x14ac:dyDescent="0.25">
      <c r="A72" s="64" t="s">
        <v>3600</v>
      </c>
      <c r="B72" s="65">
        <v>2</v>
      </c>
    </row>
    <row r="73" spans="1:2" x14ac:dyDescent="0.25">
      <c r="A73" s="64" t="s">
        <v>5312</v>
      </c>
      <c r="B73" s="65">
        <v>2</v>
      </c>
    </row>
    <row r="74" spans="1:2" x14ac:dyDescent="0.25">
      <c r="A74" s="64" t="s">
        <v>3519</v>
      </c>
      <c r="B74" s="65">
        <v>4</v>
      </c>
    </row>
    <row r="75" spans="1:2" x14ac:dyDescent="0.25">
      <c r="A75" s="64" t="s">
        <v>5676</v>
      </c>
      <c r="B75" s="65">
        <v>1</v>
      </c>
    </row>
    <row r="76" spans="1:2" x14ac:dyDescent="0.25">
      <c r="A76" s="64" t="s">
        <v>604</v>
      </c>
      <c r="B76" s="65">
        <v>8</v>
      </c>
    </row>
    <row r="77" spans="1:2" x14ac:dyDescent="0.25">
      <c r="A77" s="64" t="s">
        <v>2452</v>
      </c>
      <c r="B77" s="65">
        <v>1</v>
      </c>
    </row>
    <row r="78" spans="1:2" x14ac:dyDescent="0.25">
      <c r="A78" s="64" t="s">
        <v>2461</v>
      </c>
      <c r="B78" s="65">
        <v>8</v>
      </c>
    </row>
    <row r="79" spans="1:2" x14ac:dyDescent="0.25">
      <c r="A79" s="64" t="s">
        <v>2549</v>
      </c>
      <c r="B79" s="65">
        <v>3</v>
      </c>
    </row>
    <row r="80" spans="1:2" x14ac:dyDescent="0.25">
      <c r="A80" s="64" t="s">
        <v>1625</v>
      </c>
      <c r="B80" s="65">
        <v>6</v>
      </c>
    </row>
    <row r="81" spans="1:2" x14ac:dyDescent="0.25">
      <c r="A81" s="64" t="s">
        <v>2433</v>
      </c>
      <c r="B81" s="65">
        <v>3</v>
      </c>
    </row>
    <row r="82" spans="1:2" x14ac:dyDescent="0.25">
      <c r="A82" s="64" t="s">
        <v>3282</v>
      </c>
      <c r="B82" s="65">
        <v>1</v>
      </c>
    </row>
    <row r="83" spans="1:2" x14ac:dyDescent="0.25">
      <c r="A83" s="64" t="s">
        <v>2905</v>
      </c>
      <c r="B83" s="65">
        <v>4</v>
      </c>
    </row>
    <row r="84" spans="1:2" x14ac:dyDescent="0.25">
      <c r="A84" s="64" t="s">
        <v>3619</v>
      </c>
      <c r="B84" s="65">
        <v>1</v>
      </c>
    </row>
    <row r="85" spans="1:2" x14ac:dyDescent="0.25">
      <c r="A85" s="64" t="s">
        <v>853</v>
      </c>
      <c r="B85" s="65">
        <v>2</v>
      </c>
    </row>
    <row r="86" spans="1:2" x14ac:dyDescent="0.25">
      <c r="A86" s="64" t="s">
        <v>3862</v>
      </c>
      <c r="B86" s="65">
        <v>2</v>
      </c>
    </row>
    <row r="87" spans="1:2" x14ac:dyDescent="0.25">
      <c r="A87" s="64" t="s">
        <v>1863</v>
      </c>
      <c r="B87" s="65">
        <v>4</v>
      </c>
    </row>
    <row r="88" spans="1:2" x14ac:dyDescent="0.25">
      <c r="A88" s="64" t="s">
        <v>1161</v>
      </c>
      <c r="B88" s="65">
        <v>2</v>
      </c>
    </row>
    <row r="89" spans="1:2" x14ac:dyDescent="0.25">
      <c r="A89" s="64" t="s">
        <v>3490</v>
      </c>
      <c r="B89" s="65">
        <v>1</v>
      </c>
    </row>
    <row r="90" spans="1:2" x14ac:dyDescent="0.25">
      <c r="A90" s="64" t="s">
        <v>3543</v>
      </c>
      <c r="B90" s="65">
        <v>1</v>
      </c>
    </row>
    <row r="91" spans="1:2" x14ac:dyDescent="0.25">
      <c r="A91" s="64" t="s">
        <v>471</v>
      </c>
      <c r="B91" s="65">
        <v>6</v>
      </c>
    </row>
    <row r="92" spans="1:2" x14ac:dyDescent="0.25">
      <c r="A92" s="64" t="s">
        <v>1195</v>
      </c>
      <c r="B92" s="65">
        <v>1</v>
      </c>
    </row>
    <row r="93" spans="1:2" x14ac:dyDescent="0.25">
      <c r="A93" s="64" t="s">
        <v>744</v>
      </c>
      <c r="B93" s="65">
        <v>6</v>
      </c>
    </row>
    <row r="94" spans="1:2" x14ac:dyDescent="0.25">
      <c r="A94" s="64" t="s">
        <v>5529</v>
      </c>
      <c r="B94" s="65">
        <v>1</v>
      </c>
    </row>
    <row r="95" spans="1:2" x14ac:dyDescent="0.25">
      <c r="A95" s="64" t="s">
        <v>2622</v>
      </c>
      <c r="B95" s="65">
        <v>1</v>
      </c>
    </row>
    <row r="96" spans="1:2" x14ac:dyDescent="0.25">
      <c r="A96" s="64" t="s">
        <v>370</v>
      </c>
      <c r="B96" s="65">
        <v>6</v>
      </c>
    </row>
    <row r="97" spans="1:2" x14ac:dyDescent="0.25">
      <c r="A97" s="64" t="s">
        <v>836</v>
      </c>
      <c r="B97" s="65">
        <v>1</v>
      </c>
    </row>
    <row r="98" spans="1:2" x14ac:dyDescent="0.25">
      <c r="A98" s="64" t="s">
        <v>3787</v>
      </c>
      <c r="B98" s="65">
        <v>1</v>
      </c>
    </row>
    <row r="99" spans="1:2" x14ac:dyDescent="0.25">
      <c r="A99" s="64" t="s">
        <v>3142</v>
      </c>
      <c r="B99" s="65">
        <v>2</v>
      </c>
    </row>
    <row r="100" spans="1:2" x14ac:dyDescent="0.25">
      <c r="A100" s="64" t="s">
        <v>3365</v>
      </c>
      <c r="B100" s="65">
        <v>5</v>
      </c>
    </row>
    <row r="101" spans="1:2" x14ac:dyDescent="0.25">
      <c r="A101" s="64" t="s">
        <v>5354</v>
      </c>
      <c r="B101" s="65">
        <v>1</v>
      </c>
    </row>
    <row r="102" spans="1:2" x14ac:dyDescent="0.25">
      <c r="A102" s="64" t="s">
        <v>5054</v>
      </c>
      <c r="B102" s="65">
        <v>3</v>
      </c>
    </row>
    <row r="103" spans="1:2" x14ac:dyDescent="0.25">
      <c r="A103" s="64" t="s">
        <v>4683</v>
      </c>
      <c r="B103" s="65">
        <v>2</v>
      </c>
    </row>
    <row r="104" spans="1:2" x14ac:dyDescent="0.25">
      <c r="A104" s="64" t="s">
        <v>3193</v>
      </c>
      <c r="B104" s="65">
        <v>1</v>
      </c>
    </row>
    <row r="105" spans="1:2" x14ac:dyDescent="0.25">
      <c r="A105" s="64" t="s">
        <v>4267</v>
      </c>
      <c r="B105" s="65">
        <v>1</v>
      </c>
    </row>
    <row r="106" spans="1:2" x14ac:dyDescent="0.25">
      <c r="A106" s="64" t="s">
        <v>3207</v>
      </c>
      <c r="B106" s="65">
        <v>5</v>
      </c>
    </row>
    <row r="107" spans="1:2" x14ac:dyDescent="0.25">
      <c r="A107" s="64" t="s">
        <v>1688</v>
      </c>
      <c r="B107" s="65">
        <v>2</v>
      </c>
    </row>
    <row r="108" spans="1:2" x14ac:dyDescent="0.25">
      <c r="A108" s="64" t="s">
        <v>2390</v>
      </c>
      <c r="B108" s="65">
        <v>1</v>
      </c>
    </row>
    <row r="109" spans="1:2" x14ac:dyDescent="0.25">
      <c r="A109" s="64" t="s">
        <v>3793</v>
      </c>
      <c r="B109" s="65">
        <v>1</v>
      </c>
    </row>
    <row r="110" spans="1:2" x14ac:dyDescent="0.25">
      <c r="A110" s="64" t="s">
        <v>5068</v>
      </c>
      <c r="B110" s="65">
        <v>1</v>
      </c>
    </row>
    <row r="111" spans="1:2" x14ac:dyDescent="0.25">
      <c r="A111" s="64" t="s">
        <v>5384</v>
      </c>
      <c r="B111" s="65">
        <v>1</v>
      </c>
    </row>
    <row r="112" spans="1:2" x14ac:dyDescent="0.25">
      <c r="A112" s="64" t="s">
        <v>4916</v>
      </c>
      <c r="B112" s="65">
        <v>3</v>
      </c>
    </row>
    <row r="113" spans="1:2" x14ac:dyDescent="0.25">
      <c r="A113" s="64" t="s">
        <v>1390</v>
      </c>
      <c r="B113" s="65">
        <v>1</v>
      </c>
    </row>
    <row r="114" spans="1:2" x14ac:dyDescent="0.25">
      <c r="A114" s="64" t="s">
        <v>979</v>
      </c>
      <c r="B114" s="65">
        <v>2</v>
      </c>
    </row>
    <row r="115" spans="1:2" x14ac:dyDescent="0.25">
      <c r="A115" s="64" t="s">
        <v>3272</v>
      </c>
      <c r="B115" s="65">
        <v>2</v>
      </c>
    </row>
    <row r="116" spans="1:2" x14ac:dyDescent="0.25">
      <c r="A116" s="64" t="s">
        <v>3665</v>
      </c>
      <c r="B116" s="65">
        <v>1</v>
      </c>
    </row>
    <row r="117" spans="1:2" x14ac:dyDescent="0.25">
      <c r="A117" s="64" t="s">
        <v>5485</v>
      </c>
      <c r="B117" s="65">
        <v>2</v>
      </c>
    </row>
    <row r="118" spans="1:2" x14ac:dyDescent="0.25">
      <c r="A118" s="64" t="s">
        <v>5624</v>
      </c>
      <c r="B118" s="65">
        <v>1</v>
      </c>
    </row>
    <row r="119" spans="1:2" x14ac:dyDescent="0.25">
      <c r="A119" s="64" t="s">
        <v>907</v>
      </c>
      <c r="B119" s="65">
        <v>7</v>
      </c>
    </row>
    <row r="120" spans="1:2" x14ac:dyDescent="0.25">
      <c r="A120" s="64" t="s">
        <v>4216</v>
      </c>
      <c r="B120" s="65">
        <v>1</v>
      </c>
    </row>
    <row r="121" spans="1:2" x14ac:dyDescent="0.25">
      <c r="A121" s="64" t="s">
        <v>3698</v>
      </c>
      <c r="B121" s="65">
        <v>1</v>
      </c>
    </row>
    <row r="122" spans="1:2" x14ac:dyDescent="0.25">
      <c r="A122" s="64" t="s">
        <v>285</v>
      </c>
      <c r="B122" s="65">
        <v>4</v>
      </c>
    </row>
    <row r="123" spans="1:2" x14ac:dyDescent="0.25">
      <c r="A123" s="64" t="s">
        <v>2638</v>
      </c>
      <c r="B123" s="65">
        <v>1</v>
      </c>
    </row>
    <row r="124" spans="1:2" x14ac:dyDescent="0.25">
      <c r="A124" s="64" t="s">
        <v>3704</v>
      </c>
      <c r="B124" s="65">
        <v>1</v>
      </c>
    </row>
    <row r="125" spans="1:2" x14ac:dyDescent="0.25">
      <c r="A125" s="64" t="s">
        <v>941</v>
      </c>
      <c r="B125" s="65">
        <v>4</v>
      </c>
    </row>
    <row r="126" spans="1:2" x14ac:dyDescent="0.25">
      <c r="A126" s="64" t="s">
        <v>720</v>
      </c>
      <c r="B126" s="65">
        <v>6</v>
      </c>
    </row>
    <row r="127" spans="1:2" x14ac:dyDescent="0.25">
      <c r="A127" s="64" t="s">
        <v>652</v>
      </c>
      <c r="B127" s="65">
        <v>1</v>
      </c>
    </row>
    <row r="128" spans="1:2" x14ac:dyDescent="0.25">
      <c r="A128" s="64" t="s">
        <v>3840</v>
      </c>
      <c r="B128" s="65">
        <v>2</v>
      </c>
    </row>
    <row r="129" spans="1:2" x14ac:dyDescent="0.25">
      <c r="A129" s="64" t="s">
        <v>4628</v>
      </c>
      <c r="B129" s="65">
        <v>6</v>
      </c>
    </row>
    <row r="130" spans="1:2" x14ac:dyDescent="0.25">
      <c r="A130" s="64" t="s">
        <v>2269</v>
      </c>
      <c r="B130" s="65">
        <v>5</v>
      </c>
    </row>
    <row r="131" spans="1:2" x14ac:dyDescent="0.25">
      <c r="A131" s="64" t="s">
        <v>4753</v>
      </c>
      <c r="B131" s="65">
        <v>1</v>
      </c>
    </row>
    <row r="132" spans="1:2" x14ac:dyDescent="0.25">
      <c r="A132" s="64" t="s">
        <v>5524</v>
      </c>
      <c r="B132" s="65">
        <v>1</v>
      </c>
    </row>
    <row r="133" spans="1:2" x14ac:dyDescent="0.25">
      <c r="A133" s="64" t="s">
        <v>1312</v>
      </c>
      <c r="B133" s="65">
        <v>3</v>
      </c>
    </row>
    <row r="134" spans="1:2" x14ac:dyDescent="0.25">
      <c r="A134" s="64" t="s">
        <v>2644</v>
      </c>
      <c r="B134" s="65">
        <v>1</v>
      </c>
    </row>
    <row r="135" spans="1:2" x14ac:dyDescent="0.25">
      <c r="A135" s="64" t="s">
        <v>5390</v>
      </c>
      <c r="B135" s="65">
        <v>1</v>
      </c>
    </row>
    <row r="136" spans="1:2" x14ac:dyDescent="0.25">
      <c r="A136" s="64" t="s">
        <v>5655</v>
      </c>
      <c r="B136" s="65">
        <v>1</v>
      </c>
    </row>
    <row r="137" spans="1:2" x14ac:dyDescent="0.25">
      <c r="A137" s="64" t="s">
        <v>4855</v>
      </c>
      <c r="B137" s="65">
        <v>1</v>
      </c>
    </row>
    <row r="138" spans="1:2" x14ac:dyDescent="0.25">
      <c r="A138" s="64" t="s">
        <v>3813</v>
      </c>
      <c r="B138" s="65">
        <v>1</v>
      </c>
    </row>
    <row r="139" spans="1:2" x14ac:dyDescent="0.25">
      <c r="A139" s="64" t="s">
        <v>5629</v>
      </c>
      <c r="B139" s="65">
        <v>1</v>
      </c>
    </row>
    <row r="140" spans="1:2" x14ac:dyDescent="0.25">
      <c r="A140" s="64" t="s">
        <v>947</v>
      </c>
      <c r="B140" s="65">
        <v>40</v>
      </c>
    </row>
    <row r="141" spans="1:2" x14ac:dyDescent="0.25">
      <c r="A141" s="64" t="s">
        <v>876</v>
      </c>
      <c r="B141" s="65">
        <v>5</v>
      </c>
    </row>
    <row r="142" spans="1:2" x14ac:dyDescent="0.25">
      <c r="A142" s="64" t="s">
        <v>1760</v>
      </c>
      <c r="B142" s="65">
        <v>1</v>
      </c>
    </row>
    <row r="143" spans="1:2" x14ac:dyDescent="0.25">
      <c r="A143" s="64" t="s">
        <v>1889</v>
      </c>
      <c r="B143" s="65">
        <v>1</v>
      </c>
    </row>
    <row r="144" spans="1:2" x14ac:dyDescent="0.25">
      <c r="A144" s="64" t="s">
        <v>3878</v>
      </c>
      <c r="B144" s="65">
        <v>2</v>
      </c>
    </row>
    <row r="145" spans="1:2" x14ac:dyDescent="0.25">
      <c r="A145" s="64" t="s">
        <v>1567</v>
      </c>
      <c r="B145" s="65">
        <v>9</v>
      </c>
    </row>
    <row r="146" spans="1:2" x14ac:dyDescent="0.25">
      <c r="A146" s="64" t="s">
        <v>3041</v>
      </c>
      <c r="B146" s="65">
        <v>2</v>
      </c>
    </row>
    <row r="147" spans="1:2" x14ac:dyDescent="0.25">
      <c r="A147" s="64" t="s">
        <v>616</v>
      </c>
      <c r="B147" s="65">
        <v>1</v>
      </c>
    </row>
    <row r="148" spans="1:2" x14ac:dyDescent="0.25">
      <c r="A148" s="64" t="s">
        <v>1001</v>
      </c>
      <c r="B148" s="65">
        <v>2</v>
      </c>
    </row>
    <row r="149" spans="1:2" x14ac:dyDescent="0.25">
      <c r="A149" s="64" t="s">
        <v>3239</v>
      </c>
      <c r="B149" s="65">
        <v>1</v>
      </c>
    </row>
    <row r="150" spans="1:2" x14ac:dyDescent="0.25">
      <c r="A150" s="64" t="s">
        <v>1619</v>
      </c>
      <c r="B150" s="65">
        <v>3</v>
      </c>
    </row>
    <row r="151" spans="1:2" x14ac:dyDescent="0.25">
      <c r="A151" s="64" t="s">
        <v>1330</v>
      </c>
      <c r="B151" s="65">
        <v>1</v>
      </c>
    </row>
    <row r="152" spans="1:2" x14ac:dyDescent="0.25">
      <c r="A152" s="64" t="s">
        <v>807</v>
      </c>
      <c r="B152" s="65">
        <v>3</v>
      </c>
    </row>
    <row r="153" spans="1:2" x14ac:dyDescent="0.25">
      <c r="A153" s="64" t="s">
        <v>5232</v>
      </c>
      <c r="B153" s="65">
        <v>1</v>
      </c>
    </row>
    <row r="154" spans="1:2" x14ac:dyDescent="0.25">
      <c r="A154" s="64" t="s">
        <v>3971</v>
      </c>
      <c r="B154" s="65">
        <v>1</v>
      </c>
    </row>
    <row r="155" spans="1:2" x14ac:dyDescent="0.25">
      <c r="A155" s="64" t="s">
        <v>5401</v>
      </c>
      <c r="B155" s="65">
        <v>1</v>
      </c>
    </row>
    <row r="156" spans="1:2" x14ac:dyDescent="0.25">
      <c r="A156" s="64" t="s">
        <v>1151</v>
      </c>
      <c r="B156" s="65">
        <v>1</v>
      </c>
    </row>
    <row r="157" spans="1:2" x14ac:dyDescent="0.25">
      <c r="A157" s="64" t="s">
        <v>1439</v>
      </c>
      <c r="B157" s="65">
        <v>10</v>
      </c>
    </row>
    <row r="158" spans="1:2" x14ac:dyDescent="0.25">
      <c r="A158" s="64" t="s">
        <v>1883</v>
      </c>
      <c r="B158" s="65">
        <v>1</v>
      </c>
    </row>
    <row r="159" spans="1:2" x14ac:dyDescent="0.25">
      <c r="A159" s="64" t="s">
        <v>5378</v>
      </c>
      <c r="B159" s="65">
        <v>1</v>
      </c>
    </row>
    <row r="160" spans="1:2" x14ac:dyDescent="0.25">
      <c r="A160" s="64" t="s">
        <v>759</v>
      </c>
      <c r="B160" s="65">
        <v>6</v>
      </c>
    </row>
    <row r="161" spans="1:2" x14ac:dyDescent="0.25">
      <c r="A161" s="64" t="s">
        <v>3266</v>
      </c>
      <c r="B161" s="65">
        <v>1</v>
      </c>
    </row>
    <row r="162" spans="1:2" x14ac:dyDescent="0.25">
      <c r="A162" s="64" t="s">
        <v>179</v>
      </c>
      <c r="B162" s="65">
        <v>8</v>
      </c>
    </row>
    <row r="163" spans="1:2" x14ac:dyDescent="0.25">
      <c r="A163" s="64" t="s">
        <v>115</v>
      </c>
      <c r="B163" s="65">
        <v>7</v>
      </c>
    </row>
    <row r="164" spans="1:2" x14ac:dyDescent="0.25">
      <c r="A164" s="64" t="s">
        <v>765</v>
      </c>
      <c r="B164" s="65">
        <v>1</v>
      </c>
    </row>
    <row r="165" spans="1:2" x14ac:dyDescent="0.25">
      <c r="A165" s="64" t="s">
        <v>771</v>
      </c>
      <c r="B165" s="65">
        <v>1</v>
      </c>
    </row>
    <row r="166" spans="1:2" x14ac:dyDescent="0.25">
      <c r="A166" s="64" t="s">
        <v>4314</v>
      </c>
      <c r="B166" s="65">
        <v>7</v>
      </c>
    </row>
    <row r="167" spans="1:2" x14ac:dyDescent="0.25">
      <c r="A167" s="64" t="s">
        <v>1420</v>
      </c>
      <c r="B167" s="65">
        <v>1</v>
      </c>
    </row>
    <row r="168" spans="1:2" x14ac:dyDescent="0.25">
      <c r="A168" s="64" t="s">
        <v>2473</v>
      </c>
      <c r="B168" s="65">
        <v>2</v>
      </c>
    </row>
    <row r="169" spans="1:2" x14ac:dyDescent="0.25">
      <c r="A169" s="64" t="s">
        <v>4042</v>
      </c>
      <c r="B169" s="65">
        <v>1</v>
      </c>
    </row>
    <row r="170" spans="1:2" x14ac:dyDescent="0.25">
      <c r="A170" s="64" t="s">
        <v>2593</v>
      </c>
      <c r="B170" s="65">
        <v>6</v>
      </c>
    </row>
    <row r="171" spans="1:2" x14ac:dyDescent="0.25">
      <c r="A171" s="64" t="s">
        <v>785</v>
      </c>
      <c r="B171" s="65">
        <v>1</v>
      </c>
    </row>
    <row r="172" spans="1:2" x14ac:dyDescent="0.25">
      <c r="A172" s="64" t="s">
        <v>4670</v>
      </c>
      <c r="B172" s="65">
        <v>1</v>
      </c>
    </row>
    <row r="173" spans="1:2" x14ac:dyDescent="0.25">
      <c r="A173" s="64" t="s">
        <v>1503</v>
      </c>
      <c r="B173" s="65">
        <v>4</v>
      </c>
    </row>
    <row r="174" spans="1:2" x14ac:dyDescent="0.25">
      <c r="A174" s="64" t="s">
        <v>4653</v>
      </c>
      <c r="B174" s="65">
        <v>2</v>
      </c>
    </row>
    <row r="175" spans="1:2" x14ac:dyDescent="0.25">
      <c r="A175" s="64" t="s">
        <v>5163</v>
      </c>
      <c r="B175" s="65">
        <v>2</v>
      </c>
    </row>
    <row r="176" spans="1:2" x14ac:dyDescent="0.25">
      <c r="A176" s="64" t="s">
        <v>1853</v>
      </c>
      <c r="B176" s="65">
        <v>9</v>
      </c>
    </row>
    <row r="177" spans="1:2" x14ac:dyDescent="0.25">
      <c r="A177" s="64" t="s">
        <v>3377</v>
      </c>
      <c r="B177" s="65">
        <v>1</v>
      </c>
    </row>
    <row r="178" spans="1:2" x14ac:dyDescent="0.25">
      <c r="A178" s="64" t="s">
        <v>393</v>
      </c>
      <c r="B178" s="65">
        <v>13</v>
      </c>
    </row>
    <row r="179" spans="1:2" x14ac:dyDescent="0.25">
      <c r="A179" s="64" t="s">
        <v>1480</v>
      </c>
      <c r="B179" s="65">
        <v>1</v>
      </c>
    </row>
    <row r="180" spans="1:2" x14ac:dyDescent="0.25">
      <c r="A180" s="64" t="s">
        <v>4922</v>
      </c>
      <c r="B180" s="65">
        <v>1</v>
      </c>
    </row>
    <row r="181" spans="1:2" x14ac:dyDescent="0.25">
      <c r="A181" s="64" t="s">
        <v>3575</v>
      </c>
      <c r="B181" s="65">
        <v>2</v>
      </c>
    </row>
    <row r="182" spans="1:2" x14ac:dyDescent="0.25">
      <c r="A182" s="64" t="s">
        <v>1956</v>
      </c>
      <c r="B182" s="65">
        <v>1</v>
      </c>
    </row>
    <row r="183" spans="1:2" x14ac:dyDescent="0.25">
      <c r="A183" s="64" t="s">
        <v>4232</v>
      </c>
      <c r="B183" s="65">
        <v>1</v>
      </c>
    </row>
    <row r="184" spans="1:2" x14ac:dyDescent="0.25">
      <c r="A184" s="64" t="s">
        <v>5103</v>
      </c>
      <c r="B184" s="65">
        <v>2</v>
      </c>
    </row>
    <row r="185" spans="1:2" x14ac:dyDescent="0.25">
      <c r="A185" s="64" t="s">
        <v>5703</v>
      </c>
      <c r="B185" s="65">
        <v>1</v>
      </c>
    </row>
    <row r="186" spans="1:2" x14ac:dyDescent="0.25">
      <c r="A186" s="64" t="s">
        <v>3581</v>
      </c>
      <c r="B186" s="65">
        <v>1</v>
      </c>
    </row>
    <row r="187" spans="1:2" x14ac:dyDescent="0.25">
      <c r="A187" s="64" t="s">
        <v>5129</v>
      </c>
      <c r="B187" s="65">
        <v>2</v>
      </c>
    </row>
    <row r="188" spans="1:2" x14ac:dyDescent="0.25">
      <c r="A188" s="64" t="s">
        <v>477</v>
      </c>
      <c r="B188" s="65">
        <v>1</v>
      </c>
    </row>
    <row r="189" spans="1:2" x14ac:dyDescent="0.25">
      <c r="A189" s="64" t="s">
        <v>1356</v>
      </c>
      <c r="B189" s="65">
        <v>2</v>
      </c>
    </row>
    <row r="190" spans="1:2" x14ac:dyDescent="0.25">
      <c r="A190" s="64" t="s">
        <v>268</v>
      </c>
      <c r="B190" s="65">
        <v>10</v>
      </c>
    </row>
    <row r="191" spans="1:2" x14ac:dyDescent="0.25">
      <c r="A191" s="64" t="s">
        <v>1490</v>
      </c>
      <c r="B191" s="65">
        <v>2</v>
      </c>
    </row>
    <row r="192" spans="1:2" x14ac:dyDescent="0.25">
      <c r="A192" s="64" t="s">
        <v>5197</v>
      </c>
      <c r="B192" s="65">
        <v>1</v>
      </c>
    </row>
    <row r="193" spans="1:2" x14ac:dyDescent="0.25">
      <c r="A193" s="64" t="s">
        <v>274</v>
      </c>
      <c r="B193" s="65">
        <v>4</v>
      </c>
    </row>
    <row r="194" spans="1:2" x14ac:dyDescent="0.25">
      <c r="A194" s="64" t="s">
        <v>100</v>
      </c>
      <c r="B194" s="65">
        <v>1</v>
      </c>
    </row>
    <row r="195" spans="1:2" x14ac:dyDescent="0.25">
      <c r="A195" s="64" t="s">
        <v>4016</v>
      </c>
      <c r="B195" s="65">
        <v>2</v>
      </c>
    </row>
    <row r="196" spans="1:2" x14ac:dyDescent="0.25">
      <c r="A196" s="64" t="s">
        <v>5226</v>
      </c>
      <c r="B196" s="65">
        <v>2</v>
      </c>
    </row>
    <row r="197" spans="1:2" x14ac:dyDescent="0.25">
      <c r="A197" s="64" t="s">
        <v>2283</v>
      </c>
      <c r="B197" s="65">
        <v>1</v>
      </c>
    </row>
    <row r="198" spans="1:2" x14ac:dyDescent="0.25">
      <c r="A198" s="64" t="s">
        <v>4891</v>
      </c>
      <c r="B198" s="65">
        <v>1</v>
      </c>
    </row>
    <row r="199" spans="1:2" x14ac:dyDescent="0.25">
      <c r="A199" s="64" t="s">
        <v>128</v>
      </c>
      <c r="B199" s="65">
        <v>29</v>
      </c>
    </row>
    <row r="200" spans="1:2" x14ac:dyDescent="0.25">
      <c r="A200" s="64" t="s">
        <v>1544</v>
      </c>
      <c r="B200" s="65">
        <v>1</v>
      </c>
    </row>
    <row r="201" spans="1:2" x14ac:dyDescent="0.25">
      <c r="A201" s="64" t="s">
        <v>1549</v>
      </c>
      <c r="B201" s="65">
        <v>4</v>
      </c>
    </row>
    <row r="202" spans="1:2" x14ac:dyDescent="0.25">
      <c r="A202" s="64" t="s">
        <v>3625</v>
      </c>
      <c r="B202" s="65">
        <v>1</v>
      </c>
    </row>
    <row r="203" spans="1:2" x14ac:dyDescent="0.25">
      <c r="A203" s="64" t="s">
        <v>3965</v>
      </c>
      <c r="B203" s="65">
        <v>2</v>
      </c>
    </row>
    <row r="204" spans="1:2" x14ac:dyDescent="0.25">
      <c r="A204" s="64" t="s">
        <v>3647</v>
      </c>
      <c r="B204" s="65">
        <v>1</v>
      </c>
    </row>
    <row r="205" spans="1:2" x14ac:dyDescent="0.25">
      <c r="A205" s="64" t="s">
        <v>109</v>
      </c>
      <c r="B205" s="65">
        <v>4</v>
      </c>
    </row>
    <row r="206" spans="1:2" x14ac:dyDescent="0.25">
      <c r="A206" s="64" t="s">
        <v>5441</v>
      </c>
      <c r="B206" s="65">
        <v>2</v>
      </c>
    </row>
    <row r="207" spans="1:2" x14ac:dyDescent="0.25">
      <c r="A207" s="64" t="s">
        <v>1814</v>
      </c>
      <c r="B207" s="65">
        <v>2</v>
      </c>
    </row>
    <row r="208" spans="1:2" x14ac:dyDescent="0.25">
      <c r="A208" s="64" t="s">
        <v>4466</v>
      </c>
      <c r="B208" s="65">
        <v>4</v>
      </c>
    </row>
    <row r="209" spans="1:2" x14ac:dyDescent="0.25">
      <c r="A209" s="64" t="s">
        <v>4060</v>
      </c>
      <c r="B209" s="65">
        <v>1</v>
      </c>
    </row>
    <row r="210" spans="1:2" x14ac:dyDescent="0.25">
      <c r="A210" s="64" t="s">
        <v>739</v>
      </c>
      <c r="B210" s="65">
        <v>1</v>
      </c>
    </row>
    <row r="211" spans="1:2" x14ac:dyDescent="0.25">
      <c r="A211" s="64" t="s">
        <v>2019</v>
      </c>
      <c r="B211" s="65">
        <v>8</v>
      </c>
    </row>
    <row r="212" spans="1:2" x14ac:dyDescent="0.25">
      <c r="A212" s="64" t="s">
        <v>5372</v>
      </c>
      <c r="B212" s="65">
        <v>2</v>
      </c>
    </row>
    <row r="213" spans="1:2" x14ac:dyDescent="0.25">
      <c r="A213" s="64" t="s">
        <v>2105</v>
      </c>
      <c r="B213" s="65">
        <v>1</v>
      </c>
    </row>
    <row r="214" spans="1:2" x14ac:dyDescent="0.25">
      <c r="A214" s="64" t="s">
        <v>2563</v>
      </c>
      <c r="B214" s="65">
        <v>2</v>
      </c>
    </row>
    <row r="215" spans="1:2" x14ac:dyDescent="0.25">
      <c r="A215" s="64" t="s">
        <v>164</v>
      </c>
      <c r="B215" s="65">
        <v>1</v>
      </c>
    </row>
    <row r="216" spans="1:2" x14ac:dyDescent="0.25">
      <c r="A216" s="64" t="s">
        <v>363</v>
      </c>
      <c r="B216" s="65">
        <v>31</v>
      </c>
    </row>
    <row r="217" spans="1:2" x14ac:dyDescent="0.25">
      <c r="A217" s="64" t="s">
        <v>333</v>
      </c>
      <c r="B217" s="65">
        <v>9</v>
      </c>
    </row>
    <row r="218" spans="1:2" x14ac:dyDescent="0.25">
      <c r="A218" s="64" t="s">
        <v>3316</v>
      </c>
      <c r="B218" s="65">
        <v>1</v>
      </c>
    </row>
    <row r="219" spans="1:2" x14ac:dyDescent="0.25">
      <c r="A219" s="64" t="s">
        <v>528</v>
      </c>
      <c r="B219" s="65">
        <v>2</v>
      </c>
    </row>
    <row r="220" spans="1:2" x14ac:dyDescent="0.25">
      <c r="A220" s="64" t="s">
        <v>3653</v>
      </c>
      <c r="B220" s="65">
        <v>1</v>
      </c>
    </row>
    <row r="221" spans="1:2" x14ac:dyDescent="0.25">
      <c r="A221" s="64" t="s">
        <v>4705</v>
      </c>
      <c r="B221" s="65">
        <v>1</v>
      </c>
    </row>
    <row r="222" spans="1:2" x14ac:dyDescent="0.25">
      <c r="A222" s="64" t="s">
        <v>1281</v>
      </c>
      <c r="B222" s="65">
        <v>7</v>
      </c>
    </row>
    <row r="223" spans="1:2" x14ac:dyDescent="0.25">
      <c r="A223" s="64" t="s">
        <v>985</v>
      </c>
      <c r="B223" s="65">
        <v>1</v>
      </c>
    </row>
    <row r="224" spans="1:2" x14ac:dyDescent="0.25">
      <c r="A224" s="64" t="s">
        <v>3225</v>
      </c>
      <c r="B224" s="65">
        <v>1</v>
      </c>
    </row>
    <row r="225" spans="1:2" x14ac:dyDescent="0.25">
      <c r="A225" s="64" t="s">
        <v>219</v>
      </c>
      <c r="B225" s="65">
        <v>5</v>
      </c>
    </row>
    <row r="226" spans="1:2" x14ac:dyDescent="0.25">
      <c r="A226" s="64" t="s">
        <v>1968</v>
      </c>
      <c r="B226" s="65">
        <v>1</v>
      </c>
    </row>
    <row r="227" spans="1:2" x14ac:dyDescent="0.25">
      <c r="A227" s="64" t="s">
        <v>312</v>
      </c>
      <c r="B227" s="65">
        <v>2</v>
      </c>
    </row>
    <row r="228" spans="1:2" x14ac:dyDescent="0.25">
      <c r="A228" s="64" t="s">
        <v>3939</v>
      </c>
      <c r="B228" s="65">
        <v>2</v>
      </c>
    </row>
    <row r="229" spans="1:2" x14ac:dyDescent="0.25">
      <c r="A229" s="64" t="s">
        <v>2967</v>
      </c>
      <c r="B229" s="65">
        <v>3</v>
      </c>
    </row>
    <row r="230" spans="1:2" x14ac:dyDescent="0.25">
      <c r="A230" s="64" t="s">
        <v>5238</v>
      </c>
      <c r="B230" s="65">
        <v>5</v>
      </c>
    </row>
    <row r="231" spans="1:2" x14ac:dyDescent="0.25">
      <c r="A231" s="64" t="s">
        <v>890</v>
      </c>
      <c r="B231" s="65">
        <v>3</v>
      </c>
    </row>
    <row r="232" spans="1:2" x14ac:dyDescent="0.25">
      <c r="A232" s="64" t="s">
        <v>5642</v>
      </c>
      <c r="B232" s="65">
        <v>1</v>
      </c>
    </row>
    <row r="233" spans="1:2" x14ac:dyDescent="0.25">
      <c r="A233" s="64" t="s">
        <v>1291</v>
      </c>
      <c r="B233" s="65">
        <v>8</v>
      </c>
    </row>
    <row r="234" spans="1:2" x14ac:dyDescent="0.25">
      <c r="A234" s="64" t="s">
        <v>1362</v>
      </c>
      <c r="B234" s="65">
        <v>1</v>
      </c>
    </row>
    <row r="235" spans="1:2" x14ac:dyDescent="0.25">
      <c r="A235" s="64" t="s">
        <v>3591</v>
      </c>
      <c r="B235" s="65">
        <v>1</v>
      </c>
    </row>
    <row r="236" spans="1:2" x14ac:dyDescent="0.25">
      <c r="A236" s="64" t="s">
        <v>382</v>
      </c>
      <c r="B236" s="65">
        <v>1</v>
      </c>
    </row>
    <row r="237" spans="1:2" x14ac:dyDescent="0.25">
      <c r="A237" s="64" t="s">
        <v>3923</v>
      </c>
      <c r="B237" s="65">
        <v>1</v>
      </c>
    </row>
    <row r="238" spans="1:2" x14ac:dyDescent="0.25">
      <c r="A238" s="64" t="s">
        <v>3714</v>
      </c>
      <c r="B238" s="65">
        <v>1</v>
      </c>
    </row>
    <row r="239" spans="1:2" x14ac:dyDescent="0.25">
      <c r="A239" s="64" t="s">
        <v>170</v>
      </c>
      <c r="B239" s="65">
        <v>1</v>
      </c>
    </row>
    <row r="240" spans="1:2" x14ac:dyDescent="0.25">
      <c r="A240" s="64" t="s">
        <v>158</v>
      </c>
      <c r="B240" s="65">
        <v>1</v>
      </c>
    </row>
    <row r="241" spans="1:2" x14ac:dyDescent="0.25">
      <c r="A241" s="64" t="s">
        <v>5041</v>
      </c>
      <c r="B241" s="65">
        <v>1</v>
      </c>
    </row>
    <row r="242" spans="1:2" x14ac:dyDescent="0.25">
      <c r="A242" s="64" t="s">
        <v>499</v>
      </c>
      <c r="B242" s="65">
        <v>1</v>
      </c>
    </row>
    <row r="243" spans="1:2" x14ac:dyDescent="0.25">
      <c r="A243" s="64" t="s">
        <v>5318</v>
      </c>
      <c r="B243" s="65">
        <v>1</v>
      </c>
    </row>
    <row r="244" spans="1:2" x14ac:dyDescent="0.25">
      <c r="A244" s="64" t="s">
        <v>687</v>
      </c>
      <c r="B244" s="65">
        <v>1</v>
      </c>
    </row>
    <row r="245" spans="1:2" x14ac:dyDescent="0.25">
      <c r="A245" s="64" t="s">
        <v>2725</v>
      </c>
      <c r="B245" s="65">
        <v>3</v>
      </c>
    </row>
    <row r="246" spans="1:2" x14ac:dyDescent="0.25">
      <c r="A246" s="64" t="s">
        <v>1898</v>
      </c>
      <c r="B246" s="65">
        <v>4</v>
      </c>
    </row>
    <row r="247" spans="1:2" x14ac:dyDescent="0.25">
      <c r="A247" s="64" t="s">
        <v>2649</v>
      </c>
      <c r="B247" s="65">
        <v>3</v>
      </c>
    </row>
    <row r="248" spans="1:2" x14ac:dyDescent="0.25">
      <c r="A248" s="64" t="s">
        <v>2327</v>
      </c>
      <c r="B248" s="65">
        <v>2</v>
      </c>
    </row>
    <row r="249" spans="1:2" x14ac:dyDescent="0.25">
      <c r="A249" s="64" t="s">
        <v>1962</v>
      </c>
      <c r="B249" s="65">
        <v>1</v>
      </c>
    </row>
    <row r="250" spans="1:2" x14ac:dyDescent="0.25">
      <c r="A250" s="64" t="s">
        <v>4715</v>
      </c>
      <c r="B250" s="65">
        <v>6</v>
      </c>
    </row>
    <row r="251" spans="1:2" x14ac:dyDescent="0.25">
      <c r="A251" s="64" t="s">
        <v>2823</v>
      </c>
      <c r="B251" s="65">
        <v>1</v>
      </c>
    </row>
    <row r="252" spans="1:2" x14ac:dyDescent="0.25">
      <c r="A252" s="64" t="s">
        <v>490</v>
      </c>
      <c r="B252" s="65">
        <v>3</v>
      </c>
    </row>
    <row r="253" spans="1:2" x14ac:dyDescent="0.25">
      <c r="A253" s="64" t="s">
        <v>1993</v>
      </c>
      <c r="B253" s="65">
        <v>6</v>
      </c>
    </row>
    <row r="254" spans="1:2" x14ac:dyDescent="0.25">
      <c r="A254" s="64" t="s">
        <v>1981</v>
      </c>
      <c r="B254" s="65">
        <v>1</v>
      </c>
    </row>
    <row r="255" spans="1:2" x14ac:dyDescent="0.25">
      <c r="A255" s="64" t="s">
        <v>1220</v>
      </c>
      <c r="B255" s="65">
        <v>6</v>
      </c>
    </row>
    <row r="256" spans="1:2" x14ac:dyDescent="0.25">
      <c r="A256" s="64" t="s">
        <v>319</v>
      </c>
      <c r="B256" s="65">
        <v>8</v>
      </c>
    </row>
    <row r="257" spans="1:2" x14ac:dyDescent="0.25">
      <c r="A257" s="64" t="s">
        <v>325</v>
      </c>
      <c r="B257" s="65">
        <v>4</v>
      </c>
    </row>
    <row r="258" spans="1:2" x14ac:dyDescent="0.25">
      <c r="A258" s="64" t="s">
        <v>2121</v>
      </c>
      <c r="B258" s="65">
        <v>3</v>
      </c>
    </row>
    <row r="259" spans="1:2" x14ac:dyDescent="0.25">
      <c r="A259" s="64" t="s">
        <v>2225</v>
      </c>
      <c r="B259" s="65">
        <v>1</v>
      </c>
    </row>
    <row r="260" spans="1:2" x14ac:dyDescent="0.25">
      <c r="A260" s="64" t="s">
        <v>5135</v>
      </c>
      <c r="B260" s="65">
        <v>1</v>
      </c>
    </row>
    <row r="261" spans="1:2" x14ac:dyDescent="0.25">
      <c r="A261" s="64" t="s">
        <v>3152</v>
      </c>
      <c r="B261" s="65">
        <v>4</v>
      </c>
    </row>
    <row r="262" spans="1:2" x14ac:dyDescent="0.25">
      <c r="A262" s="64" t="s">
        <v>882</v>
      </c>
      <c r="B262" s="65">
        <v>9</v>
      </c>
    </row>
    <row r="263" spans="1:2" x14ac:dyDescent="0.25">
      <c r="A263" s="64" t="s">
        <v>3352</v>
      </c>
      <c r="B263" s="65">
        <v>1</v>
      </c>
    </row>
    <row r="264" spans="1:2" x14ac:dyDescent="0.25">
      <c r="A264" s="64" t="s">
        <v>291</v>
      </c>
      <c r="B264" s="65">
        <v>4</v>
      </c>
    </row>
    <row r="265" spans="1:2" x14ac:dyDescent="0.25">
      <c r="A265" s="64" t="s">
        <v>4865</v>
      </c>
      <c r="B265" s="65">
        <v>1</v>
      </c>
    </row>
    <row r="266" spans="1:2" x14ac:dyDescent="0.25">
      <c r="A266" s="64" t="s">
        <v>711</v>
      </c>
      <c r="B266" s="65">
        <v>14</v>
      </c>
    </row>
    <row r="267" spans="1:2" x14ac:dyDescent="0.25">
      <c r="A267" s="64" t="s">
        <v>5088</v>
      </c>
      <c r="B267" s="65">
        <v>4</v>
      </c>
    </row>
    <row r="268" spans="1:2" x14ac:dyDescent="0.25">
      <c r="A268" s="64" t="s">
        <v>3558</v>
      </c>
      <c r="B268" s="65">
        <v>4</v>
      </c>
    </row>
    <row r="269" spans="1:2" x14ac:dyDescent="0.25">
      <c r="A269" s="64" t="s">
        <v>697</v>
      </c>
      <c r="B269" s="65">
        <v>4</v>
      </c>
    </row>
    <row r="270" spans="1:2" x14ac:dyDescent="0.25">
      <c r="A270" s="64" t="s">
        <v>1465</v>
      </c>
      <c r="B270" s="65">
        <v>4</v>
      </c>
    </row>
    <row r="271" spans="1:2" x14ac:dyDescent="0.25">
      <c r="A271" s="64" t="s">
        <v>1532</v>
      </c>
      <c r="B271" s="65">
        <v>12</v>
      </c>
    </row>
    <row r="272" spans="1:2" x14ac:dyDescent="0.25">
      <c r="A272" s="64" t="s">
        <v>1226</v>
      </c>
      <c r="B272" s="65">
        <v>9</v>
      </c>
    </row>
    <row r="273" spans="1:2" x14ac:dyDescent="0.25">
      <c r="A273" s="64" t="s">
        <v>733</v>
      </c>
      <c r="B273" s="65">
        <v>5</v>
      </c>
    </row>
    <row r="274" spans="1:2" x14ac:dyDescent="0.25">
      <c r="A274" s="64" t="s">
        <v>4937</v>
      </c>
      <c r="B274" s="65">
        <v>2</v>
      </c>
    </row>
    <row r="275" spans="1:2" x14ac:dyDescent="0.25">
      <c r="A275" s="64" t="s">
        <v>5579</v>
      </c>
      <c r="B275" s="65">
        <v>1</v>
      </c>
    </row>
    <row r="276" spans="1:2" x14ac:dyDescent="0.25">
      <c r="A276" s="64" t="s">
        <v>2900</v>
      </c>
      <c r="B276" s="65">
        <v>1</v>
      </c>
    </row>
    <row r="277" spans="1:2" x14ac:dyDescent="0.25">
      <c r="A277" s="64" t="s">
        <v>2155</v>
      </c>
      <c r="B277" s="65">
        <v>1</v>
      </c>
    </row>
    <row r="278" spans="1:2" x14ac:dyDescent="0.25">
      <c r="A278" s="64" t="s">
        <v>246</v>
      </c>
      <c r="B278" s="65">
        <v>1</v>
      </c>
    </row>
    <row r="279" spans="1:2" x14ac:dyDescent="0.25">
      <c r="A279" s="64" t="s">
        <v>5074</v>
      </c>
      <c r="B279" s="65">
        <v>1</v>
      </c>
    </row>
    <row r="280" spans="1:2" x14ac:dyDescent="0.25">
      <c r="A280" s="64" t="s">
        <v>4885</v>
      </c>
      <c r="B280" s="65">
        <v>1</v>
      </c>
    </row>
    <row r="281" spans="1:2" x14ac:dyDescent="0.25">
      <c r="A281" s="64" t="s">
        <v>5461</v>
      </c>
      <c r="B281" s="65">
        <v>1</v>
      </c>
    </row>
    <row r="282" spans="1:2" x14ac:dyDescent="0.25">
      <c r="A282" s="64" t="s">
        <v>4115</v>
      </c>
      <c r="B282" s="65">
        <v>1</v>
      </c>
    </row>
    <row r="283" spans="1:2" x14ac:dyDescent="0.25">
      <c r="A283" s="64" t="s">
        <v>3901</v>
      </c>
      <c r="B283" s="65">
        <v>4</v>
      </c>
    </row>
    <row r="284" spans="1:2" x14ac:dyDescent="0.25">
      <c r="A284" s="64" t="s">
        <v>1518</v>
      </c>
      <c r="B284" s="65">
        <v>1</v>
      </c>
    </row>
    <row r="285" spans="1:2" x14ac:dyDescent="0.25">
      <c r="A285" s="64" t="s">
        <v>4821</v>
      </c>
      <c r="B285" s="65">
        <v>1</v>
      </c>
    </row>
    <row r="286" spans="1:2" x14ac:dyDescent="0.25">
      <c r="A286" s="64" t="s">
        <v>2139</v>
      </c>
      <c r="B286" s="65">
        <v>2</v>
      </c>
    </row>
    <row r="287" spans="1:2" x14ac:dyDescent="0.25">
      <c r="A287" s="64" t="s">
        <v>2354</v>
      </c>
      <c r="B287" s="65">
        <v>3</v>
      </c>
    </row>
    <row r="288" spans="1:2" x14ac:dyDescent="0.25">
      <c r="A288" s="64" t="s">
        <v>1605</v>
      </c>
      <c r="B288" s="65">
        <v>27</v>
      </c>
    </row>
    <row r="289" spans="1:2" x14ac:dyDescent="0.25">
      <c r="A289" s="64" t="s">
        <v>2940</v>
      </c>
      <c r="B289" s="65">
        <v>1</v>
      </c>
    </row>
    <row r="290" spans="1:2" x14ac:dyDescent="0.25">
      <c r="A290" s="64" t="s">
        <v>1006</v>
      </c>
      <c r="B290" s="65">
        <v>6</v>
      </c>
    </row>
    <row r="291" spans="1:2" x14ac:dyDescent="0.25">
      <c r="A291" s="64" t="s">
        <v>2926</v>
      </c>
      <c r="B291" s="65">
        <v>2</v>
      </c>
    </row>
    <row r="292" spans="1:2" x14ac:dyDescent="0.25">
      <c r="A292" s="64" t="s">
        <v>1034</v>
      </c>
      <c r="B292" s="65">
        <v>1</v>
      </c>
    </row>
    <row r="293" spans="1:2" x14ac:dyDescent="0.25">
      <c r="A293" s="64" t="s">
        <v>2515</v>
      </c>
      <c r="B293" s="65">
        <v>2</v>
      </c>
    </row>
    <row r="294" spans="1:2" x14ac:dyDescent="0.25">
      <c r="A294" s="64" t="s">
        <v>1108</v>
      </c>
      <c r="B294" s="65">
        <v>1</v>
      </c>
    </row>
    <row r="295" spans="1:2" x14ac:dyDescent="0.25">
      <c r="A295" s="64" t="s">
        <v>4638</v>
      </c>
      <c r="B295" s="65">
        <v>4</v>
      </c>
    </row>
    <row r="296" spans="1:2" x14ac:dyDescent="0.25">
      <c r="A296" s="64" t="s">
        <v>3310</v>
      </c>
      <c r="B296" s="65">
        <v>3</v>
      </c>
    </row>
    <row r="297" spans="1:2" x14ac:dyDescent="0.25">
      <c r="A297" s="64" t="s">
        <v>5588</v>
      </c>
      <c r="B297" s="65">
        <v>1</v>
      </c>
    </row>
    <row r="298" spans="1:2" x14ac:dyDescent="0.25">
      <c r="A298" s="64" t="s">
        <v>2467</v>
      </c>
      <c r="B298" s="65">
        <v>1</v>
      </c>
    </row>
    <row r="299" spans="1:2" x14ac:dyDescent="0.25">
      <c r="A299" s="64" t="s">
        <v>2149</v>
      </c>
      <c r="B299" s="65">
        <v>1</v>
      </c>
    </row>
    <row r="300" spans="1:2" x14ac:dyDescent="0.25">
      <c r="A300" s="64" t="s">
        <v>632</v>
      </c>
      <c r="B300" s="65">
        <v>2</v>
      </c>
    </row>
    <row r="301" spans="1:2" x14ac:dyDescent="0.25">
      <c r="A301" s="64" t="s">
        <v>658</v>
      </c>
      <c r="B301" s="65">
        <v>2</v>
      </c>
    </row>
    <row r="302" spans="1:2" x14ac:dyDescent="0.25">
      <c r="A302" s="64" t="s">
        <v>5264</v>
      </c>
      <c r="B302" s="65">
        <v>2</v>
      </c>
    </row>
    <row r="303" spans="1:2" x14ac:dyDescent="0.25">
      <c r="A303" s="64" t="s">
        <v>5344</v>
      </c>
      <c r="B303" s="65">
        <v>1</v>
      </c>
    </row>
    <row r="304" spans="1:2" x14ac:dyDescent="0.25">
      <c r="A304" s="64" t="s">
        <v>5094</v>
      </c>
      <c r="B304" s="65">
        <v>1</v>
      </c>
    </row>
    <row r="305" spans="1:2" x14ac:dyDescent="0.25">
      <c r="A305" s="64" t="s">
        <v>1987</v>
      </c>
      <c r="B305" s="65">
        <v>2</v>
      </c>
    </row>
    <row r="306" spans="1:2" x14ac:dyDescent="0.25">
      <c r="A306" s="64" t="s">
        <v>4356</v>
      </c>
      <c r="B306" s="65">
        <v>8</v>
      </c>
    </row>
    <row r="307" spans="1:2" x14ac:dyDescent="0.25">
      <c r="A307" s="64" t="s">
        <v>1975</v>
      </c>
      <c r="B307" s="65">
        <v>21</v>
      </c>
    </row>
    <row r="308" spans="1:2" x14ac:dyDescent="0.25">
      <c r="A308" s="64" t="s">
        <v>2115</v>
      </c>
      <c r="B308" s="65">
        <v>2</v>
      </c>
    </row>
    <row r="309" spans="1:2" x14ac:dyDescent="0.25">
      <c r="A309" s="64" t="s">
        <v>1336</v>
      </c>
      <c r="B309" s="65">
        <v>3</v>
      </c>
    </row>
    <row r="310" spans="1:2" x14ac:dyDescent="0.25">
      <c r="A310" s="64" t="s">
        <v>2484</v>
      </c>
      <c r="B310" s="65">
        <v>2</v>
      </c>
    </row>
    <row r="311" spans="1:2" x14ac:dyDescent="0.25">
      <c r="A311" s="64" t="s">
        <v>4338</v>
      </c>
      <c r="B311" s="65">
        <v>1</v>
      </c>
    </row>
    <row r="312" spans="1:2" x14ac:dyDescent="0.25">
      <c r="A312" s="64" t="s">
        <v>3977</v>
      </c>
      <c r="B312" s="65">
        <v>1</v>
      </c>
    </row>
    <row r="313" spans="1:2" x14ac:dyDescent="0.25">
      <c r="A313" s="64" t="s">
        <v>3799</v>
      </c>
      <c r="B313" s="65">
        <v>2</v>
      </c>
    </row>
    <row r="314" spans="1:2" x14ac:dyDescent="0.25">
      <c r="A314" s="64" t="s">
        <v>681</v>
      </c>
      <c r="B314" s="65">
        <v>1</v>
      </c>
    </row>
    <row r="315" spans="1:2" x14ac:dyDescent="0.25">
      <c r="A315" s="64" t="s">
        <v>4036</v>
      </c>
      <c r="B315" s="65">
        <v>1</v>
      </c>
    </row>
    <row r="316" spans="1:2" x14ac:dyDescent="0.25">
      <c r="A316" s="64" t="s">
        <v>348</v>
      </c>
      <c r="B316" s="65">
        <v>3</v>
      </c>
    </row>
    <row r="317" spans="1:2" x14ac:dyDescent="0.25">
      <c r="A317" s="64" t="s">
        <v>4030</v>
      </c>
      <c r="B317" s="65">
        <v>1</v>
      </c>
    </row>
    <row r="318" spans="1:2" x14ac:dyDescent="0.25">
      <c r="A318" s="64" t="s">
        <v>262</v>
      </c>
      <c r="B318" s="65">
        <v>2</v>
      </c>
    </row>
    <row r="319" spans="1:2" x14ac:dyDescent="0.25">
      <c r="A319" s="64" t="s">
        <v>3174</v>
      </c>
      <c r="B319" s="65">
        <v>1</v>
      </c>
    </row>
    <row r="320" spans="1:2" x14ac:dyDescent="0.25">
      <c r="A320" s="64" t="s">
        <v>3830</v>
      </c>
      <c r="B320" s="65">
        <v>4</v>
      </c>
    </row>
    <row r="321" spans="1:2" x14ac:dyDescent="0.25">
      <c r="A321" s="64" t="s">
        <v>1453</v>
      </c>
      <c r="B321" s="65">
        <v>1</v>
      </c>
    </row>
    <row r="322" spans="1:2" x14ac:dyDescent="0.25">
      <c r="A322" s="64" t="s">
        <v>842</v>
      </c>
      <c r="B322" s="65">
        <v>1</v>
      </c>
    </row>
    <row r="323" spans="1:2" x14ac:dyDescent="0.25">
      <c r="A323" s="64" t="s">
        <v>3346</v>
      </c>
      <c r="B323" s="65">
        <v>1</v>
      </c>
    </row>
    <row r="324" spans="1:2" x14ac:dyDescent="0.25">
      <c r="A324" s="64" t="s">
        <v>5712</v>
      </c>
      <c r="B324" s="65">
        <v>8</v>
      </c>
    </row>
    <row r="325" spans="1:2" x14ac:dyDescent="0.25">
      <c r="A325" s="64" t="s">
        <v>1800</v>
      </c>
      <c r="B325" s="65">
        <v>2</v>
      </c>
    </row>
    <row r="326" spans="1:2" x14ac:dyDescent="0.25">
      <c r="A326" s="64" t="s">
        <v>663</v>
      </c>
      <c r="B326" s="65">
        <v>5</v>
      </c>
    </row>
    <row r="327" spans="1:2" x14ac:dyDescent="0.25">
      <c r="A327" s="64" t="s">
        <v>342</v>
      </c>
      <c r="B327" s="65">
        <v>2</v>
      </c>
    </row>
    <row r="328" spans="1:2" x14ac:dyDescent="0.25">
      <c r="A328" s="64" t="s">
        <v>726</v>
      </c>
      <c r="B328" s="65">
        <v>17</v>
      </c>
    </row>
    <row r="329" spans="1:2" x14ac:dyDescent="0.25">
      <c r="A329" s="64" t="s">
        <v>1342</v>
      </c>
      <c r="B329" s="65">
        <v>4</v>
      </c>
    </row>
    <row r="330" spans="1:2" x14ac:dyDescent="0.25">
      <c r="A330" s="64" t="s">
        <v>1318</v>
      </c>
      <c r="B330" s="65">
        <v>1</v>
      </c>
    </row>
    <row r="331" spans="1:2" x14ac:dyDescent="0.25">
      <c r="A331" s="64" t="s">
        <v>3846</v>
      </c>
      <c r="B331" s="65">
        <v>1</v>
      </c>
    </row>
    <row r="332" spans="1:2" x14ac:dyDescent="0.25">
      <c r="A332" s="64" t="s">
        <v>4105</v>
      </c>
      <c r="B332" s="65">
        <v>1</v>
      </c>
    </row>
    <row r="333" spans="1:2" x14ac:dyDescent="0.25">
      <c r="A333" s="64" t="s">
        <v>2889</v>
      </c>
      <c r="B333" s="65">
        <v>1</v>
      </c>
    </row>
    <row r="334" spans="1:2" x14ac:dyDescent="0.25">
      <c r="A334" s="64" t="s">
        <v>357</v>
      </c>
      <c r="B334" s="65">
        <v>8</v>
      </c>
    </row>
    <row r="335" spans="1:2" x14ac:dyDescent="0.25">
      <c r="A335" s="64" t="s">
        <v>931</v>
      </c>
      <c r="B335" s="65">
        <v>12</v>
      </c>
    </row>
    <row r="336" spans="1:2" x14ac:dyDescent="0.25">
      <c r="A336" s="64" t="s">
        <v>518</v>
      </c>
      <c r="B336" s="65">
        <v>5</v>
      </c>
    </row>
    <row r="337" spans="1:2" x14ac:dyDescent="0.25">
      <c r="A337" s="64" t="s">
        <v>3887</v>
      </c>
      <c r="B337" s="65">
        <v>1</v>
      </c>
    </row>
    <row r="338" spans="1:2" x14ac:dyDescent="0.25">
      <c r="A338" s="64" t="s">
        <v>4506</v>
      </c>
      <c r="B338" s="65">
        <v>1</v>
      </c>
    </row>
    <row r="339" spans="1:2" x14ac:dyDescent="0.25">
      <c r="A339" s="64" t="s">
        <v>4308</v>
      </c>
      <c r="B339" s="65">
        <v>3</v>
      </c>
    </row>
    <row r="340" spans="1:2" x14ac:dyDescent="0.25">
      <c r="A340" s="64" t="s">
        <v>1746</v>
      </c>
      <c r="B340" s="65">
        <v>1</v>
      </c>
    </row>
    <row r="341" spans="1:2" x14ac:dyDescent="0.25">
      <c r="A341" s="64" t="s">
        <v>3720</v>
      </c>
      <c r="B341" s="65">
        <v>1</v>
      </c>
    </row>
    <row r="342" spans="1:2" x14ac:dyDescent="0.25">
      <c r="A342" s="64" t="s">
        <v>2749</v>
      </c>
      <c r="B342" s="65">
        <v>1</v>
      </c>
    </row>
    <row r="343" spans="1:2" x14ac:dyDescent="0.25">
      <c r="A343" s="64" t="s">
        <v>1728</v>
      </c>
      <c r="B343" s="65">
        <v>1</v>
      </c>
    </row>
    <row r="344" spans="1:2" x14ac:dyDescent="0.25">
      <c r="A344" s="64" t="s">
        <v>3128</v>
      </c>
      <c r="B344" s="65">
        <v>2</v>
      </c>
    </row>
    <row r="345" spans="1:2" x14ac:dyDescent="0.25">
      <c r="A345" s="64" t="s">
        <v>626</v>
      </c>
      <c r="B345" s="65">
        <v>4</v>
      </c>
    </row>
    <row r="346" spans="1:2" x14ac:dyDescent="0.25">
      <c r="A346" s="64" t="s">
        <v>1459</v>
      </c>
      <c r="B346" s="65">
        <v>3</v>
      </c>
    </row>
    <row r="347" spans="1:2" x14ac:dyDescent="0.25">
      <c r="A347" s="64" t="s">
        <v>3231</v>
      </c>
      <c r="B347" s="65">
        <v>2</v>
      </c>
    </row>
    <row r="348" spans="1:2" x14ac:dyDescent="0.25">
      <c r="A348" s="64" t="s">
        <v>2573</v>
      </c>
      <c r="B348" s="65">
        <v>3</v>
      </c>
    </row>
    <row r="349" spans="1:2" x14ac:dyDescent="0.25">
      <c r="A349" s="64" t="s">
        <v>1772</v>
      </c>
      <c r="B349" s="65">
        <v>10</v>
      </c>
    </row>
    <row r="350" spans="1:2" x14ac:dyDescent="0.25">
      <c r="A350" s="64" t="s">
        <v>2384</v>
      </c>
      <c r="B350" s="65">
        <v>2</v>
      </c>
    </row>
    <row r="351" spans="1:2" x14ac:dyDescent="0.25">
      <c r="A351" s="64" t="s">
        <v>2863</v>
      </c>
      <c r="B351" s="65">
        <v>4</v>
      </c>
    </row>
    <row r="352" spans="1:2" x14ac:dyDescent="0.25">
      <c r="A352" s="64" t="s">
        <v>3856</v>
      </c>
      <c r="B352" s="65">
        <v>1</v>
      </c>
    </row>
    <row r="353" spans="1:2" x14ac:dyDescent="0.25">
      <c r="A353" s="64" t="s">
        <v>4560</v>
      </c>
      <c r="B353" s="65">
        <v>3</v>
      </c>
    </row>
    <row r="354" spans="1:2" x14ac:dyDescent="0.25">
      <c r="A354" s="64" t="s">
        <v>2679</v>
      </c>
      <c r="B354" s="65">
        <v>13</v>
      </c>
    </row>
    <row r="355" spans="1:2" x14ac:dyDescent="0.25">
      <c r="A355" s="64" t="s">
        <v>1016</v>
      </c>
      <c r="B355" s="65">
        <v>2</v>
      </c>
    </row>
    <row r="356" spans="1:2" x14ac:dyDescent="0.25">
      <c r="A356" s="64" t="s">
        <v>465</v>
      </c>
      <c r="B356" s="65">
        <v>19</v>
      </c>
    </row>
    <row r="357" spans="1:2" x14ac:dyDescent="0.25">
      <c r="A357" s="64" t="s">
        <v>484</v>
      </c>
      <c r="B357" s="65">
        <v>5</v>
      </c>
    </row>
    <row r="358" spans="1:2" x14ac:dyDescent="0.25">
      <c r="A358" s="64" t="s">
        <v>1538</v>
      </c>
      <c r="B358" s="65">
        <v>5</v>
      </c>
    </row>
    <row r="359" spans="1:2" x14ac:dyDescent="0.25">
      <c r="A359" s="64" t="s">
        <v>192</v>
      </c>
      <c r="B359" s="65">
        <v>7</v>
      </c>
    </row>
    <row r="360" spans="1:2" x14ac:dyDescent="0.25">
      <c r="A360" s="64" t="s">
        <v>817</v>
      </c>
      <c r="B360" s="65">
        <v>3</v>
      </c>
    </row>
    <row r="361" spans="1:2" x14ac:dyDescent="0.25">
      <c r="A361" s="64" t="s">
        <v>1599</v>
      </c>
      <c r="B361" s="65">
        <v>3</v>
      </c>
    </row>
    <row r="362" spans="1:2" x14ac:dyDescent="0.25">
      <c r="A362" s="64" t="s">
        <v>953</v>
      </c>
      <c r="B362" s="65">
        <v>4</v>
      </c>
    </row>
    <row r="363" spans="1:2" x14ac:dyDescent="0.25">
      <c r="A363" s="64" t="s">
        <v>8293</v>
      </c>
      <c r="B363" s="65">
        <v>1230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Portal Transparência</vt:lpstr>
      <vt:lpstr>Serviços</vt:lpstr>
      <vt:lpstr>Por SAS</vt:lpstr>
      <vt:lpstr>Planilha1</vt:lpstr>
      <vt:lpstr>Observações do Mês</vt:lpstr>
      <vt:lpstr>Organizações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d859599</cp:lastModifiedBy>
  <dcterms:created xsi:type="dcterms:W3CDTF">2020-08-31T21:41:40Z</dcterms:created>
  <dcterms:modified xsi:type="dcterms:W3CDTF">2021-02-11T21:53:31Z</dcterms:modified>
</cp:coreProperties>
</file>