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0700" windowHeight="11760" activeTab="0"/>
  </bookViews>
  <sheets>
    <sheet name="Convênios e afins" sheetId="1" r:id="rId1"/>
  </sheets>
  <definedNames>
    <definedName name="_xlnm._FilterDatabase" localSheetId="0" hidden="1">'Convênios e afins'!$A$2:$AB$10</definedName>
  </definedNames>
  <calcPr fullCalcOnLoad="1"/>
</workbook>
</file>

<file path=xl/sharedStrings.xml><?xml version="1.0" encoding="utf-8"?>
<sst xmlns="http://schemas.openxmlformats.org/spreadsheetml/2006/main" count="103" uniqueCount="91">
  <si>
    <t>OBJETO</t>
  </si>
  <si>
    <t>Nº EXPEDIENTE</t>
  </si>
  <si>
    <t>@</t>
  </si>
  <si>
    <t>?</t>
  </si>
  <si>
    <t>RESP. ACOMP.</t>
  </si>
  <si>
    <t>sei</t>
  </si>
  <si>
    <t>PARTES</t>
  </si>
  <si>
    <t>DATA DA ASSINATURA</t>
  </si>
  <si>
    <t>PROCON</t>
  </si>
  <si>
    <t>CONVÊNIOS E AFINS</t>
  </si>
  <si>
    <t>PERÍODO</t>
  </si>
  <si>
    <t>ANDAMENTO ATUAL</t>
  </si>
  <si>
    <t>CEJUSC - Convênio firmado para instalação do Centro Judiciário de Solução de Conflitos ne Cidadania</t>
  </si>
  <si>
    <t>2015-0.270.565-2
SEI 6021.2018/0025529-3</t>
  </si>
  <si>
    <t>TJ/SP x PMSP/PGM</t>
  </si>
  <si>
    <t>60 meses: de 09/12/2015 a 09/12/2020</t>
  </si>
  <si>
    <t>Aditivo para ajustar repasses ao TJSP (link intragov), assinado em 11/04/2016</t>
  </si>
  <si>
    <t>PGM/ATC (MMT)</t>
  </si>
  <si>
    <t>PROGRAMA MUNICÍPIO AMIGO DA JUSTIÇA - estabelecer procedimentos e medidas bilaterais para possibilitar a criação de rotina permanente para seleção, triagem e extinção de execuções fiscais antigas frustadas</t>
  </si>
  <si>
    <t>2015-0.271.743-0
SEI 6021.2018/0025514-5</t>
  </si>
  <si>
    <t>TJ/SP x MSP (PGM/SMJ/SF)</t>
  </si>
  <si>
    <t>Indeterminado</t>
  </si>
  <si>
    <t>Termo de compromisso de 20/06/2017: renovação das providências para agilizar execuções fiscais
Termo de compromiso 08/2018, de 1/8/2018: solução alternativa de conflitos (vigência de 2 anos)</t>
  </si>
  <si>
    <t>CAMPO DE MARTE - protocolo de intenções</t>
  </si>
  <si>
    <t>SEI 6021.2018/0025579-0</t>
  </si>
  <si>
    <t>UNIÃO FEDERAL x MSP</t>
  </si>
  <si>
    <t>90 dias para formalização da Cessão do Uso</t>
  </si>
  <si>
    <t>Termo aditivo: estende o prazo para a formalização da cessão em mais 90 dias, totalizando 180 dias</t>
  </si>
  <si>
    <t>DEMAP?
SEHAB?</t>
  </si>
  <si>
    <t>APURAÇÃO E REPRESSÃO DE FRAUDES FISCAIS - termo de cooperação técnica com PGE e MP para o intercâmbio de informações</t>
  </si>
  <si>
    <t>SEI 6021.2018/0025553-6</t>
  </si>
  <si>
    <t>MPSP (PGJ x PGE) x MSP (SF/PGM)</t>
  </si>
  <si>
    <t>5 anos: de 27/10/2017 a 27/10/2022</t>
  </si>
  <si>
    <t>PROCED?</t>
  </si>
  <si>
    <t>JOCKEY CLUBE - Protocolo de intenções com a finalidade de garantir os créditos municipais nas execuções ficais em tramitação e autorizar o levantamento de créditos oriundos das desapropriações transitadas em julgado</t>
  </si>
  <si>
    <t>SEI 6021.2018/0025505-6</t>
  </si>
  <si>
    <t>PMSP x JOCKEY CLUB</t>
  </si>
  <si>
    <t>FISC?</t>
  </si>
  <si>
    <t>SEFD e SIAJ-D - Integração de sistemas para o ajuizamento e operação das execuções fiscais pela PGM</t>
  </si>
  <si>
    <t>2009-0.196.450-2
SEI 6021.2018/0025829-2</t>
  </si>
  <si>
    <t>PGM e TJSP</t>
  </si>
  <si>
    <t>60 meses: de 28/01/2014 a 28/01/2019</t>
  </si>
  <si>
    <t>Aditivo para incluir o link intragov, assinado em 22/4/2015 - Termo Aditivo 60 dias de 28/01 a 28/03/2019 - Termo Aditivo de 60 meses de 28/03/2019 a 28/03/2024</t>
  </si>
  <si>
    <t>FISC</t>
  </si>
  <si>
    <t>PROCON - acordo de cooperação técnica com a União (SENACON). Objeto: intercâmbio de informações, realização de ações conjuntas, educação e capacitação, implantação do SINDEC na Prefeitura, incentivo à participação de empresas no consumidor.gov.br, fortalecimento da proteção do consumidor</t>
  </si>
  <si>
    <t>SEI 6021.2018/0025800-4</t>
  </si>
  <si>
    <t>Prefeitura  (SNJ) e União (SENACON)</t>
  </si>
  <si>
    <t>5 anos: de 15/03/2016 a 15/03/2021</t>
  </si>
  <si>
    <t>PROCON: acordo de cooperação técnica - CEAGESP (SENACON, PROCON-SP, PROCON Paulistano): aprimoramento das políticas públicas nas relações entre consumidores e fornecedores do CEAGESP</t>
  </si>
  <si>
    <t>SEI 6021.2018/0031062-6</t>
  </si>
  <si>
    <t>PROCON PAULISTANO / SENACON / PROCON-SP</t>
  </si>
  <si>
    <t>24 meses da assinatura</t>
  </si>
  <si>
    <t>Confirmar se foi assinado</t>
  </si>
  <si>
    <t>PROCON: PESQUISA E CAPACITAÇÃO - termo de cooperação técnica com a Mackenzie</t>
  </si>
  <si>
    <t>SEI 6021.2018/0025560-9</t>
  </si>
  <si>
    <t>MACKENZIE x PMSP (SMJ/PGM/PROCON PAULISTANO)</t>
  </si>
  <si>
    <t>12 meses: de 15/09/2017 a 15/09/2018</t>
  </si>
  <si>
    <t>IBAPE - Termo Cooperação Técnica para Intercâmbio de Informações e aprimoramento Técnico, disponibilização ao IBAPE, das informações constantes no banco de dados do departamento de Desapropriações, para consulta e estudos visando à revisão da publicação "Valores de Edificações de Imovéis Urbanos de São Paulo" e, em contrapartida, aprimoramento dos profissionais que atuam no referido Departamento.</t>
  </si>
  <si>
    <t>2014-0.247.549-3</t>
  </si>
  <si>
    <t>PMSP(PGM/DESAP) x IBAPE</t>
  </si>
  <si>
    <t>31/10/2018 a 31/12/2019</t>
  </si>
  <si>
    <t>DESAP</t>
  </si>
  <si>
    <t>INTERCÂMBIO DE CONHECIMENTO - Acordo de Cooperação Técnica nº 1/2018/CGAJUD/DPJUS/SNJ - Conjunção de esforços entre a Secretaria Nacional de Justiça e a PGM. Com a finalidade de promover o tintercâmbio de conhecimento, informações e experiências, visando a formação, o aperfeiçoamento e a especialização técnica de recursos humanos, bem como fortalecer harmonização do conhecimento relacionado ao acesso à justiça, principalmente por meio de aplicação dos diferentes métodos de solução de conflitos.</t>
  </si>
  <si>
    <t>6021.2018/000042707-8</t>
  </si>
  <si>
    <t>UNIÃO (MJ/SNJ) x PGM</t>
  </si>
  <si>
    <t>24 meses de 27/12/2018 a 26/12/2020</t>
  </si>
  <si>
    <t>PGM/NIT</t>
  </si>
  <si>
    <t>JURIMETRIA - Acordo de Cooperação Técnica, desenvolvimento de projetos de jurimetria voltados para o atendimento das funções constitucionais e legais do PGM-SP, empregando modelos estatísticos e probabilísticos para compreender processo jurídicos de decisão, sejam eles processos judiciais, arbitrais, legislativos ou negociais.</t>
  </si>
  <si>
    <t>6021.2018/0035967-6</t>
  </si>
  <si>
    <t>ABJ x PGM</t>
  </si>
  <si>
    <t>2 anos de 06/11/2018 a 05/11/2020</t>
  </si>
  <si>
    <t>AGUARDANDO RECURSOS</t>
  </si>
  <si>
    <t>ESTÁGIO SUPERVISIONADO (PARCERIA) - termo de parceria tem por objeto estabelecer entre o MUNICÍPIO e a Escola de Direito do Brasil - EDB/SÃO PAULO as premissas que visam proporcionar, aos alunos do curso de graduação em Direito oferecido pelo EBD| São Paulo, o acompanhamento de sessões e a participação em atividades do Centro Judiciário de Conciliação de Conflitos e Cidadania (CEJUSC) com a finalidade auxiliar na formação prática-profissional do aluno por meio de atividade de aprimoramento do conhecimento técnico-jurídico, atuação ética e desenvolvimento de competências e habilidades esperadas do futuro profissional do Direito.</t>
  </si>
  <si>
    <t xml:space="preserve">6021.2018/0028855-8 </t>
  </si>
  <si>
    <t>EDB/São Paulo x PGM</t>
  </si>
  <si>
    <t>25/10/2018 a 15/12/2020</t>
  </si>
  <si>
    <t>TERMO APOSTILAMENTO 01/2019 - ATUALIZAÇÃO DE NOMENCLATURA DE INSTITUIÇÃO DE ENSINO, DENOMINADA DORAVANTE ESCOLA DE DIREITO DO BRASIL - EDB/SP. DOC 08/05/19-PG.18</t>
  </si>
  <si>
    <t xml:space="preserve">FGV - acordo de cooperação técnica. desenvolvimento de atividades acadêmicas de ensino, pesquisa e extensão. </t>
  </si>
  <si>
    <t>6021.2019/0028701-4</t>
  </si>
  <si>
    <t>FGV x PGM</t>
  </si>
  <si>
    <t>04/07/2019 a 03/07/2020</t>
  </si>
  <si>
    <t>Assinado pela PGM</t>
  </si>
  <si>
    <t>TCM - Acordo de Cooperação Técnica - Intercâmbio de dados e a conjugação de esfoços para o aperfeiçoamento do trabalho das instituições</t>
  </si>
  <si>
    <t>6021.2019/0029361-8</t>
  </si>
  <si>
    <t>TCM x PGM</t>
  </si>
  <si>
    <t>11/07/2019 a 10/07/2024     (60 meses)</t>
  </si>
  <si>
    <t>COMBATE FRAUDES FISCAIS - Termo de Cooperação Técnica 01/2019 para o desenvolvimento de atuação conjunta em prol das ações de combate à fraude fiscal</t>
  </si>
  <si>
    <t>6021.2019/0033337-7</t>
  </si>
  <si>
    <t>PGM x PGE x PGFN</t>
  </si>
  <si>
    <t>05/08/2019 até ulterior</t>
  </si>
  <si>
    <t>prazo indeterminado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</si>
</sst>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/m/yyyy"/>
  </numFmts>
  <fonts count="52">
    <font>
      <sz val="10"/>
      <color rgb="FF000000"/>
      <name val="Arial"/>
      <family val="0"/>
    </font>
    <font>
      <sz val="11"/>
      <color indexed="8"/>
      <name val="Calibri"/>
      <family val="2"/>
    </font>
    <font>
      <b/>
      <sz val="18"/>
      <color indexed="8"/>
      <name val="Calibri"/>
      <family val="0"/>
    </font>
    <font>
      <sz val="10"/>
      <name val="Arial"/>
      <family val="0"/>
    </font>
    <font>
      <sz val="10"/>
      <name val="Calibri"/>
      <family val="0"/>
    </font>
    <font>
      <b/>
      <sz val="9"/>
      <color indexed="8"/>
      <name val="Calibri"/>
      <family val="0"/>
    </font>
    <font>
      <sz val="9"/>
      <name val="Calibri"/>
      <family val="0"/>
    </font>
    <font>
      <sz val="10"/>
      <color indexed="8"/>
      <name val="Calibri"/>
      <family val="0"/>
    </font>
    <font>
      <u val="single"/>
      <sz val="10"/>
      <color indexed="12"/>
      <name val="Calibri"/>
      <family val="0"/>
    </font>
    <font>
      <u val="single"/>
      <sz val="10"/>
      <color indexed="30"/>
      <name val="Arial"/>
      <family val="0"/>
    </font>
    <font>
      <sz val="10"/>
      <color indexed="8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5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Calibri"/>
      <family val="0"/>
    </font>
    <font>
      <b/>
      <sz val="18"/>
      <color rgb="FF000000"/>
      <name val="Calibri"/>
      <family val="0"/>
    </font>
    <font>
      <sz val="10"/>
      <color rgb="FF000000"/>
      <name val="Calibri"/>
      <family val="0"/>
    </font>
    <font>
      <u val="single"/>
      <sz val="10"/>
      <color rgb="FF0000FF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2E9"/>
        <bgColor indexed="64"/>
      </patternFill>
    </fill>
    <fill>
      <patternFill patternType="solid">
        <fgColor rgb="FFF4CC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/>
    </xf>
    <xf numFmtId="0" fontId="6" fillId="0" borderId="10" xfId="0" applyFont="1" applyBorder="1" applyAlignment="1">
      <alignment vertical="center"/>
    </xf>
    <xf numFmtId="0" fontId="50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164" fontId="50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14" fontId="50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14" fontId="4" fillId="0" borderId="10" xfId="0" applyNumberFormat="1" applyFont="1" applyBorder="1" applyAlignment="1">
      <alignment horizontal="center" vertical="center"/>
    </xf>
    <xf numFmtId="0" fontId="50" fillId="35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B18"/>
  <sheetViews>
    <sheetView tabSelected="1" zoomScalePageLayoutView="0" workbookViewId="0" topLeftCell="A1">
      <selection activeCell="A1" sqref="A1:H1"/>
    </sheetView>
  </sheetViews>
  <sheetFormatPr defaultColWidth="14.421875" defaultRowHeight="15.75" customHeight="1"/>
  <cols>
    <col min="1" max="1" width="51.57421875" style="0" customWidth="1"/>
    <col min="2" max="2" width="20.57421875" style="0" customWidth="1"/>
    <col min="3" max="3" width="9.57421875" style="0" customWidth="1"/>
    <col min="4" max="4" width="19.57421875" style="0" customWidth="1"/>
    <col min="5" max="6" width="13.00390625" style="0" customWidth="1"/>
    <col min="7" max="7" width="45.7109375" style="0" customWidth="1"/>
    <col min="8" max="8" width="9.8515625" style="0" customWidth="1"/>
    <col min="9" max="28" width="14.421875" style="0" hidden="1" customWidth="1"/>
  </cols>
  <sheetData>
    <row r="1" spans="1:28" ht="33" customHeight="1">
      <c r="A1" s="27" t="s">
        <v>9</v>
      </c>
      <c r="B1" s="28"/>
      <c r="C1" s="28"/>
      <c r="D1" s="28"/>
      <c r="E1" s="28"/>
      <c r="F1" s="28"/>
      <c r="G1" s="28"/>
      <c r="H1" s="29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5"/>
      <c r="X1" s="5"/>
      <c r="Y1" s="5"/>
      <c r="Z1" s="5"/>
      <c r="AA1" s="5"/>
      <c r="AB1" s="5"/>
    </row>
    <row r="2" spans="1:28" ht="33" customHeight="1">
      <c r="A2" s="1" t="s">
        <v>0</v>
      </c>
      <c r="B2" s="1" t="s">
        <v>1</v>
      </c>
      <c r="C2" s="1" t="s">
        <v>2</v>
      </c>
      <c r="D2" s="1" t="s">
        <v>6</v>
      </c>
      <c r="E2" s="1" t="s">
        <v>7</v>
      </c>
      <c r="F2" s="1" t="s">
        <v>10</v>
      </c>
      <c r="G2" s="1" t="s">
        <v>11</v>
      </c>
      <c r="H2" s="1" t="s">
        <v>4</v>
      </c>
      <c r="I2" s="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6"/>
      <c r="X2" s="6"/>
      <c r="Y2" s="6"/>
      <c r="Z2" s="6"/>
      <c r="AA2" s="6"/>
      <c r="AB2" s="6"/>
    </row>
    <row r="3" spans="1:28" ht="51">
      <c r="A3" s="7" t="s">
        <v>12</v>
      </c>
      <c r="B3" s="8" t="s">
        <v>13</v>
      </c>
      <c r="C3" s="9" t="str">
        <f>HYPERLINK("https://sei.prefeitura.sp.gov.br/sei/controlador.php?acao=procedimento_trabalhar&amp;id_procedimento=11644996","sei")</f>
        <v>sei</v>
      </c>
      <c r="D3" s="7" t="s">
        <v>14</v>
      </c>
      <c r="E3" s="10">
        <v>42347</v>
      </c>
      <c r="F3" s="7" t="s">
        <v>15</v>
      </c>
      <c r="G3" s="8" t="s">
        <v>16</v>
      </c>
      <c r="H3" s="11" t="s">
        <v>17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</row>
    <row r="4" spans="1:28" ht="51">
      <c r="A4" s="7" t="s">
        <v>18</v>
      </c>
      <c r="B4" s="8" t="s">
        <v>19</v>
      </c>
      <c r="C4" s="9" t="str">
        <f>HYPERLINK("https://sei.prefeitura.sp.gov.br/sei/controlador.php?acao=procedimento_trabalhar&amp;id_procedimento=11642749","sei")</f>
        <v>sei</v>
      </c>
      <c r="D4" s="7" t="s">
        <v>20</v>
      </c>
      <c r="E4" s="13">
        <v>42906</v>
      </c>
      <c r="F4" s="7" t="s">
        <v>21</v>
      </c>
      <c r="G4" s="8" t="s">
        <v>22</v>
      </c>
      <c r="H4" s="11" t="s">
        <v>17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</row>
    <row r="5" spans="1:28" ht="51">
      <c r="A5" s="7" t="s">
        <v>23</v>
      </c>
      <c r="B5" s="8" t="s">
        <v>24</v>
      </c>
      <c r="C5" s="9" t="str">
        <f>HYPERLINK("https://sei.prefeitura.sp.gov.br/sei/controlador.php?acao=procedimento_trabalhar&amp;id_procedimento=11651250","sei")</f>
        <v>sei</v>
      </c>
      <c r="D5" s="7" t="s">
        <v>25</v>
      </c>
      <c r="E5" s="13">
        <v>42954</v>
      </c>
      <c r="F5" s="7" t="s">
        <v>26</v>
      </c>
      <c r="G5" s="8" t="s">
        <v>27</v>
      </c>
      <c r="H5" s="11" t="s">
        <v>28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</row>
    <row r="6" spans="1:28" ht="38.25">
      <c r="A6" s="7" t="s">
        <v>29</v>
      </c>
      <c r="B6" s="8" t="s">
        <v>30</v>
      </c>
      <c r="C6" s="9" t="str">
        <f>HYPERLINK("https://sei.prefeitura.sp.gov.br/sei/controlador.php?acao=procedimento_trabalhar&amp;id_procedimento=11648012","sei")</f>
        <v>sei</v>
      </c>
      <c r="D6" s="7" t="s">
        <v>31</v>
      </c>
      <c r="E6" s="10">
        <v>43035</v>
      </c>
      <c r="F6" s="7" t="s">
        <v>32</v>
      </c>
      <c r="G6" s="14"/>
      <c r="H6" s="11" t="s">
        <v>33</v>
      </c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51">
      <c r="A7" s="7" t="s">
        <v>34</v>
      </c>
      <c r="B7" s="8" t="s">
        <v>35</v>
      </c>
      <c r="C7" s="9" t="str">
        <f>HYPERLINK("https://sei.prefeitura.sp.gov.br/sei/controlador.php?acao=procedimento_trabalhar&amp;id_procedimento=11638454","sei")</f>
        <v>sei</v>
      </c>
      <c r="D7" s="7" t="s">
        <v>36</v>
      </c>
      <c r="E7" s="13">
        <v>43236</v>
      </c>
      <c r="F7" s="15"/>
      <c r="G7" s="14"/>
      <c r="H7" s="11" t="s">
        <v>37</v>
      </c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</row>
    <row r="8" spans="1:28" ht="44.25" customHeight="1">
      <c r="A8" s="7" t="s">
        <v>38</v>
      </c>
      <c r="B8" s="16" t="s">
        <v>39</v>
      </c>
      <c r="C8" s="9" t="str">
        <f>HYPERLINK("https://sei.prefeitura.sp.gov.br/sei/controlador.php?acao=procedimento_trabalhar&amp;id_procedimento=11690489","sei")</f>
        <v>sei</v>
      </c>
      <c r="D8" s="16" t="s">
        <v>40</v>
      </c>
      <c r="E8" s="17">
        <v>41667</v>
      </c>
      <c r="F8" s="18" t="s">
        <v>41</v>
      </c>
      <c r="G8" s="19" t="s">
        <v>42</v>
      </c>
      <c r="H8" s="20" t="s">
        <v>43</v>
      </c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</row>
    <row r="9" spans="1:28" ht="76.5">
      <c r="A9" s="7" t="s">
        <v>44</v>
      </c>
      <c r="B9" s="7" t="s">
        <v>45</v>
      </c>
      <c r="C9" s="9" t="str">
        <f>HYPERLINK("https://sei.prefeitura.sp.gov.br/sei/controlador.php?acao=procedimento_trabalhar&amp;id_procedimento=11686706","sei")</f>
        <v>sei</v>
      </c>
      <c r="D9" s="7" t="s">
        <v>46</v>
      </c>
      <c r="E9" s="17">
        <v>42444</v>
      </c>
      <c r="F9" s="7" t="s">
        <v>47</v>
      </c>
      <c r="G9" s="7"/>
      <c r="H9" s="22" t="s">
        <v>8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</row>
    <row r="10" spans="1:28" ht="51">
      <c r="A10" s="7" t="s">
        <v>48</v>
      </c>
      <c r="B10" s="16" t="s">
        <v>49</v>
      </c>
      <c r="C10" s="23" t="str">
        <f>HYPERLINK("https://sei.prefeitura.sp.gov.br/sei/controlador.php?acao=procedimento_trabalhar&amp;id_procedimento=12615941","sei")</f>
        <v>sei</v>
      </c>
      <c r="D10" s="7" t="s">
        <v>50</v>
      </c>
      <c r="E10" s="20" t="s">
        <v>3</v>
      </c>
      <c r="F10" s="7" t="s">
        <v>51</v>
      </c>
      <c r="G10" s="16" t="s">
        <v>52</v>
      </c>
      <c r="H10" s="20" t="s">
        <v>8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</row>
    <row r="11" spans="1:28" ht="38.25">
      <c r="A11" s="7" t="s">
        <v>53</v>
      </c>
      <c r="B11" s="8" t="s">
        <v>54</v>
      </c>
      <c r="C11" s="9" t="str">
        <f>HYPERLINK("https://sei.prefeitura.sp.gov.br/sei/controlador.php?acao=procedimento_trabalhar&amp;id_procedimento=11649603","sei")</f>
        <v>sei</v>
      </c>
      <c r="D11" s="7" t="s">
        <v>55</v>
      </c>
      <c r="E11" s="13">
        <v>42993</v>
      </c>
      <c r="F11" s="18" t="s">
        <v>56</v>
      </c>
      <c r="G11" s="14"/>
      <c r="H11" s="11" t="s">
        <v>8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</row>
    <row r="12" spans="1:28" ht="102">
      <c r="A12" s="19" t="s">
        <v>57</v>
      </c>
      <c r="B12" s="16" t="s">
        <v>58</v>
      </c>
      <c r="C12" s="20" t="s">
        <v>5</v>
      </c>
      <c r="D12" s="16" t="s">
        <v>59</v>
      </c>
      <c r="E12" s="24">
        <v>43404</v>
      </c>
      <c r="F12" s="19" t="s">
        <v>60</v>
      </c>
      <c r="G12" s="21"/>
      <c r="H12" s="16" t="s">
        <v>61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</row>
    <row r="13" spans="1:28" ht="127.5">
      <c r="A13" s="19" t="s">
        <v>62</v>
      </c>
      <c r="B13" s="16" t="s">
        <v>63</v>
      </c>
      <c r="C13" s="20" t="s">
        <v>5</v>
      </c>
      <c r="D13" s="16" t="s">
        <v>64</v>
      </c>
      <c r="E13" s="24">
        <v>43453</v>
      </c>
      <c r="F13" s="19" t="s">
        <v>65</v>
      </c>
      <c r="G13" s="21"/>
      <c r="H13" s="16" t="s">
        <v>66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</row>
    <row r="14" spans="1:28" ht="76.5">
      <c r="A14" s="19" t="s">
        <v>67</v>
      </c>
      <c r="B14" s="16" t="s">
        <v>68</v>
      </c>
      <c r="C14" s="25" t="str">
        <f>HYPERLINK("https://sei.prefeitura.sp.gov.br/sei/controlador.php?acao=procedimento_trabalhar&amp;id_procedimento=13428380","sei")</f>
        <v>sei</v>
      </c>
      <c r="D14" s="16" t="s">
        <v>69</v>
      </c>
      <c r="E14" s="17">
        <v>43410</v>
      </c>
      <c r="F14" s="19" t="s">
        <v>70</v>
      </c>
      <c r="G14" s="16" t="s">
        <v>71</v>
      </c>
      <c r="H14" s="16" t="s">
        <v>66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</row>
    <row r="15" spans="1:28" ht="153">
      <c r="A15" s="19" t="s">
        <v>72</v>
      </c>
      <c r="B15" s="16" t="s">
        <v>73</v>
      </c>
      <c r="C15" s="25" t="str">
        <f>HYPERLINK("https://sei.prefeitura.sp.gov.br/sei/controlador.php?acao=procedimento_trabalhar&amp;id_procedimento=12167767","sei")</f>
        <v>sei</v>
      </c>
      <c r="D15" s="16" t="s">
        <v>74</v>
      </c>
      <c r="E15" s="24">
        <v>43398</v>
      </c>
      <c r="F15" s="19" t="s">
        <v>75</v>
      </c>
      <c r="G15" s="19" t="s">
        <v>76</v>
      </c>
      <c r="H15" s="16" t="s">
        <v>66</v>
      </c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</row>
    <row r="16" spans="1:28" ht="25.5">
      <c r="A16" s="19" t="s">
        <v>77</v>
      </c>
      <c r="B16" s="19" t="s">
        <v>78</v>
      </c>
      <c r="C16" s="26" t="str">
        <f>HYPERLINK("https://sei.prefeitura.sp.gov.br/sei/controlador.php?acao=procedimento_trabalhar&amp;id_procedimento=20378587","sei")</f>
        <v>sei</v>
      </c>
      <c r="D16" s="19" t="s">
        <v>79</v>
      </c>
      <c r="E16" s="19">
        <v>43650</v>
      </c>
      <c r="F16" s="19" t="s">
        <v>80</v>
      </c>
      <c r="G16" s="19" t="s">
        <v>81</v>
      </c>
      <c r="H16" s="19" t="s">
        <v>66</v>
      </c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</row>
    <row r="17" spans="1:28" ht="38.25">
      <c r="A17" s="19" t="s">
        <v>82</v>
      </c>
      <c r="B17" s="16" t="s">
        <v>83</v>
      </c>
      <c r="C17" s="20" t="s">
        <v>5</v>
      </c>
      <c r="D17" s="16" t="s">
        <v>84</v>
      </c>
      <c r="E17" s="17">
        <v>43657</v>
      </c>
      <c r="F17" s="19" t="s">
        <v>85</v>
      </c>
      <c r="G17" s="16" t="s">
        <v>81</v>
      </c>
      <c r="H17" s="16" t="s">
        <v>66</v>
      </c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</row>
    <row r="18" spans="1:28" ht="38.25">
      <c r="A18" s="19" t="s">
        <v>86</v>
      </c>
      <c r="B18" s="16" t="s">
        <v>87</v>
      </c>
      <c r="C18" s="20" t="s">
        <v>5</v>
      </c>
      <c r="D18" s="16" t="s">
        <v>88</v>
      </c>
      <c r="E18" s="17">
        <v>43682</v>
      </c>
      <c r="F18" s="19" t="s">
        <v>89</v>
      </c>
      <c r="G18" s="16" t="s">
        <v>90</v>
      </c>
      <c r="H18" s="16" t="s">
        <v>66</v>
      </c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</row>
  </sheetData>
  <sheetProtection/>
  <autoFilter ref="A2:AB10"/>
  <mergeCells count="1">
    <mergeCell ref="A1:H1"/>
  </mergeCells>
  <printOptions gridLines="1" horizontalCentered="1"/>
  <pageMargins left="0.7" right="0.7" top="0.75" bottom="0.75" header="0" footer="0"/>
  <pageSetup cellComments="atEnd" fitToHeight="0" fitToWidth="1" horizontalDpi="600" verticalDpi="600" orientation="landscape" pageOrder="overThenDown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Vinicius</dc:creator>
  <cp:keywords/>
  <dc:description/>
  <cp:lastModifiedBy>Administrador</cp:lastModifiedBy>
  <cp:lastPrinted>2020-06-22T22:08:53Z</cp:lastPrinted>
  <dcterms:created xsi:type="dcterms:W3CDTF">2020-06-22T17:48:34Z</dcterms:created>
  <dcterms:modified xsi:type="dcterms:W3CDTF">2020-06-22T22:10:01Z</dcterms:modified>
  <cp:category/>
  <cp:version/>
  <cp:contentType/>
  <cp:contentStatus/>
</cp:coreProperties>
</file>