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7760" windowHeight="9465" tabRatio="857" activeTab="0"/>
  </bookViews>
  <sheets>
    <sheet name="Disp. e Acervo BP" sheetId="1" r:id="rId1"/>
  </sheets>
  <definedNames>
    <definedName name="_xlnm.Print_Area" localSheetId="0">'Disp. e Acervo BP'!$A$1:$J$34</definedName>
  </definedNames>
  <calcPr fullCalcOnLoad="1"/>
</workbook>
</file>

<file path=xl/sharedStrings.xml><?xml version="1.0" encoding="utf-8"?>
<sst xmlns="http://schemas.openxmlformats.org/spreadsheetml/2006/main" count="18" uniqueCount="18">
  <si>
    <t>Município de São Paulo</t>
  </si>
  <si>
    <t>Disponibilidade de Bibliotecas Públicas e Acervo</t>
  </si>
  <si>
    <t>Ano</t>
  </si>
  <si>
    <r>
      <t>Requerido</t>
    </r>
    <r>
      <rPr>
        <vertAlign val="superscript"/>
        <sz val="9"/>
        <rFont val="Arial"/>
        <family val="2"/>
      </rPr>
      <t>(1)</t>
    </r>
  </si>
  <si>
    <t>Disponíveis</t>
  </si>
  <si>
    <t>Carência</t>
  </si>
  <si>
    <t>Acervo</t>
  </si>
  <si>
    <t>Pop 15 ou +</t>
  </si>
  <si>
    <t>Ac./pop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</si>
  <si>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</si>
  <si>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(2) Conforme padrão da UNESCO que define como  ideal um raio de atendimento de 1,5 km por biblioteca , sendo admissíveis raios de 3 a 4 km para </t>
  </si>
  <si>
    <t xml:space="preserve">       unidades de grande porte.</t>
  </si>
  <si>
    <r>
      <t xml:space="preserve">Equipamentos </t>
    </r>
    <r>
      <rPr>
        <vertAlign val="superscript"/>
        <sz val="9"/>
        <rFont val="Arial"/>
        <family val="2"/>
      </rPr>
      <t>(3)</t>
    </r>
  </si>
  <si>
    <r>
      <t>Área Urb</t>
    </r>
    <r>
      <rPr>
        <vertAlign val="superscript"/>
        <sz val="9"/>
        <rFont val="Arial"/>
        <family val="2"/>
      </rPr>
      <t>.(1)</t>
    </r>
  </si>
  <si>
    <t>(3)  Inclui Bosque de Leitura, BP CEUs , cujo acervo não é disponibilizado. No distrito da Consolação, a  biblioteca Monteiro Lobato, única  biblioteca infanto-juvenil.</t>
  </si>
  <si>
    <t>Fonte: Secretaria Municipal de Cultura / SMC - Departamento de Bibliotecas/SMUL-Geoinfo</t>
  </si>
  <si>
    <t>Elaboração: SMDU/Geonfo</t>
  </si>
  <si>
    <t>1990, 2000, 2002 a 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</si>
</sst>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_);_(@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###\ ###\ ###\ ##0_ ;\-###\ ###\ ###\ ##0_ ;&quot;- &quot;"/>
    <numFmt numFmtId="189" formatCode="_-* #,##0_-;\-* #,##0_-;_-* &quot;-&quot;??_-;_-@_-"/>
  </numFmts>
  <fonts count="30">
    <font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4" fontId="1" fillId="0" borderId="7" applyFill="0" applyProtection="0">
      <alignment horizontal="center" vertical="center" wrapText="1"/>
    </xf>
    <xf numFmtId="3" fontId="1" fillId="0" borderId="7" applyFill="0" applyProtection="0">
      <alignment horizontal="center" vertical="center" wrapText="1"/>
    </xf>
    <xf numFmtId="0" fontId="25" fillId="8" borderId="0" applyNumberFormat="0" applyBorder="0" applyAlignment="0" applyProtection="0"/>
    <xf numFmtId="0" fontId="5" fillId="0" borderId="0">
      <alignment/>
      <protection/>
    </xf>
    <xf numFmtId="0" fontId="0" fillId="4" borderId="8" applyNumberFormat="0" applyFont="0" applyAlignment="0" applyProtection="0"/>
    <xf numFmtId="0" fontId="26" fillId="2" borderId="9" applyNumberFormat="0" applyAlignment="0" applyProtection="0"/>
    <xf numFmtId="4" fontId="2" fillId="0" borderId="10" applyFill="0" applyProtection="0">
      <alignment horizontal="left" wrapText="1"/>
    </xf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71" fontId="1" fillId="0" borderId="0" xfId="57" applyNumberFormat="1" applyFont="1" applyBorder="1" applyAlignment="1">
      <alignment horizontal="center"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86" fontId="2" fillId="0" borderId="13" xfId="57" applyNumberFormat="1" applyFont="1" applyBorder="1" applyAlignment="1">
      <alignment horizontal="center"/>
    </xf>
    <xf numFmtId="171" fontId="2" fillId="0" borderId="0" xfId="57" applyNumberFormat="1" applyFont="1" applyBorder="1" applyAlignment="1">
      <alignment horizontal="center"/>
    </xf>
    <xf numFmtId="186" fontId="2" fillId="0" borderId="14" xfId="57" applyNumberFormat="1" applyFont="1" applyBorder="1" applyAlignment="1">
      <alignment/>
    </xf>
    <xf numFmtId="185" fontId="8" fillId="0" borderId="14" xfId="57" applyNumberFormat="1" applyFont="1" applyFill="1" applyBorder="1" applyAlignment="1">
      <alignment/>
    </xf>
    <xf numFmtId="186" fontId="8" fillId="0" borderId="14" xfId="57" applyNumberFormat="1" applyFont="1" applyBorder="1" applyAlignment="1">
      <alignment/>
    </xf>
    <xf numFmtId="186" fontId="2" fillId="0" borderId="14" xfId="0" applyNumberFormat="1" applyFont="1" applyBorder="1" applyAlignment="1">
      <alignment/>
    </xf>
    <xf numFmtId="171" fontId="8" fillId="0" borderId="14" xfId="57" applyNumberFormat="1" applyFont="1" applyBorder="1" applyAlignment="1">
      <alignment/>
    </xf>
    <xf numFmtId="186" fontId="2" fillId="0" borderId="0" xfId="57" applyNumberFormat="1" applyFont="1" applyBorder="1" applyAlignment="1">
      <alignment/>
    </xf>
    <xf numFmtId="185" fontId="8" fillId="0" borderId="0" xfId="57" applyNumberFormat="1" applyFont="1" applyFill="1" applyBorder="1" applyAlignment="1">
      <alignment/>
    </xf>
    <xf numFmtId="186" fontId="8" fillId="0" borderId="0" xfId="57" applyNumberFormat="1" applyFont="1" applyBorder="1" applyAlignment="1">
      <alignment/>
    </xf>
    <xf numFmtId="171" fontId="8" fillId="0" borderId="0" xfId="57" applyNumberFormat="1" applyFont="1" applyBorder="1" applyAlignment="1">
      <alignment/>
    </xf>
    <xf numFmtId="186" fontId="8" fillId="0" borderId="12" xfId="57" applyNumberFormat="1" applyFont="1" applyBorder="1" applyAlignment="1">
      <alignment/>
    </xf>
    <xf numFmtId="171" fontId="8" fillId="0" borderId="12" xfId="57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85" fontId="11" fillId="0" borderId="0" xfId="57" applyNumberFormat="1" applyFont="1" applyFill="1" applyBorder="1" applyAlignment="1">
      <alignment/>
    </xf>
    <xf numFmtId="186" fontId="11" fillId="0" borderId="0" xfId="57" applyNumberFormat="1" applyFont="1" applyBorder="1" applyAlignment="1">
      <alignment/>
    </xf>
    <xf numFmtId="169" fontId="4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vertical="center"/>
    </xf>
    <xf numFmtId="185" fontId="11" fillId="0" borderId="0" xfId="57" applyNumberFormat="1" applyFont="1" applyBorder="1" applyAlignment="1">
      <alignment/>
    </xf>
    <xf numFmtId="186" fontId="3" fillId="0" borderId="0" xfId="57" applyNumberFormat="1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5" fontId="11" fillId="0" borderId="0" xfId="57" applyNumberFormat="1" applyFont="1" applyFill="1" applyBorder="1" applyAlignment="1">
      <alignment horizontal="center"/>
    </xf>
    <xf numFmtId="185" fontId="11" fillId="0" borderId="0" xfId="5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171" fontId="11" fillId="0" borderId="0" xfId="57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86" fontId="11" fillId="0" borderId="0" xfId="57" applyNumberFormat="1" applyFont="1" applyFill="1" applyBorder="1" applyAlignment="1">
      <alignment horizontal="center"/>
    </xf>
    <xf numFmtId="171" fontId="11" fillId="0" borderId="0" xfId="57" applyNumberFormat="1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85" fontId="12" fillId="0" borderId="0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89" fontId="12" fillId="0" borderId="0" xfId="57" applyNumberFormat="1" applyFont="1" applyBorder="1" applyAlignment="1">
      <alignment horizontal="left"/>
    </xf>
    <xf numFmtId="186" fontId="8" fillId="2" borderId="0" xfId="57" applyNumberFormat="1" applyFont="1" applyFill="1" applyBorder="1" applyAlignment="1">
      <alignment/>
    </xf>
    <xf numFmtId="186" fontId="2" fillId="2" borderId="0" xfId="57" applyNumberFormat="1" applyFont="1" applyFill="1" applyBorder="1" applyAlignment="1">
      <alignment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left" vertical="center"/>
    </xf>
    <xf numFmtId="0" fontId="6" fillId="2" borderId="0" xfId="53" applyFont="1" applyFill="1" applyAlignment="1">
      <alignment horizontal="left"/>
      <protection/>
    </xf>
    <xf numFmtId="0" fontId="3" fillId="2" borderId="0" xfId="53" applyFont="1" applyFill="1" applyAlignment="1">
      <alignment horizontal="left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6" fontId="2" fillId="0" borderId="19" xfId="57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_Base bancodados cult" xfId="53"/>
    <cellStyle name="Note" xfId="54"/>
    <cellStyle name="Output" xfId="55"/>
    <cellStyle name="Percent" xfId="56"/>
    <cellStyle name="Comma" xfId="57"/>
    <cellStyle name="Comma [0]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selection activeCell="M8" sqref="M8"/>
    </sheetView>
  </sheetViews>
  <sheetFormatPr defaultColWidth="9.140625" defaultRowHeight="12.75"/>
  <cols>
    <col min="2" max="2" width="10.421875" style="0" customWidth="1"/>
    <col min="3" max="3" width="10.8515625" style="0" bestFit="1" customWidth="1"/>
    <col min="4" max="4" width="11.421875" style="0" bestFit="1" customWidth="1"/>
    <col min="5" max="5" width="9.421875" style="0" bestFit="1" customWidth="1"/>
    <col min="6" max="6" width="10.28125" style="0" bestFit="1" customWidth="1"/>
    <col min="7" max="7" width="12.28125" style="0" bestFit="1" customWidth="1"/>
  </cols>
  <sheetData>
    <row r="1" spans="1:5" ht="12.75">
      <c r="A1" s="50" t="s">
        <v>1</v>
      </c>
      <c r="B1" s="50"/>
      <c r="C1" s="50"/>
      <c r="D1" s="50"/>
      <c r="E1" s="50"/>
    </row>
    <row r="2" spans="1:6" ht="12.75">
      <c r="A2" s="50" t="s">
        <v>0</v>
      </c>
      <c r="B2" s="50"/>
      <c r="C2" s="50"/>
      <c r="E2" s="2"/>
      <c r="F2" s="1"/>
    </row>
    <row r="3" spans="1:11" ht="12.75">
      <c r="A3" s="50" t="s">
        <v>17</v>
      </c>
      <c r="B3" s="50"/>
      <c r="C3" s="50"/>
      <c r="E3" s="27"/>
      <c r="F3" s="27"/>
      <c r="G3" s="27"/>
      <c r="H3" s="27"/>
      <c r="I3" s="27"/>
      <c r="J3" s="27"/>
      <c r="K3" s="27"/>
    </row>
    <row r="4" spans="1:11" ht="12.75">
      <c r="A4" s="3"/>
      <c r="B4" s="4"/>
      <c r="C4" s="3"/>
      <c r="D4" s="3"/>
      <c r="E4" s="34"/>
      <c r="F4" s="34"/>
      <c r="G4" s="34"/>
      <c r="H4" s="34"/>
      <c r="I4" s="34"/>
      <c r="J4" s="34"/>
      <c r="K4" s="35"/>
    </row>
    <row r="5" spans="1:9" ht="13.5">
      <c r="A5" s="51" t="s">
        <v>2</v>
      </c>
      <c r="B5" s="53" t="s">
        <v>13</v>
      </c>
      <c r="C5" s="55" t="s">
        <v>12</v>
      </c>
      <c r="D5" s="56"/>
      <c r="E5" s="56"/>
      <c r="F5" s="37"/>
      <c r="G5" s="36"/>
      <c r="H5" s="36"/>
      <c r="I5" s="33"/>
    </row>
    <row r="6" spans="1:8" ht="13.5">
      <c r="A6" s="52"/>
      <c r="B6" s="54"/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1:8" ht="12.75">
      <c r="A7" s="8">
        <v>1990</v>
      </c>
      <c r="B7" s="9">
        <v>849.16</v>
      </c>
      <c r="C7" s="10">
        <v>120</v>
      </c>
      <c r="D7" s="10">
        <v>27</v>
      </c>
      <c r="E7" s="10">
        <v>93</v>
      </c>
      <c r="F7" s="10">
        <v>807073</v>
      </c>
      <c r="G7" s="11">
        <v>6821803.73722531</v>
      </c>
      <c r="H7" s="12">
        <v>0.11830785978141721</v>
      </c>
    </row>
    <row r="8" spans="1:8" ht="12.75">
      <c r="A8" s="13">
        <v>2000</v>
      </c>
      <c r="B8" s="14">
        <v>849.16</v>
      </c>
      <c r="C8" s="15">
        <v>120</v>
      </c>
      <c r="D8" s="15">
        <v>28</v>
      </c>
      <c r="E8" s="15">
        <v>92</v>
      </c>
      <c r="F8" s="15">
        <v>1644954</v>
      </c>
      <c r="G8" s="15">
        <v>7841423</v>
      </c>
      <c r="H8" s="16">
        <v>0.20977748554057088</v>
      </c>
    </row>
    <row r="9" spans="1:8" ht="12.75">
      <c r="A9" s="13">
        <v>2002</v>
      </c>
      <c r="B9" s="14">
        <v>849.16</v>
      </c>
      <c r="C9" s="15">
        <v>120.19249823071478</v>
      </c>
      <c r="D9" s="15">
        <v>31</v>
      </c>
      <c r="E9" s="15">
        <v>89.19249823071478</v>
      </c>
      <c r="F9" s="15">
        <v>1913552</v>
      </c>
      <c r="G9" s="15">
        <v>7954349.561383412</v>
      </c>
      <c r="H9" s="16">
        <f>+F9/G9</f>
        <v>0.24056674719072782</v>
      </c>
    </row>
    <row r="10" spans="1:8" ht="12.75">
      <c r="A10" s="13">
        <v>2003</v>
      </c>
      <c r="B10" s="14">
        <v>849.16</v>
      </c>
      <c r="C10" s="15">
        <v>120.19249823071478</v>
      </c>
      <c r="D10" s="15">
        <v>52</v>
      </c>
      <c r="E10" s="15">
        <f>+C10-D10</f>
        <v>68.19249823071478</v>
      </c>
      <c r="F10" s="15">
        <v>1768527</v>
      </c>
      <c r="G10" s="15">
        <v>8011234.558152493</v>
      </c>
      <c r="H10" s="16">
        <f>+F10/G10</f>
        <v>0.220755863177204</v>
      </c>
    </row>
    <row r="11" spans="1:8" ht="12.75">
      <c r="A11" s="13">
        <v>2004</v>
      </c>
      <c r="B11" s="14">
        <v>849.16</v>
      </c>
      <c r="C11" s="15">
        <v>120.13128483716719</v>
      </c>
      <c r="D11" s="15">
        <v>52</v>
      </c>
      <c r="E11" s="15">
        <v>68.13128483716719</v>
      </c>
      <c r="F11" s="15">
        <v>1746607</v>
      </c>
      <c r="G11" s="15">
        <v>8116925.533567415</v>
      </c>
      <c r="H11" s="16">
        <v>0.21518085792175065</v>
      </c>
    </row>
    <row r="12" spans="1:8" ht="12.75">
      <c r="A12" s="13">
        <v>2005</v>
      </c>
      <c r="B12" s="14">
        <v>849.16</v>
      </c>
      <c r="C12" s="15">
        <v>120.131284837167</v>
      </c>
      <c r="D12" s="15">
        <v>52</v>
      </c>
      <c r="E12" s="15">
        <f>+C12-D12</f>
        <v>68.131284837167</v>
      </c>
      <c r="F12" s="15">
        <v>4566484</v>
      </c>
      <c r="G12" s="15">
        <v>8187440.5976995425</v>
      </c>
      <c r="H12" s="16">
        <v>0.557742550374419</v>
      </c>
    </row>
    <row r="13" spans="1:8" ht="12.75">
      <c r="A13" s="13">
        <v>2006</v>
      </c>
      <c r="B13" s="14">
        <v>849.6</v>
      </c>
      <c r="C13" s="15">
        <v>120.13128483716719</v>
      </c>
      <c r="D13" s="15">
        <v>54</v>
      </c>
      <c r="E13" s="15">
        <v>68.13128483716719</v>
      </c>
      <c r="F13" s="15">
        <v>4552034</v>
      </c>
      <c r="G13" s="15">
        <v>8258471.228562945</v>
      </c>
      <c r="H13" s="16">
        <f>+F13/G13</f>
        <v>0.5511957206142739</v>
      </c>
    </row>
    <row r="14" spans="1:8" ht="12.75">
      <c r="A14" s="13">
        <v>2007</v>
      </c>
      <c r="B14" s="14">
        <v>849.16</v>
      </c>
      <c r="C14" s="15">
        <v>120.13128483716719</v>
      </c>
      <c r="D14" s="15">
        <v>100</v>
      </c>
      <c r="E14" s="15">
        <v>20.131284837167186</v>
      </c>
      <c r="F14" s="15">
        <v>5481825</v>
      </c>
      <c r="G14" s="15">
        <v>8252849</v>
      </c>
      <c r="H14" s="16">
        <v>0.664234254134542</v>
      </c>
    </row>
    <row r="15" spans="1:8" ht="12.75">
      <c r="A15" s="13">
        <v>2008</v>
      </c>
      <c r="B15" s="14">
        <v>849.16</v>
      </c>
      <c r="C15" s="15">
        <v>120.13128483716719</v>
      </c>
      <c r="D15" s="15">
        <v>111</v>
      </c>
      <c r="E15" s="15">
        <v>9.131284837167186</v>
      </c>
      <c r="F15" s="15">
        <v>5520271</v>
      </c>
      <c r="G15" s="15">
        <v>8301913</v>
      </c>
      <c r="H15" s="16">
        <v>0.6649396349973795</v>
      </c>
    </row>
    <row r="16" spans="1:8" ht="12.75">
      <c r="A16" s="13">
        <v>2009</v>
      </c>
      <c r="B16" s="14">
        <v>849.16</v>
      </c>
      <c r="C16" s="15">
        <v>120.13128483716719</v>
      </c>
      <c r="D16" s="15">
        <v>126</v>
      </c>
      <c r="E16" s="15">
        <v>-5.868715162832814</v>
      </c>
      <c r="F16" s="15">
        <v>2324520</v>
      </c>
      <c r="G16" s="15">
        <v>9002794.65732744</v>
      </c>
      <c r="H16" s="16">
        <v>0.25819982444096473</v>
      </c>
    </row>
    <row r="17" spans="1:8" ht="12.75">
      <c r="A17" s="13">
        <v>2010</v>
      </c>
      <c r="B17" s="14">
        <v>849.16</v>
      </c>
      <c r="C17" s="15">
        <v>120.13128483716719</v>
      </c>
      <c r="D17" s="15">
        <v>127</v>
      </c>
      <c r="E17" s="15">
        <v>-6.868715162832814</v>
      </c>
      <c r="F17" s="15">
        <v>2651075</v>
      </c>
      <c r="G17" s="15">
        <v>8915512.678490918</v>
      </c>
      <c r="H17" s="16">
        <v>0.2973553059260226</v>
      </c>
    </row>
    <row r="18" spans="1:8" ht="12.75">
      <c r="A18" s="13">
        <v>2011</v>
      </c>
      <c r="B18" s="14">
        <v>849.16</v>
      </c>
      <c r="C18" s="15">
        <v>120.13128483716719</v>
      </c>
      <c r="D18" s="15">
        <v>134</v>
      </c>
      <c r="E18" s="15">
        <v>-13.868715162832814</v>
      </c>
      <c r="F18" s="15">
        <v>2119759</v>
      </c>
      <c r="G18" s="15">
        <v>8954192.447833348</v>
      </c>
      <c r="H18" s="16">
        <v>0.2367336878618149</v>
      </c>
    </row>
    <row r="19" spans="1:8" ht="12.75">
      <c r="A19" s="13">
        <v>2012</v>
      </c>
      <c r="B19" s="14">
        <v>849.16</v>
      </c>
      <c r="C19" s="15">
        <v>120.13128483716719</v>
      </c>
      <c r="D19" s="15">
        <v>140</v>
      </c>
      <c r="E19" s="15">
        <v>-19.868715162832814</v>
      </c>
      <c r="F19" s="15">
        <v>2525378</v>
      </c>
      <c r="G19" s="15">
        <v>8992843.573214334</v>
      </c>
      <c r="H19" s="16">
        <v>0.28082085265243284</v>
      </c>
    </row>
    <row r="20" spans="1:8" ht="12.75">
      <c r="A20" s="13">
        <v>2012</v>
      </c>
      <c r="B20" s="14">
        <v>849.16</v>
      </c>
      <c r="C20" s="15">
        <v>120.13128483716719</v>
      </c>
      <c r="D20" s="15">
        <v>140</v>
      </c>
      <c r="E20" s="15">
        <v>-19.868715162832814</v>
      </c>
      <c r="F20" s="15">
        <v>2727263</v>
      </c>
      <c r="G20" s="15">
        <v>9031466.105359014</v>
      </c>
      <c r="H20" s="16">
        <v>0.3019734523923774</v>
      </c>
    </row>
    <row r="21" spans="1:13" ht="12.75">
      <c r="A21" s="13">
        <v>2013</v>
      </c>
      <c r="B21" s="14">
        <v>849.16</v>
      </c>
      <c r="C21" s="15">
        <v>120.13128483716719</v>
      </c>
      <c r="D21" s="15">
        <v>140</v>
      </c>
      <c r="E21" s="15">
        <v>-19.868715162832814</v>
      </c>
      <c r="F21" s="15">
        <v>2727263</v>
      </c>
      <c r="G21" s="15">
        <v>9031466.105359014</v>
      </c>
      <c r="H21" s="16">
        <v>0.3019734523923774</v>
      </c>
      <c r="I21" s="1"/>
      <c r="J21" s="1"/>
      <c r="K21" s="1"/>
      <c r="L21" s="1"/>
      <c r="M21" s="1"/>
    </row>
    <row r="22" spans="1:13" ht="12.75">
      <c r="A22" s="13">
        <v>2014</v>
      </c>
      <c r="B22" s="14">
        <v>849.16</v>
      </c>
      <c r="C22" s="15">
        <v>120.13128483716719</v>
      </c>
      <c r="D22" s="15">
        <v>140</v>
      </c>
      <c r="E22" s="15">
        <v>-19.868715162832814</v>
      </c>
      <c r="F22" s="15">
        <v>2850766</v>
      </c>
      <c r="G22" s="15">
        <v>9070059.115344536</v>
      </c>
      <c r="H22" s="16">
        <v>0.3143051179431823</v>
      </c>
      <c r="I22" s="1"/>
      <c r="J22" s="1"/>
      <c r="K22" s="1"/>
      <c r="L22" s="1"/>
      <c r="M22" s="1"/>
    </row>
    <row r="23" spans="1:9" ht="12.75">
      <c r="A23" s="13">
        <v>2015</v>
      </c>
      <c r="B23" s="14">
        <v>849.16</v>
      </c>
      <c r="C23" s="15">
        <v>120.13128483716719</v>
      </c>
      <c r="D23" s="15">
        <v>140</v>
      </c>
      <c r="E23" s="15">
        <v>-19.868715162832814</v>
      </c>
      <c r="F23" s="15">
        <v>2508432</v>
      </c>
      <c r="G23" s="15">
        <v>9108621.64087691</v>
      </c>
      <c r="H23" s="16">
        <v>0.2753909536370321</v>
      </c>
      <c r="I23" s="1"/>
    </row>
    <row r="24" spans="1:9" ht="12.75">
      <c r="A24" s="13">
        <v>2016</v>
      </c>
      <c r="B24" s="14">
        <v>849.16</v>
      </c>
      <c r="C24" s="15">
        <v>120.13128483716719</v>
      </c>
      <c r="D24" s="15">
        <v>140</v>
      </c>
      <c r="E24" s="15">
        <v>-19.868715162832814</v>
      </c>
      <c r="F24" s="15">
        <v>2733784</v>
      </c>
      <c r="G24" s="15">
        <v>9147152.685501106</v>
      </c>
      <c r="H24" s="16">
        <v>0.2988672097201618</v>
      </c>
      <c r="I24" s="1"/>
    </row>
    <row r="25" spans="1:8" ht="12.75">
      <c r="A25" s="13">
        <v>2017</v>
      </c>
      <c r="B25" s="14">
        <v>849.16</v>
      </c>
      <c r="C25" s="15">
        <v>120.13128483716719</v>
      </c>
      <c r="D25" s="15">
        <v>140</v>
      </c>
      <c r="E25" s="15">
        <v>-19.868715162832814</v>
      </c>
      <c r="F25" s="15">
        <v>2530876</v>
      </c>
      <c r="G25" s="15">
        <v>9185651.217834396</v>
      </c>
      <c r="H25" s="16">
        <v>0.27552493992872046</v>
      </c>
    </row>
    <row r="26" spans="1:8" ht="12.75">
      <c r="A26" s="45">
        <v>2018</v>
      </c>
      <c r="B26" s="14">
        <v>849.16</v>
      </c>
      <c r="C26" s="15">
        <v>120.13128483716719</v>
      </c>
      <c r="D26" s="44">
        <v>144</v>
      </c>
      <c r="E26" s="15">
        <v>-19.868715162832814</v>
      </c>
      <c r="F26" s="44">
        <v>2806689</v>
      </c>
      <c r="G26" s="44">
        <v>9498176</v>
      </c>
      <c r="H26" s="16">
        <f>F26/G26</f>
        <v>0.2954976829235424</v>
      </c>
    </row>
    <row r="27" spans="1:8" ht="12.75">
      <c r="A27" s="13">
        <v>2019</v>
      </c>
      <c r="B27" s="14">
        <v>849.16</v>
      </c>
      <c r="C27" s="15">
        <v>120.13128483716719</v>
      </c>
      <c r="D27" s="15">
        <v>145</v>
      </c>
      <c r="E27" s="15">
        <v>-19.868715162832814</v>
      </c>
      <c r="F27" s="15">
        <v>2877967</v>
      </c>
      <c r="G27" s="17">
        <v>9556516</v>
      </c>
      <c r="H27" s="18">
        <f>F27/G27</f>
        <v>0.3011523237129515</v>
      </c>
    </row>
    <row r="28" spans="1:8" ht="9.75" customHeight="1">
      <c r="A28" s="48" t="s">
        <v>15</v>
      </c>
      <c r="B28" s="48"/>
      <c r="C28" s="48"/>
      <c r="D28" s="48"/>
      <c r="E28" s="48"/>
      <c r="F28" s="48"/>
      <c r="G28" s="1"/>
      <c r="H28" s="1"/>
    </row>
    <row r="29" spans="1:2" ht="9.75" customHeight="1">
      <c r="A29" s="49" t="s">
        <v>16</v>
      </c>
      <c r="B29" s="49"/>
    </row>
    <row r="30" spans="1:3" ht="9.75" customHeight="1">
      <c r="A30" s="46" t="s">
        <v>9</v>
      </c>
      <c r="B30" s="46"/>
      <c r="C30" s="46"/>
    </row>
    <row r="31" spans="1:9" ht="9.75" customHeight="1">
      <c r="A31" s="46" t="s">
        <v>10</v>
      </c>
      <c r="B31" s="46"/>
      <c r="C31" s="46"/>
      <c r="D31" s="46"/>
      <c r="E31" s="46"/>
      <c r="F31" s="46"/>
      <c r="G31" s="46"/>
      <c r="H31" s="46"/>
      <c r="I31" s="46"/>
    </row>
    <row r="32" spans="1:3" ht="9.75" customHeight="1">
      <c r="A32" s="46" t="s">
        <v>11</v>
      </c>
      <c r="B32" s="46"/>
      <c r="C32" s="46"/>
    </row>
    <row r="33" spans="1:9" ht="12.75">
      <c r="A33" s="38" t="s">
        <v>14</v>
      </c>
      <c r="B33" s="38"/>
      <c r="C33" s="38"/>
      <c r="D33" s="38"/>
      <c r="E33" s="38"/>
      <c r="F33" s="38"/>
      <c r="G33" s="38"/>
      <c r="H33" s="38"/>
      <c r="I33" s="39"/>
    </row>
    <row r="34" spans="1:8" ht="12.75">
      <c r="A34" s="1"/>
      <c r="B34" s="20"/>
      <c r="C34" s="21"/>
      <c r="D34" s="22"/>
      <c r="E34" s="21"/>
      <c r="F34" s="23"/>
      <c r="G34" s="23"/>
      <c r="H34" s="24"/>
    </row>
    <row r="35" spans="1:9" ht="12.75">
      <c r="A35" s="19"/>
      <c r="B35" s="20"/>
      <c r="C35" s="24"/>
      <c r="D35" s="22"/>
      <c r="E35" s="24"/>
      <c r="F35" s="23"/>
      <c r="G35" s="23"/>
      <c r="H35" s="24"/>
      <c r="I35" s="1"/>
    </row>
    <row r="36" spans="1:9" ht="12.75">
      <c r="A36" s="25"/>
      <c r="B36" s="40"/>
      <c r="C36" s="41"/>
      <c r="D36" s="42"/>
      <c r="E36" s="41"/>
      <c r="F36" s="43"/>
      <c r="G36" s="43"/>
      <c r="H36" s="41"/>
      <c r="I36" s="1"/>
    </row>
    <row r="37" spans="1:9" ht="12.75">
      <c r="A37" s="47"/>
      <c r="B37" s="28"/>
      <c r="C37" s="26"/>
      <c r="D37" s="22"/>
      <c r="E37" s="24"/>
      <c r="F37" s="23"/>
      <c r="G37" s="23"/>
      <c r="H37" s="24"/>
      <c r="I37" s="1"/>
    </row>
    <row r="38" spans="1:9" ht="12.75">
      <c r="A38" s="47"/>
      <c r="B38" s="29"/>
      <c r="C38" s="26"/>
      <c r="D38" s="21"/>
      <c r="E38" s="21"/>
      <c r="F38" s="30"/>
      <c r="G38" s="23"/>
      <c r="H38" s="31"/>
      <c r="I38" s="1"/>
    </row>
    <row r="39" spans="1:9" ht="12.75">
      <c r="A39" s="32"/>
      <c r="B39" s="29"/>
      <c r="C39" s="26"/>
      <c r="D39" s="21"/>
      <c r="E39" s="21"/>
      <c r="F39" s="30"/>
      <c r="G39" s="23"/>
      <c r="H39" s="31"/>
      <c r="I39" s="1"/>
    </row>
  </sheetData>
  <sheetProtection/>
  <mergeCells count="12">
    <mergeCell ref="A1:E1"/>
    <mergeCell ref="A2:C2"/>
    <mergeCell ref="A3:C3"/>
    <mergeCell ref="A5:A6"/>
    <mergeCell ref="B5:B6"/>
    <mergeCell ref="C5:E5"/>
    <mergeCell ref="A32:C32"/>
    <mergeCell ref="A37:A38"/>
    <mergeCell ref="A28:F28"/>
    <mergeCell ref="A29:B29"/>
    <mergeCell ref="A30:C30"/>
    <mergeCell ref="A31:I31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d855347</cp:lastModifiedBy>
  <cp:lastPrinted>2015-05-05T17:35:41Z</cp:lastPrinted>
  <dcterms:created xsi:type="dcterms:W3CDTF">2009-06-04T20:40:02Z</dcterms:created>
  <dcterms:modified xsi:type="dcterms:W3CDTF">2020-10-29T15:09:01Z</dcterms:modified>
  <cp:category/>
  <cp:version/>
  <cp:contentType/>
  <cp:contentStatus/>
</cp:coreProperties>
</file>