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00" windowHeight="11160" activeTab="1"/>
  </bookViews>
  <sheets>
    <sheet name="Geral" sheetId="1" r:id="rId1"/>
    <sheet name="utilizacao" sheetId="2" r:id="rId2"/>
  </sheets>
  <definedNames/>
  <calcPr fullCalcOnLoad="1"/>
</workbook>
</file>

<file path=xl/sharedStrings.xml><?xml version="1.0" encoding="utf-8"?>
<sst xmlns="http://schemas.openxmlformats.org/spreadsheetml/2006/main" count="200" uniqueCount="142">
  <si>
    <t>Relatório de Vouchers</t>
  </si>
  <si>
    <t>QRU</t>
  </si>
  <si>
    <t>QRU PAI</t>
  </si>
  <si>
    <t>eVoucher</t>
  </si>
  <si>
    <t>Origem</t>
  </si>
  <si>
    <t xml:space="preserve">Nome Usuário </t>
  </si>
  <si>
    <t>CPF</t>
  </si>
  <si>
    <t>CPF(Extra)</t>
  </si>
  <si>
    <t>Telefone (Ramal)</t>
  </si>
  <si>
    <t>Telefone (Ramal)(Extra)</t>
  </si>
  <si>
    <t>Órgão/Entidade</t>
  </si>
  <si>
    <t>Órgão/Entidade(Extra)</t>
  </si>
  <si>
    <t>Unidade Administrativa</t>
  </si>
  <si>
    <t>Unidade Administrativa(Extra)</t>
  </si>
  <si>
    <t>Motivo de Solicitação</t>
  </si>
  <si>
    <t>Motivo de Solicitação(Extra)</t>
  </si>
  <si>
    <t>Usuário</t>
  </si>
  <si>
    <t>Data Cadastro</t>
  </si>
  <si>
    <t>É Agendamento?</t>
  </si>
  <si>
    <t>Data Agenda</t>
  </si>
  <si>
    <t>Hr Agenda</t>
  </si>
  <si>
    <t>Hr Local</t>
  </si>
  <si>
    <t>Hr Inicio</t>
  </si>
  <si>
    <t>Hr Final</t>
  </si>
  <si>
    <t>Cidade Origem</t>
  </si>
  <si>
    <t>Cidade Destino</t>
  </si>
  <si>
    <t>Destino Real</t>
  </si>
  <si>
    <t>Destino Original</t>
  </si>
  <si>
    <t>Forma Pagto</t>
  </si>
  <si>
    <t>KM Real</t>
  </si>
  <si>
    <t>KM Estimado</t>
  </si>
  <si>
    <t>Tempo Parado</t>
  </si>
  <si>
    <t>Valor Hora Parada</t>
  </si>
  <si>
    <t>Valor Bruto</t>
  </si>
  <si>
    <t>Valor de Desconto</t>
  </si>
  <si>
    <t>Valor Pedagio</t>
  </si>
  <si>
    <t>Valor Estacionamento</t>
  </si>
  <si>
    <t>Valor Corrida</t>
  </si>
  <si>
    <t>Teve Ateste Contestado?</t>
  </si>
  <si>
    <t>Data de Contestação</t>
  </si>
  <si>
    <t>Usuário que Contestou</t>
  </si>
  <si>
    <t>Motivo da Contestação</t>
  </si>
  <si>
    <t>Observação da Contestação</t>
  </si>
  <si>
    <t>Ateste foi Aprovado?</t>
  </si>
  <si>
    <t>Usuário Ateste</t>
  </si>
  <si>
    <t>Data Ateste</t>
  </si>
  <si>
    <t>Empresa de Táxi</t>
  </si>
  <si>
    <t>No.Prefixo</t>
  </si>
  <si>
    <t>Motorista</t>
  </si>
  <si>
    <t>Veículo</t>
  </si>
  <si>
    <t>Placa</t>
  </si>
  <si>
    <t>Ano</t>
  </si>
  <si>
    <t>Categoria</t>
  </si>
  <si>
    <t>Obs Avaliação</t>
  </si>
  <si>
    <t>Qtd Estrelas (Corrida)</t>
  </si>
  <si>
    <t>Nivel Avaliação (Corrida)</t>
  </si>
  <si>
    <t>Itens (Corrida)</t>
  </si>
  <si>
    <t>Resposta (Corrida)</t>
  </si>
  <si>
    <t>Obs Avaliação (Veículo)</t>
  </si>
  <si>
    <t>Itens (Veículo)</t>
  </si>
  <si>
    <t>Resposta (Veículo)</t>
  </si>
  <si>
    <t>Obs Avaliação (Motorista)</t>
  </si>
  <si>
    <t>Itens (Motorista)</t>
  </si>
  <si>
    <t>Resposta (Motorista)</t>
  </si>
  <si>
    <t>Status Corrida</t>
  </si>
  <si>
    <t>Finalização com senha?</t>
  </si>
  <si>
    <t>Status Fatura</t>
  </si>
  <si>
    <t>122000</t>
  </si>
  <si>
    <t>0</t>
  </si>
  <si>
    <t>11520972</t>
  </si>
  <si>
    <t>APP Cliente</t>
  </si>
  <si>
    <t>Paulo Henrique Ferreira Chiaratti</t>
  </si>
  <si>
    <t>133626168-44</t>
  </si>
  <si>
    <t>3334-7417</t>
  </si>
  <si>
    <t>CGM</t>
  </si>
  <si>
    <t>CNPJ: 29-599.447/0001-00</t>
  </si>
  <si>
    <t>CGM/GAB</t>
  </si>
  <si>
    <t>06 Fiscalização</t>
  </si>
  <si>
    <t>23/12/2020 15:08</t>
  </si>
  <si>
    <t>NÃO</t>
  </si>
  <si>
    <t>23/12/2020</t>
  </si>
  <si>
    <t>15:08</t>
  </si>
  <si>
    <t>15:25</t>
  </si>
  <si>
    <t>16:18</t>
  </si>
  <si>
    <t>SAO PAULO</t>
  </si>
  <si>
    <t>RUA DOUTOR JOSE GUILHERME EIRAS, 128</t>
  </si>
  <si>
    <t>AV. OTAVIANO ALVES DE LIMA, 3718 - FREGUESIA DO O, SAO PAULO - SP, 02910-025, BRASIL</t>
  </si>
  <si>
    <t>Avenida Otaviano Alves de Lima, 4000</t>
  </si>
  <si>
    <t>Voucher Eletrônico</t>
  </si>
  <si>
    <t>SIM</t>
  </si>
  <si>
    <t>domenico@prefeitura.sp.gov.br</t>
  </si>
  <si>
    <t>IDEAL FUJI TÁXI</t>
  </si>
  <si>
    <t>1187</t>
  </si>
  <si>
    <t>1187 - Marcos Coutinho de Aguiar -</t>
  </si>
  <si>
    <t>City</t>
  </si>
  <si>
    <t>DER-1670</t>
  </si>
  <si>
    <t>2019</t>
  </si>
  <si>
    <t>Táxi Comum</t>
  </si>
  <si>
    <t>5</t>
  </si>
  <si>
    <t>Ótimo</t>
  </si>
  <si>
    <t>Serviço Finalizado</t>
  </si>
  <si>
    <t>Não Faturado</t>
  </si>
  <si>
    <t>121943</t>
  </si>
  <si>
    <t>11518271</t>
  </si>
  <si>
    <t>Gerardo de Magela da Cunha Coutinho Filho</t>
  </si>
  <si>
    <t>054668257-00</t>
  </si>
  <si>
    <t>23/12/2020 10:12</t>
  </si>
  <si>
    <t>10:12</t>
  </si>
  <si>
    <t>10:31</t>
  </si>
  <si>
    <t>10:32</t>
  </si>
  <si>
    <t>11:12</t>
  </si>
  <si>
    <t>RUA LIBERO BADARO, 293</t>
  </si>
  <si>
    <t>R. DR. JOSE GUILHERME EIRAS, 120 - VILA DR. EIRAS, SAO PAULO - SP, 08010-220, BRASIL</t>
  </si>
  <si>
    <t>Rua Doutor José Guilherme Eiras, 123</t>
  </si>
  <si>
    <t>5159</t>
  </si>
  <si>
    <t>5159 - Clodoaldo Ferreira -</t>
  </si>
  <si>
    <t>Virtus</t>
  </si>
  <si>
    <t>GEZ-7D48</t>
  </si>
  <si>
    <t>2050</t>
  </si>
  <si>
    <t>122058</t>
  </si>
  <si>
    <t>11523157</t>
  </si>
  <si>
    <t>23/12/2020 17:57</t>
  </si>
  <si>
    <t>17:57</t>
  </si>
  <si>
    <t>18:15</t>
  </si>
  <si>
    <t>18:42</t>
  </si>
  <si>
    <t>AVENIDA OTAVIANO ALVES DE LIMA, 4000</t>
  </si>
  <si>
    <t>VIADUTO DO CHA, 2 - REPUBLICA, SAO PAULO - SP, 01002-020, BRASIL</t>
  </si>
  <si>
    <t>Rua Líbero Badaró, 293</t>
  </si>
  <si>
    <t>1012</t>
  </si>
  <si>
    <t>1012 - Marcos Paulo Zaccharias -</t>
  </si>
  <si>
    <t>Spin</t>
  </si>
  <si>
    <t>FZA-8858</t>
  </si>
  <si>
    <t>2015</t>
  </si>
  <si>
    <t>valor km 2,83</t>
  </si>
  <si>
    <t>utiliz</t>
  </si>
  <si>
    <t>km</t>
  </si>
  <si>
    <t>valor final</t>
  </si>
  <si>
    <t>(*) ainda em fechamento</t>
  </si>
  <si>
    <t>UTILIZAÇ.ÃO TAXI PELA CONTROLADORIA GERAL</t>
  </si>
  <si>
    <t>EMPRES: FUJITAXI</t>
  </si>
  <si>
    <t>CONTRATO 10/cgm/20</t>
  </si>
  <si>
    <t>Utilização em ambos os meses por CGM/AUDI - AUDITORIA EXTERNA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</si>
</sst>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6"/>
      <color indexed="8"/>
      <name val="Calibri"/>
      <family val="0"/>
    </font>
    <font>
      <sz val="10"/>
      <name val="Arial"/>
      <family val="0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0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6" fillId="33" borderId="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49" fontId="0" fillId="34" borderId="1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37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" fontId="0" fillId="0" borderId="10" xfId="0" applyNumberFormat="1" applyFont="1" applyFill="1" applyBorder="1" applyAlignme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11"/>
  <sheetViews>
    <sheetView zoomScalePageLayoutView="0" workbookViewId="0" topLeftCell="E1">
      <pane ySplit="4" topLeftCell="A5" activePane="bottomLeft" state="frozen"/>
      <selection pane="topLeft" activeCell="A1" sqref="A1"/>
      <selection pane="bottomLeft" activeCell="E11" sqref="E11"/>
    </sheetView>
  </sheetViews>
  <sheetFormatPr defaultColWidth="19.28125" defaultRowHeight="15"/>
  <cols>
    <col min="1" max="4" width="0" style="0" hidden="1" customWidth="1"/>
    <col min="5" max="5" width="19.28125" style="0" customWidth="1"/>
    <col min="6" max="6" width="13.7109375" style="0" customWidth="1"/>
    <col min="7" max="13" width="0" style="0" hidden="1" customWidth="1"/>
    <col min="14" max="14" width="13.57421875" style="0" customWidth="1"/>
    <col min="15" max="18" width="0" style="0" hidden="1" customWidth="1"/>
    <col min="19" max="19" width="12.28125" style="0" customWidth="1"/>
    <col min="20" max="21" width="0" style="0" hidden="1" customWidth="1"/>
    <col min="22" max="22" width="8.28125" style="0" customWidth="1"/>
    <col min="23" max="23" width="8.00390625" style="0" customWidth="1"/>
    <col min="24" max="24" width="13.57421875" style="0" customWidth="1"/>
    <col min="25" max="25" width="19.28125" style="0" customWidth="1"/>
    <col min="26" max="26" width="13.28125" style="0" customWidth="1"/>
    <col min="27" max="29" width="19.28125" style="0" customWidth="1"/>
    <col min="30" max="30" width="8.421875" style="0" customWidth="1"/>
    <col min="31" max="31" width="11.8515625" style="0" customWidth="1"/>
    <col min="32" max="32" width="19.28125" style="5" hidden="1" customWidth="1"/>
    <col min="33" max="33" width="0" style="0" hidden="1" customWidth="1"/>
    <col min="34" max="34" width="10.00390625" style="0" customWidth="1"/>
    <col min="35" max="37" width="0" style="0" hidden="1" customWidth="1"/>
    <col min="38" max="38" width="12.57421875" style="0" customWidth="1"/>
    <col min="39" max="39" width="13.28125" style="0" customWidth="1"/>
    <col min="40" max="70" width="0" style="0" hidden="1" customWidth="1"/>
  </cols>
  <sheetData>
    <row r="2" spans="1:68" ht="21">
      <c r="A2" s="1"/>
      <c r="B2" s="1"/>
      <c r="C2" s="1"/>
      <c r="D2" s="1"/>
      <c r="E2" s="1"/>
      <c r="F2" s="2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4" spans="1:68" ht="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7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9" t="s">
        <v>133</v>
      </c>
      <c r="AN4" s="3" t="s">
        <v>38</v>
      </c>
      <c r="AO4" s="3" t="s">
        <v>39</v>
      </c>
      <c r="AP4" s="3" t="s">
        <v>40</v>
      </c>
      <c r="AQ4" s="3" t="s">
        <v>41</v>
      </c>
      <c r="AR4" s="3" t="s">
        <v>42</v>
      </c>
      <c r="AS4" s="3" t="s">
        <v>43</v>
      </c>
      <c r="AT4" s="3" t="s">
        <v>44</v>
      </c>
      <c r="AU4" s="3" t="s">
        <v>45</v>
      </c>
      <c r="AV4" s="3" t="s">
        <v>46</v>
      </c>
      <c r="AW4" s="3" t="s">
        <v>47</v>
      </c>
      <c r="AX4" s="3" t="s">
        <v>48</v>
      </c>
      <c r="AY4" s="3" t="s">
        <v>49</v>
      </c>
      <c r="AZ4" s="3" t="s">
        <v>50</v>
      </c>
      <c r="BA4" s="3" t="s">
        <v>51</v>
      </c>
      <c r="BB4" s="3" t="s">
        <v>52</v>
      </c>
      <c r="BC4" s="3" t="s">
        <v>53</v>
      </c>
      <c r="BD4" s="3" t="s">
        <v>54</v>
      </c>
      <c r="BE4" s="3" t="s">
        <v>55</v>
      </c>
      <c r="BF4" s="3" t="s">
        <v>56</v>
      </c>
      <c r="BG4" s="3" t="s">
        <v>57</v>
      </c>
      <c r="BH4" s="3" t="s">
        <v>58</v>
      </c>
      <c r="BI4" s="3" t="s">
        <v>59</v>
      </c>
      <c r="BJ4" s="3" t="s">
        <v>60</v>
      </c>
      <c r="BK4" s="3" t="s">
        <v>61</v>
      </c>
      <c r="BL4" s="3" t="s">
        <v>62</v>
      </c>
      <c r="BM4" s="3" t="s">
        <v>63</v>
      </c>
      <c r="BN4" s="3" t="s">
        <v>64</v>
      </c>
      <c r="BO4" s="3" t="s">
        <v>65</v>
      </c>
      <c r="BP4" s="3" t="s">
        <v>66</v>
      </c>
    </row>
    <row r="5" ht="15">
      <c r="A5" s="4"/>
    </row>
    <row r="6" spans="1:68" ht="75">
      <c r="A6" s="4" t="s">
        <v>67</v>
      </c>
      <c r="B6" s="4" t="s">
        <v>68</v>
      </c>
      <c r="C6" s="4" t="s">
        <v>69</v>
      </c>
      <c r="D6" s="4" t="s">
        <v>70</v>
      </c>
      <c r="E6" s="12" t="s">
        <v>71</v>
      </c>
      <c r="F6" s="11" t="s">
        <v>72</v>
      </c>
      <c r="G6" s="11"/>
      <c r="H6" s="11" t="s">
        <v>73</v>
      </c>
      <c r="I6" s="11"/>
      <c r="J6" s="11" t="s">
        <v>74</v>
      </c>
      <c r="K6" s="11" t="s">
        <v>75</v>
      </c>
      <c r="L6" s="11" t="s">
        <v>76</v>
      </c>
      <c r="M6" s="11"/>
      <c r="N6" s="11" t="s">
        <v>77</v>
      </c>
      <c r="O6" s="11"/>
      <c r="P6" s="11" t="s">
        <v>71</v>
      </c>
      <c r="Q6" s="11" t="s">
        <v>78</v>
      </c>
      <c r="R6" s="11" t="s">
        <v>79</v>
      </c>
      <c r="S6" s="11" t="s">
        <v>80</v>
      </c>
      <c r="T6" s="11" t="s">
        <v>81</v>
      </c>
      <c r="U6" s="11" t="s">
        <v>82</v>
      </c>
      <c r="V6" s="11" t="s">
        <v>82</v>
      </c>
      <c r="W6" s="11" t="s">
        <v>83</v>
      </c>
      <c r="X6" s="11" t="s">
        <v>84</v>
      </c>
      <c r="Y6" s="12" t="s">
        <v>85</v>
      </c>
      <c r="Z6" s="11" t="s">
        <v>84</v>
      </c>
      <c r="AA6" s="12" t="s">
        <v>86</v>
      </c>
      <c r="AB6" s="12" t="s">
        <v>87</v>
      </c>
      <c r="AC6" s="11" t="s">
        <v>88</v>
      </c>
      <c r="AD6" s="13">
        <v>33.65</v>
      </c>
      <c r="AE6" s="11">
        <v>28.655</v>
      </c>
      <c r="AF6" s="14"/>
      <c r="AG6" s="11">
        <v>0</v>
      </c>
      <c r="AH6" s="11">
        <v>100.94</v>
      </c>
      <c r="AI6" s="11">
        <v>0</v>
      </c>
      <c r="AJ6" s="11">
        <v>0</v>
      </c>
      <c r="AK6" s="11">
        <v>0</v>
      </c>
      <c r="AL6" s="11">
        <v>100.94</v>
      </c>
      <c r="AM6" s="15">
        <f>AD6*2.83</f>
        <v>95.2295</v>
      </c>
      <c r="AN6" s="4" t="s">
        <v>79</v>
      </c>
      <c r="AS6" s="4" t="s">
        <v>89</v>
      </c>
      <c r="AT6" s="4" t="s">
        <v>90</v>
      </c>
      <c r="AU6" s="4" t="s">
        <v>80</v>
      </c>
      <c r="AV6" s="4" t="s">
        <v>91</v>
      </c>
      <c r="AW6" s="4" t="s">
        <v>92</v>
      </c>
      <c r="AX6" s="4" t="s">
        <v>93</v>
      </c>
      <c r="AY6" s="4" t="s">
        <v>94</v>
      </c>
      <c r="AZ6" s="4" t="s">
        <v>95</v>
      </c>
      <c r="BA6" s="4" t="s">
        <v>96</v>
      </c>
      <c r="BB6" s="4" t="s">
        <v>97</v>
      </c>
      <c r="BD6" s="4" t="s">
        <v>98</v>
      </c>
      <c r="BE6" s="4" t="s">
        <v>99</v>
      </c>
      <c r="BN6" s="4" t="s">
        <v>100</v>
      </c>
      <c r="BO6" s="4" t="s">
        <v>79</v>
      </c>
      <c r="BP6" s="4" t="s">
        <v>101</v>
      </c>
    </row>
    <row r="7" spans="1:68" ht="75">
      <c r="A7" s="4" t="s">
        <v>102</v>
      </c>
      <c r="B7" s="4" t="s">
        <v>68</v>
      </c>
      <c r="C7" s="4" t="s">
        <v>103</v>
      </c>
      <c r="D7" s="4" t="s">
        <v>70</v>
      </c>
      <c r="E7" s="12" t="s">
        <v>104</v>
      </c>
      <c r="F7" s="11" t="s">
        <v>105</v>
      </c>
      <c r="G7" s="11"/>
      <c r="H7" s="11" t="s">
        <v>73</v>
      </c>
      <c r="I7" s="11"/>
      <c r="J7" s="11" t="s">
        <v>74</v>
      </c>
      <c r="K7" s="11" t="s">
        <v>75</v>
      </c>
      <c r="L7" s="11" t="s">
        <v>76</v>
      </c>
      <c r="M7" s="11"/>
      <c r="N7" s="11" t="s">
        <v>77</v>
      </c>
      <c r="O7" s="11"/>
      <c r="P7" s="11" t="s">
        <v>104</v>
      </c>
      <c r="Q7" s="11" t="s">
        <v>106</v>
      </c>
      <c r="R7" s="11" t="s">
        <v>79</v>
      </c>
      <c r="S7" s="11" t="s">
        <v>80</v>
      </c>
      <c r="T7" s="11" t="s">
        <v>107</v>
      </c>
      <c r="U7" s="11" t="s">
        <v>108</v>
      </c>
      <c r="V7" s="11" t="s">
        <v>109</v>
      </c>
      <c r="W7" s="11" t="s">
        <v>110</v>
      </c>
      <c r="X7" s="11" t="s">
        <v>84</v>
      </c>
      <c r="Y7" s="12" t="s">
        <v>111</v>
      </c>
      <c r="Z7" s="11" t="s">
        <v>84</v>
      </c>
      <c r="AA7" s="12" t="s">
        <v>112</v>
      </c>
      <c r="AB7" s="12" t="s">
        <v>113</v>
      </c>
      <c r="AC7" s="11" t="s">
        <v>88</v>
      </c>
      <c r="AD7" s="13">
        <v>29.53</v>
      </c>
      <c r="AE7" s="11">
        <v>22.839</v>
      </c>
      <c r="AF7" s="14"/>
      <c r="AG7" s="11">
        <v>0</v>
      </c>
      <c r="AH7" s="11">
        <v>88.6</v>
      </c>
      <c r="AI7" s="11">
        <v>0</v>
      </c>
      <c r="AJ7" s="11">
        <v>0</v>
      </c>
      <c r="AK7" s="11">
        <v>0</v>
      </c>
      <c r="AL7" s="11">
        <v>88.6</v>
      </c>
      <c r="AM7" s="15">
        <f>AD7*2.83</f>
        <v>83.5699</v>
      </c>
      <c r="AN7" s="4" t="s">
        <v>79</v>
      </c>
      <c r="AS7" s="4" t="s">
        <v>89</v>
      </c>
      <c r="AT7" s="4" t="s">
        <v>90</v>
      </c>
      <c r="AU7" s="4" t="s">
        <v>80</v>
      </c>
      <c r="AV7" s="4" t="s">
        <v>91</v>
      </c>
      <c r="AW7" s="4" t="s">
        <v>114</v>
      </c>
      <c r="AX7" s="4" t="s">
        <v>115</v>
      </c>
      <c r="AY7" s="4" t="s">
        <v>116</v>
      </c>
      <c r="AZ7" s="4" t="s">
        <v>117</v>
      </c>
      <c r="BA7" s="4" t="s">
        <v>118</v>
      </c>
      <c r="BB7" s="4" t="s">
        <v>97</v>
      </c>
      <c r="BD7" s="4" t="s">
        <v>98</v>
      </c>
      <c r="BE7" s="4" t="s">
        <v>99</v>
      </c>
      <c r="BN7" s="4" t="s">
        <v>100</v>
      </c>
      <c r="BO7" s="4" t="s">
        <v>79</v>
      </c>
      <c r="BP7" s="4" t="s">
        <v>101</v>
      </c>
    </row>
    <row r="8" spans="1:68" ht="60">
      <c r="A8" s="4" t="s">
        <v>119</v>
      </c>
      <c r="B8" s="4" t="s">
        <v>68</v>
      </c>
      <c r="C8" s="4" t="s">
        <v>120</v>
      </c>
      <c r="D8" s="4" t="s">
        <v>70</v>
      </c>
      <c r="E8" s="12" t="s">
        <v>71</v>
      </c>
      <c r="F8" s="11" t="s">
        <v>72</v>
      </c>
      <c r="G8" s="11"/>
      <c r="H8" s="11" t="s">
        <v>73</v>
      </c>
      <c r="I8" s="11"/>
      <c r="J8" s="11" t="s">
        <v>74</v>
      </c>
      <c r="K8" s="11" t="s">
        <v>75</v>
      </c>
      <c r="L8" s="11" t="s">
        <v>76</v>
      </c>
      <c r="M8" s="11"/>
      <c r="N8" s="11" t="s">
        <v>77</v>
      </c>
      <c r="O8" s="11"/>
      <c r="P8" s="11" t="s">
        <v>71</v>
      </c>
      <c r="Q8" s="11" t="s">
        <v>121</v>
      </c>
      <c r="R8" s="11" t="s">
        <v>79</v>
      </c>
      <c r="S8" s="11" t="s">
        <v>80</v>
      </c>
      <c r="T8" s="11" t="s">
        <v>122</v>
      </c>
      <c r="U8" s="11" t="s">
        <v>123</v>
      </c>
      <c r="V8" s="11" t="s">
        <v>123</v>
      </c>
      <c r="W8" s="11" t="s">
        <v>124</v>
      </c>
      <c r="X8" s="11" t="s">
        <v>84</v>
      </c>
      <c r="Y8" s="12" t="s">
        <v>125</v>
      </c>
      <c r="Z8" s="11" t="s">
        <v>84</v>
      </c>
      <c r="AA8" s="12" t="s">
        <v>126</v>
      </c>
      <c r="AB8" s="12" t="s">
        <v>127</v>
      </c>
      <c r="AC8" s="11" t="s">
        <v>88</v>
      </c>
      <c r="AD8" s="13">
        <v>11.33</v>
      </c>
      <c r="AE8" s="11">
        <v>11.187</v>
      </c>
      <c r="AF8" s="14"/>
      <c r="AG8" s="11">
        <v>0</v>
      </c>
      <c r="AH8" s="11">
        <v>34</v>
      </c>
      <c r="AI8" s="11">
        <v>0</v>
      </c>
      <c r="AJ8" s="11">
        <v>0</v>
      </c>
      <c r="AK8" s="11">
        <v>0</v>
      </c>
      <c r="AL8" s="11">
        <v>34</v>
      </c>
      <c r="AM8" s="15">
        <f>AD8*2.83</f>
        <v>32.063900000000004</v>
      </c>
      <c r="AN8" s="4" t="s">
        <v>79</v>
      </c>
      <c r="AS8" s="4" t="s">
        <v>89</v>
      </c>
      <c r="AT8" s="4" t="s">
        <v>90</v>
      </c>
      <c r="AU8" s="4" t="s">
        <v>80</v>
      </c>
      <c r="AV8" s="4" t="s">
        <v>91</v>
      </c>
      <c r="AW8" s="4" t="s">
        <v>128</v>
      </c>
      <c r="AX8" s="4" t="s">
        <v>129</v>
      </c>
      <c r="AY8" s="4" t="s">
        <v>130</v>
      </c>
      <c r="AZ8" s="4" t="s">
        <v>131</v>
      </c>
      <c r="BA8" s="4" t="s">
        <v>132</v>
      </c>
      <c r="BB8" s="4" t="s">
        <v>97</v>
      </c>
      <c r="BD8" s="4" t="s">
        <v>98</v>
      </c>
      <c r="BE8" s="4" t="s">
        <v>99</v>
      </c>
      <c r="BN8" s="4" t="s">
        <v>100</v>
      </c>
      <c r="BO8" s="4" t="s">
        <v>79</v>
      </c>
      <c r="BP8" s="4" t="s">
        <v>101</v>
      </c>
    </row>
    <row r="9" spans="30:39" ht="15">
      <c r="AD9" s="8">
        <f>SUM(AD6:AD8)</f>
        <v>74.51</v>
      </c>
      <c r="AH9">
        <f>SUM(AH6:AH8)</f>
        <v>223.54</v>
      </c>
      <c r="AM9" s="16">
        <f>SUM(AM6:AM8)</f>
        <v>210.86329999999998</v>
      </c>
    </row>
    <row r="11" ht="15">
      <c r="E11" s="10" t="s">
        <v>134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0.421875" style="0" customWidth="1"/>
  </cols>
  <sheetData>
    <row r="1" s="4" customFormat="1" ht="15">
      <c r="A1" s="17" t="s">
        <v>138</v>
      </c>
    </row>
    <row r="2" s="4" customFormat="1" ht="15">
      <c r="A2" s="17" t="s">
        <v>139</v>
      </c>
    </row>
    <row r="3" s="4" customFormat="1" ht="15">
      <c r="A3" s="17" t="s">
        <v>140</v>
      </c>
    </row>
    <row r="4" spans="2:3" s="4" customFormat="1" ht="15">
      <c r="B4" s="18" t="s">
        <v>135</v>
      </c>
      <c r="C4" s="18" t="s">
        <v>136</v>
      </c>
    </row>
    <row r="5" spans="1:3" ht="15">
      <c r="A5" s="19">
        <v>44136</v>
      </c>
      <c r="B5" s="11">
        <v>27.93</v>
      </c>
      <c r="C5" s="11">
        <v>79.05</v>
      </c>
    </row>
    <row r="6" spans="1:4" ht="15">
      <c r="A6" s="19">
        <v>44166</v>
      </c>
      <c r="B6" s="11">
        <v>74.51</v>
      </c>
      <c r="C6" s="11">
        <v>210.86</v>
      </c>
      <c r="D6" s="17" t="s">
        <v>137</v>
      </c>
    </row>
    <row r="8" ht="15">
      <c r="A8" s="17" t="s">
        <v>141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</dc:creator>
  <cp:keywords/>
  <dc:description/>
  <cp:lastModifiedBy>Liliane Raquel Rossi</cp:lastModifiedBy>
  <dcterms:created xsi:type="dcterms:W3CDTF">2017-09-07T12:23:00Z</dcterms:created>
  <dcterms:modified xsi:type="dcterms:W3CDTF">2021-01-07T15:38:54Z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1046-11.2.0.9144</vt:lpwstr>
  </property>
</Properties>
</file>