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Disp. BP_Dist_Subpref" sheetId="1" r:id="rId1"/>
  </sheets>
  <definedNames>
    <definedName name="_xlnm.Print_Titles" localSheetId="0">'Disp. BP_Dist_Subpref'!$1:$7</definedName>
  </definedNames>
  <calcPr fullCalcOnLoad="1"/>
</workbook>
</file>

<file path=xl/sharedStrings.xml><?xml version="1.0" encoding="utf-8"?>
<sst xmlns="http://schemas.openxmlformats.org/spreadsheetml/2006/main" count="146" uniqueCount="124">
  <si>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</si>
  <si>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</si>
  <si>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</si>
  <si>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</si>
  <si>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</si>
  <si>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</si>
  <si>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</si>
  <si>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</si>
  <si>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</si>
  <si>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</si>
  <si>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</si>
  <si>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</si>
  <si>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</si>
  <si>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</si>
  <si>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</si>
  <si>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</si>
  <si>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</si>
  <si>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</si>
  <si>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</si>
  <si>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</si>
  <si>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</si>
  <si>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</si>
  <si>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</si>
  <si>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</si>
  <si>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</si>
  <si>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</si>
  <si>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</si>
  <si>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</si>
  <si>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</si>
  <si>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</si>
  <si>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</si>
  <si>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</si>
  <si>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</si>
  <si>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</si>
  <si>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</si>
  <si>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</si>
  <si>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</si>
  <si>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</si>
  <si>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</si>
  <si>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</si>
  <si>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</si>
  <si>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</si>
  <si>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</si>
  <si>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</si>
  <si>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</si>
  <si>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</si>
  <si>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</si>
  <si>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</si>
  <si>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</si>
  <si>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</si>
  <si>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</si>
  <si>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</si>
  <si>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</si>
  <si>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</si>
  <si>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</si>
  <si>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</si>
  <si>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</si>
  <si>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</si>
  <si>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</si>
  <si>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</si>
  <si>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</si>
  <si>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</si>
  <si>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</si>
  <si>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</si>
  <si>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</si>
  <si>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</si>
  <si>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</si>
  <si>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</si>
  <si>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</si>
  <si>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</si>
  <si>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</si>
  <si>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</si>
  <si>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</si>
  <si>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</si>
  <si>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</si>
  <si>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</si>
  <si>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</si>
  <si>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</si>
  <si>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</si>
  <si>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</si>
  <si>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</si>
  <si>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</si>
  <si>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</si>
  <si>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</si>
  <si>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</si>
  <si>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</si>
  <si>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</si>
  <si>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</si>
  <si>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</si>
  <si>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</si>
  <si>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</si>
  <si>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</si>
  <si>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</si>
  <si>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</si>
  <si>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</si>
  <si>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</si>
  <si>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Disponibilidade de Bibliotecas Públicas e Acervo</t>
  </si>
  <si>
    <t xml:space="preserve">Município de São Paulo e Distritos Municipais </t>
  </si>
  <si>
    <t>Unidades Territoriais</t>
  </si>
  <si>
    <t>Equipamentos</t>
  </si>
  <si>
    <r>
      <t>Área Urb.</t>
    </r>
    <r>
      <rPr>
        <vertAlign val="superscript"/>
        <sz val="9"/>
        <rFont val="Arial"/>
        <family val="2"/>
      </rPr>
      <t>(1)</t>
    </r>
  </si>
  <si>
    <r>
      <t>Requerido</t>
    </r>
    <r>
      <rPr>
        <vertAlign val="superscript"/>
        <sz val="9"/>
        <rFont val="Arial"/>
        <family val="2"/>
      </rPr>
      <t>(2)</t>
    </r>
  </si>
  <si>
    <t>Disponíveis</t>
  </si>
  <si>
    <t>Carência</t>
  </si>
  <si>
    <t xml:space="preserve">Acervo </t>
  </si>
  <si>
    <t>Pop 15 ou +</t>
  </si>
  <si>
    <t>Ac./pop</t>
  </si>
  <si>
    <t>Fonte: Secretaria Municipal de Cultura / SMC - Departamento de Bibliotecas/SMDU-Deinfo</t>
  </si>
  <si>
    <t>Elaboração: SMDU/Deinfo</t>
  </si>
  <si>
    <r>
      <t>(1) Área Urbanizada expressa  em km</t>
    </r>
    <r>
      <rPr>
        <i/>
        <vertAlign val="superscript"/>
        <sz val="7"/>
        <rFont val="Arial"/>
        <family val="2"/>
      </rPr>
      <t>2</t>
    </r>
  </si>
  <si>
    <t xml:space="preserve">(2) Conforme padrão da UNESCO que define como  ideal um raio de atendimento de 1,5 km por biblioteca , sendo admissíveis raios de 3 a 4 km </t>
  </si>
  <si>
    <t xml:space="preserve">       para unidades de grande porte.</t>
  </si>
  <si>
    <t>(3) Inclui Bosque de Leitura, Pontos de Leitura, BP CEUs , cujo acervo não é disponibilizado. No distrito da Consolação, a  biblioteca Monteiro Lobato, única  biblioteca infanto-juvenil.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</si>
  <si>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</si>
  <si>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</si>
  <si>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</si>
  <si>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</si>
  <si>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</si>
  <si>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</si>
  <si>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</si>
  <si>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</si>
  <si>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</si>
  <si>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</si>
  <si>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MSP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</si>
</sst>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-* #,##0_-;\-* #,##0_-;_-* &quot;-&quot;??_-;_-@_-"/>
    <numFmt numFmtId="175" formatCode="#,##0.0"/>
    <numFmt numFmtId="176" formatCode="_-* #,##0.0_-;\-* #,##0.0_-;_-* &quot;-&quot;??_-;_-@_-"/>
    <numFmt numFmtId="177" formatCode="_-* #,##0.0_-;\-* #,##0.0_-;_-* &quot;-&quot;?_-;_-@_-"/>
  </numFmts>
  <fonts count="13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vertAlign val="superscript"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i/>
      <sz val="7"/>
      <name val="Arial"/>
      <family val="2"/>
    </font>
    <font>
      <sz val="12"/>
      <name val="Arial"/>
      <family val="0"/>
    </font>
    <font>
      <i/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/>
      <bottom>
        <color indexed="63"/>
      </bottom>
    </border>
    <border>
      <left/>
      <right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</cellStyleXfs>
  <cellXfs count="72">
    <xf numFmtId="0" fontId="0" fillId="0" borderId="0" xfId="0" applyAlignment="1">
      <alignment/>
    </xf>
    <xf numFmtId="4" fontId="1" fillId="0" borderId="0" xfId="0" applyAlignment="1">
      <alignment horizontal="center" vertical="center" wrapText="1"/>
    </xf>
    <xf numFmtId="3" fontId="1" fillId="0" borderId="0" xfId="0" applyAlignment="1">
      <alignment horizontal="center" vertical="center" wrapText="1"/>
    </xf>
    <xf numFmtId="4" fontId="2" fillId="0" borderId="0" xfId="0" applyAlignment="1">
      <alignment horizontal="left" wrapText="1"/>
    </xf>
    <xf numFmtId="0" fontId="0" fillId="0" borderId="0" xfId="0" applyAlignment="1">
      <alignment/>
    </xf>
    <xf numFmtId="4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172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172" fontId="6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2" fontId="5" fillId="0" borderId="4" xfId="0" applyNumberFormat="1" applyFont="1" applyBorder="1" applyAlignment="1">
      <alignment vertical="center"/>
    </xf>
    <xf numFmtId="172" fontId="9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72" fontId="9" fillId="0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172" fontId="9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vertical="center"/>
    </xf>
    <xf numFmtId="172" fontId="9" fillId="0" borderId="1" xfId="0" applyNumberFormat="1" applyFont="1" applyFill="1" applyBorder="1" applyAlignment="1">
      <alignment/>
    </xf>
    <xf numFmtId="169" fontId="10" fillId="0" borderId="0" xfId="0" applyNumberFormat="1" applyFont="1" applyBorder="1" applyAlignment="1">
      <alignment horizontal="left" vertical="center"/>
    </xf>
    <xf numFmtId="0" fontId="10" fillId="2" borderId="0" xfId="15" applyFont="1" applyFill="1" applyAlignment="1">
      <alignment horizontal="left"/>
      <protection/>
    </xf>
    <xf numFmtId="172" fontId="9" fillId="0" borderId="0" xfId="0" applyNumberFormat="1" applyFont="1" applyFill="1" applyBorder="1" applyAlignment="1" applyProtection="1">
      <alignment/>
      <protection/>
    </xf>
    <xf numFmtId="169" fontId="10" fillId="0" borderId="0" xfId="0" applyNumberFormat="1" applyFont="1" applyAlignment="1">
      <alignment horizontal="left" vertical="center"/>
    </xf>
    <xf numFmtId="169" fontId="10" fillId="0" borderId="0" xfId="0" applyNumberFormat="1" applyFont="1" applyAlignment="1">
      <alignment vertical="center"/>
    </xf>
    <xf numFmtId="174" fontId="8" fillId="0" borderId="5" xfId="0" applyNumberFormat="1" applyFont="1" applyBorder="1" applyAlignment="1">
      <alignment horizontal="left"/>
    </xf>
    <xf numFmtId="3" fontId="4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172" fontId="9" fillId="0" borderId="0" xfId="0" applyNumberFormat="1" applyFont="1" applyFill="1" applyBorder="1" applyAlignment="1">
      <alignment horizontal="right"/>
    </xf>
    <xf numFmtId="173" fontId="6" fillId="0" borderId="1" xfId="0" applyNumberFormat="1" applyFont="1" applyBorder="1" applyAlignment="1">
      <alignment/>
    </xf>
    <xf numFmtId="171" fontId="6" fillId="0" borderId="1" xfId="0" applyNumberFormat="1" applyFont="1" applyBorder="1" applyAlignment="1">
      <alignment/>
    </xf>
    <xf numFmtId="172" fontId="8" fillId="0" borderId="6" xfId="0" applyNumberFormat="1" applyFont="1" applyFill="1" applyBorder="1" applyAlignment="1">
      <alignment/>
    </xf>
    <xf numFmtId="172" fontId="5" fillId="0" borderId="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4" fontId="8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right"/>
    </xf>
    <xf numFmtId="174" fontId="9" fillId="0" borderId="1" xfId="0" applyNumberFormat="1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left"/>
    </xf>
    <xf numFmtId="172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3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/>
    <cellStyle name="Normal_Base bancodados cul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23.28125" style="16" customWidth="1"/>
    <col min="2" max="2" width="9.7109375" style="16" bestFit="1" customWidth="1"/>
    <col min="3" max="3" width="10.7109375" style="16" bestFit="1" customWidth="1"/>
    <col min="4" max="4" width="10.28125" style="16" bestFit="1" customWidth="1"/>
    <col min="5" max="5" width="8.140625" style="16" bestFit="1" customWidth="1"/>
    <col min="6" max="6" width="10.28125" style="16" bestFit="1" customWidth="1"/>
    <col min="7" max="7" width="10.421875" style="16" bestFit="1" customWidth="1"/>
    <col min="8" max="8" width="6.7109375" style="16" bestFit="1" customWidth="1"/>
    <col min="9" max="16384" width="9.140625" style="16" customWidth="1"/>
  </cols>
  <sheetData>
    <row r="1" spans="1:5" ht="12.75">
      <c r="A1" s="14" t="s">
        <v>96</v>
      </c>
      <c r="B1" s="14"/>
      <c r="C1" s="14"/>
      <c r="D1" s="14"/>
      <c r="E1" s="15"/>
    </row>
    <row r="2" spans="1:5" ht="12.75">
      <c r="A2" s="17" t="s">
        <v>97</v>
      </c>
      <c r="B2" s="17"/>
      <c r="C2" s="17"/>
      <c r="D2" s="17"/>
      <c r="E2" s="18"/>
    </row>
    <row r="3" spans="1:6" ht="12.75">
      <c r="A3" s="19">
        <v>2015</v>
      </c>
      <c r="B3" s="20"/>
      <c r="C3" s="21"/>
      <c r="E3" s="18"/>
      <c r="F3" s="30"/>
    </row>
    <row r="4" spans="1:8" ht="12.75">
      <c r="A4" s="68"/>
      <c r="B4" s="22"/>
      <c r="C4" s="22"/>
      <c r="D4" s="22"/>
      <c r="E4" s="45"/>
      <c r="F4" s="45"/>
      <c r="G4" s="45"/>
      <c r="H4" s="46"/>
    </row>
    <row r="5" spans="1:8" ht="12.75">
      <c r="A5" s="70" t="s">
        <v>98</v>
      </c>
      <c r="B5" s="66" t="s">
        <v>99</v>
      </c>
      <c r="C5" s="67"/>
      <c r="D5" s="67"/>
      <c r="E5" s="67"/>
      <c r="F5" s="67"/>
      <c r="G5" s="67"/>
      <c r="H5" s="67"/>
    </row>
    <row r="6" spans="1:8" ht="13.5">
      <c r="A6" s="71"/>
      <c r="B6" s="25" t="s">
        <v>100</v>
      </c>
      <c r="C6" s="25" t="s">
        <v>101</v>
      </c>
      <c r="D6" s="24" t="s">
        <v>102</v>
      </c>
      <c r="E6" s="25" t="s">
        <v>103</v>
      </c>
      <c r="F6" s="24" t="s">
        <v>104</v>
      </c>
      <c r="G6" s="25" t="s">
        <v>105</v>
      </c>
      <c r="H6" s="24" t="s">
        <v>106</v>
      </c>
    </row>
    <row r="7" spans="1:8" ht="12.75">
      <c r="A7" s="69" t="s">
        <v>123</v>
      </c>
      <c r="B7" s="47">
        <v>849.16</v>
      </c>
      <c r="C7" s="48">
        <v>120.13128483716719</v>
      </c>
      <c r="D7" s="42">
        <v>140</v>
      </c>
      <c r="E7" s="48">
        <f>+C7-D7</f>
        <v>-19.868715162832814</v>
      </c>
      <c r="F7" s="43">
        <v>2508432</v>
      </c>
      <c r="G7" s="41">
        <v>9108621.64087691</v>
      </c>
      <c r="H7" s="26">
        <f aca="true" t="shared" si="0" ref="H7:H38">+F7/G7</f>
        <v>0.2753909536370321</v>
      </c>
    </row>
    <row r="8" spans="1:8" ht="12.75">
      <c r="A8" s="12" t="s">
        <v>113</v>
      </c>
      <c r="B8" s="13">
        <v>21.67</v>
      </c>
      <c r="C8" s="21">
        <v>3.0656707127295366</v>
      </c>
      <c r="D8" s="49">
        <v>5</v>
      </c>
      <c r="E8" s="21">
        <v>-1.9343292872704638</v>
      </c>
      <c r="F8" s="50">
        <v>821</v>
      </c>
      <c r="G8" s="51">
        <v>217386.72717521415</v>
      </c>
      <c r="H8" s="21">
        <f t="shared" si="0"/>
        <v>0.003776679517964647</v>
      </c>
    </row>
    <row r="9" spans="1:8" ht="12.75" customHeight="1">
      <c r="A9" s="7" t="s">
        <v>3</v>
      </c>
      <c r="B9" s="27">
        <v>6.02</v>
      </c>
      <c r="C9" s="28">
        <v>0.8516537928302633</v>
      </c>
      <c r="D9" s="52">
        <v>1</v>
      </c>
      <c r="E9" s="29">
        <f>+C9-D9</f>
        <v>-0.14834620716973668</v>
      </c>
      <c r="F9" s="44">
        <v>0</v>
      </c>
      <c r="G9" s="53">
        <v>69169.38667769165</v>
      </c>
      <c r="H9" s="28">
        <f t="shared" si="0"/>
        <v>0</v>
      </c>
    </row>
    <row r="10" spans="1:8" ht="12.75" customHeight="1">
      <c r="A10" s="6" t="s">
        <v>19</v>
      </c>
      <c r="B10" s="27">
        <v>7.01</v>
      </c>
      <c r="C10" s="28">
        <v>0.991709815239227</v>
      </c>
      <c r="D10" s="54">
        <v>1</v>
      </c>
      <c r="E10" s="29">
        <f>+C10-D10</f>
        <v>-0.008290184760773034</v>
      </c>
      <c r="F10" s="44">
        <v>0</v>
      </c>
      <c r="G10" s="53">
        <v>70773.26593183757</v>
      </c>
      <c r="H10" s="28">
        <f t="shared" si="0"/>
        <v>0</v>
      </c>
    </row>
    <row r="11" spans="1:8" ht="12.75" customHeight="1">
      <c r="A11" s="6" t="s">
        <v>86</v>
      </c>
      <c r="B11" s="27">
        <v>8.64</v>
      </c>
      <c r="C11" s="28">
        <v>1.222307104660046</v>
      </c>
      <c r="D11" s="52">
        <v>3</v>
      </c>
      <c r="E11" s="29">
        <f>+C11-D11</f>
        <v>-1.777692895339954</v>
      </c>
      <c r="F11" s="55">
        <v>821</v>
      </c>
      <c r="G11" s="53">
        <v>77444.07456568493</v>
      </c>
      <c r="H11" s="28">
        <f t="shared" si="0"/>
        <v>0.0106011984080675</v>
      </c>
    </row>
    <row r="12" spans="1:8" ht="12.75" customHeight="1">
      <c r="A12" s="56" t="s">
        <v>11</v>
      </c>
      <c r="B12" s="13">
        <v>49.44</v>
      </c>
      <c r="C12" s="60">
        <v>6.994312876665819</v>
      </c>
      <c r="D12" s="61">
        <v>5</v>
      </c>
      <c r="E12" s="13">
        <v>-0.8464193758311407</v>
      </c>
      <c r="F12" s="62">
        <v>109371</v>
      </c>
      <c r="G12" s="63">
        <v>361454.9646154898</v>
      </c>
      <c r="H12" s="21">
        <f t="shared" si="0"/>
        <v>0.3025854136941989</v>
      </c>
    </row>
    <row r="13" spans="1:8" ht="12.75" customHeight="1">
      <c r="A13" s="6" t="s">
        <v>11</v>
      </c>
      <c r="B13" s="27">
        <v>13.67</v>
      </c>
      <c r="C13" s="28">
        <v>1.9339048750813457</v>
      </c>
      <c r="D13" s="54">
        <v>2</v>
      </c>
      <c r="E13" s="29">
        <f>+C13-D13</f>
        <v>-0.06609512491865432</v>
      </c>
      <c r="F13" s="44">
        <v>0</v>
      </c>
      <c r="G13" s="53">
        <v>46653.53513211082</v>
      </c>
      <c r="H13" s="28">
        <f t="shared" si="0"/>
        <v>0</v>
      </c>
    </row>
    <row r="14" spans="1:8" ht="12.75" customHeight="1">
      <c r="A14" s="6" t="s">
        <v>54</v>
      </c>
      <c r="B14" s="27">
        <v>12.57</v>
      </c>
      <c r="C14" s="28">
        <v>1.7782870724047195</v>
      </c>
      <c r="D14" s="29">
        <v>0</v>
      </c>
      <c r="E14" s="29">
        <v>0</v>
      </c>
      <c r="F14" s="44">
        <v>0</v>
      </c>
      <c r="G14" s="53">
        <v>43937.16229447959</v>
      </c>
      <c r="H14" s="28">
        <f t="shared" si="0"/>
        <v>0</v>
      </c>
    </row>
    <row r="15" spans="1:8" ht="12.75" customHeight="1">
      <c r="A15" s="6" t="s">
        <v>65</v>
      </c>
      <c r="B15" s="27">
        <v>9.45</v>
      </c>
      <c r="C15" s="28">
        <v>1.336898395721925</v>
      </c>
      <c r="D15" s="52">
        <v>2</v>
      </c>
      <c r="E15" s="29">
        <f>+C15-D15</f>
        <v>-0.6631016042780751</v>
      </c>
      <c r="F15" s="55">
        <v>67183</v>
      </c>
      <c r="G15" s="53">
        <v>79188.78228731515</v>
      </c>
      <c r="H15" s="28">
        <f t="shared" si="0"/>
        <v>0.8483903661536882</v>
      </c>
    </row>
    <row r="16" spans="1:8" ht="12.75" customHeight="1">
      <c r="A16" s="10" t="s">
        <v>67</v>
      </c>
      <c r="B16" s="27">
        <v>6.24</v>
      </c>
      <c r="C16" s="28">
        <v>0.8827773533655887</v>
      </c>
      <c r="D16" s="52">
        <v>1</v>
      </c>
      <c r="E16" s="29">
        <f>+C16-D16</f>
        <v>-0.11722264663441129</v>
      </c>
      <c r="F16" s="55">
        <v>42188</v>
      </c>
      <c r="G16" s="53">
        <v>95680.27758029857</v>
      </c>
      <c r="H16" s="28">
        <f t="shared" si="0"/>
        <v>0.44092681445864546</v>
      </c>
    </row>
    <row r="17" spans="1:8" ht="12.75" customHeight="1">
      <c r="A17" s="10" t="s">
        <v>95</v>
      </c>
      <c r="B17" s="27">
        <v>7.51</v>
      </c>
      <c r="C17" s="28">
        <v>1.062445180092239</v>
      </c>
      <c r="D17" s="29">
        <v>0</v>
      </c>
      <c r="E17" s="29">
        <v>0</v>
      </c>
      <c r="F17" s="44">
        <v>0</v>
      </c>
      <c r="G17" s="53">
        <v>95995.20732128572</v>
      </c>
      <c r="H17" s="28">
        <f t="shared" si="0"/>
        <v>0</v>
      </c>
    </row>
    <row r="18" spans="1:8" ht="12.75" customHeight="1">
      <c r="A18" s="56" t="s">
        <v>16</v>
      </c>
      <c r="B18" s="13">
        <v>36.51</v>
      </c>
      <c r="C18" s="60">
        <v>5.1650963415669295</v>
      </c>
      <c r="D18" s="13">
        <v>8</v>
      </c>
      <c r="E18" s="13">
        <v>-2.83490365843307</v>
      </c>
      <c r="F18" s="64">
        <v>76570</v>
      </c>
      <c r="G18" s="63">
        <v>499948.2264297545</v>
      </c>
      <c r="H18" s="21">
        <f t="shared" si="0"/>
        <v>0.15315585885123348</v>
      </c>
    </row>
    <row r="19" spans="1:8" ht="12.75" customHeight="1">
      <c r="A19" s="10" t="s">
        <v>16</v>
      </c>
      <c r="B19" s="27">
        <v>12.8</v>
      </c>
      <c r="C19" s="28">
        <v>1.810825340237105</v>
      </c>
      <c r="D19" s="54">
        <v>4</v>
      </c>
      <c r="E19" s="29">
        <f>+C19-D19</f>
        <v>-2.189174659762895</v>
      </c>
      <c r="F19" s="44">
        <v>0</v>
      </c>
      <c r="G19" s="53">
        <v>166522.46791450828</v>
      </c>
      <c r="H19" s="28">
        <f t="shared" si="0"/>
        <v>0</v>
      </c>
    </row>
    <row r="20" spans="1:8" ht="12.75" customHeight="1">
      <c r="A20" s="6" t="s">
        <v>18</v>
      </c>
      <c r="B20" s="27">
        <v>12.9</v>
      </c>
      <c r="C20" s="28">
        <v>1.8249724132077074</v>
      </c>
      <c r="D20" s="54">
        <v>3</v>
      </c>
      <c r="E20" s="29">
        <f>+C20-D20</f>
        <v>-1.1750275867922926</v>
      </c>
      <c r="F20" s="55">
        <v>41171</v>
      </c>
      <c r="G20" s="53">
        <v>210129.97550818874</v>
      </c>
      <c r="H20" s="28">
        <f t="shared" si="0"/>
        <v>0.19593111311429992</v>
      </c>
    </row>
    <row r="21" spans="1:8" ht="12.75" customHeight="1">
      <c r="A21" s="6" t="s">
        <v>84</v>
      </c>
      <c r="B21" s="27">
        <v>10.81</v>
      </c>
      <c r="C21" s="28">
        <v>1.5292985881221175</v>
      </c>
      <c r="D21" s="52">
        <v>1</v>
      </c>
      <c r="E21" s="29">
        <f>+C21-D21</f>
        <v>0.5292985881221175</v>
      </c>
      <c r="F21" s="55">
        <v>35399</v>
      </c>
      <c r="G21" s="53">
        <v>123295.78300705747</v>
      </c>
      <c r="H21" s="28">
        <f t="shared" si="0"/>
        <v>0.28710633191707585</v>
      </c>
    </row>
    <row r="22" spans="1:8" ht="12.75" customHeight="1">
      <c r="A22" s="56" t="s">
        <v>114</v>
      </c>
      <c r="B22" s="13">
        <v>32.36</v>
      </c>
      <c r="C22" s="60">
        <v>4.57799281328693</v>
      </c>
      <c r="D22" s="61">
        <v>6</v>
      </c>
      <c r="E22" s="13">
        <v>-1.4220071867130692</v>
      </c>
      <c r="F22" s="62">
        <v>222001</v>
      </c>
      <c r="G22" s="63">
        <v>453915.03831139614</v>
      </c>
      <c r="H22" s="21">
        <f t="shared" si="0"/>
        <v>0.48908051344996906</v>
      </c>
    </row>
    <row r="23" spans="1:8" ht="12.75" customHeight="1">
      <c r="A23" s="6" t="s">
        <v>22</v>
      </c>
      <c r="B23" s="27">
        <v>18.08</v>
      </c>
      <c r="C23" s="28">
        <v>2.5577907930849104</v>
      </c>
      <c r="D23" s="52">
        <v>2</v>
      </c>
      <c r="E23" s="29">
        <f>+C23-D23</f>
        <v>0.5577907930849104</v>
      </c>
      <c r="F23" s="55">
        <v>44117</v>
      </c>
      <c r="G23" s="53">
        <v>151751.68338383376</v>
      </c>
      <c r="H23" s="28">
        <f t="shared" si="0"/>
        <v>0.2907183565694786</v>
      </c>
    </row>
    <row r="24" spans="1:8" ht="12.75" customHeight="1">
      <c r="A24" s="10" t="s">
        <v>29</v>
      </c>
      <c r="B24" s="27">
        <v>11.15</v>
      </c>
      <c r="C24" s="28">
        <v>1.5773986362221657</v>
      </c>
      <c r="D24" s="52">
        <v>3</v>
      </c>
      <c r="E24" s="29">
        <f>+C24-D24</f>
        <v>-1.4226013637778343</v>
      </c>
      <c r="F24" s="55">
        <v>49447</v>
      </c>
      <c r="G24" s="53">
        <v>271418.75209069095</v>
      </c>
      <c r="H24" s="28">
        <f t="shared" si="0"/>
        <v>0.18217974852186317</v>
      </c>
    </row>
    <row r="25" spans="1:8" ht="12.75" customHeight="1">
      <c r="A25" s="6" t="s">
        <v>80</v>
      </c>
      <c r="B25" s="27">
        <v>3.13</v>
      </c>
      <c r="C25" s="28">
        <v>0.4428033839798545</v>
      </c>
      <c r="D25" s="54">
        <v>1</v>
      </c>
      <c r="E25" s="29">
        <f>+C25-D25</f>
        <v>-0.5571966160201455</v>
      </c>
      <c r="F25" s="55">
        <v>128437</v>
      </c>
      <c r="G25" s="53">
        <v>30744.602836871392</v>
      </c>
      <c r="H25" s="28">
        <f t="shared" si="0"/>
        <v>4.177546240602856</v>
      </c>
    </row>
    <row r="26" spans="1:8" ht="12.75" customHeight="1">
      <c r="A26" s="56" t="s">
        <v>115</v>
      </c>
      <c r="B26" s="13">
        <v>22.45</v>
      </c>
      <c r="C26" s="60">
        <v>3.176017881900235</v>
      </c>
      <c r="D26" s="65">
        <v>2</v>
      </c>
      <c r="E26" s="13">
        <v>0.10932857991681533</v>
      </c>
      <c r="F26" s="62">
        <v>33859</v>
      </c>
      <c r="G26" s="63">
        <v>239226.60079307022</v>
      </c>
      <c r="H26" s="21">
        <f t="shared" si="0"/>
        <v>0.14153526358587465</v>
      </c>
    </row>
    <row r="27" spans="1:8" ht="12.75" customHeight="1">
      <c r="A27" s="6" t="s">
        <v>12</v>
      </c>
      <c r="B27" s="27">
        <v>8.47</v>
      </c>
      <c r="C27" s="28">
        <v>1.198257080610022</v>
      </c>
      <c r="D27" s="52">
        <v>1</v>
      </c>
      <c r="E27" s="29">
        <f>+C27-D27</f>
        <v>0.1982570806100219</v>
      </c>
      <c r="F27" s="44">
        <v>0</v>
      </c>
      <c r="G27" s="53">
        <v>106466.4212520892</v>
      </c>
      <c r="H27" s="28">
        <f t="shared" si="0"/>
        <v>0</v>
      </c>
    </row>
    <row r="28" spans="1:8" ht="12.75" customHeight="1">
      <c r="A28" s="10" t="s">
        <v>20</v>
      </c>
      <c r="B28" s="27">
        <v>7.54</v>
      </c>
      <c r="C28" s="28">
        <v>1.0666893019834196</v>
      </c>
      <c r="D28" s="29">
        <v>0</v>
      </c>
      <c r="E28" s="29">
        <v>0</v>
      </c>
      <c r="F28" s="44">
        <v>0</v>
      </c>
      <c r="G28" s="53">
        <v>69830.26615154001</v>
      </c>
      <c r="H28" s="28">
        <f t="shared" si="0"/>
        <v>0</v>
      </c>
    </row>
    <row r="29" spans="1:8" ht="12.75" customHeight="1">
      <c r="A29" s="10" t="s">
        <v>49</v>
      </c>
      <c r="B29" s="27">
        <v>6.44</v>
      </c>
      <c r="C29" s="28">
        <v>0.9110714993067934</v>
      </c>
      <c r="D29" s="52">
        <v>1</v>
      </c>
      <c r="E29" s="29">
        <f>+C29-D29</f>
        <v>-0.08892850069320657</v>
      </c>
      <c r="F29" s="55">
        <v>33859</v>
      </c>
      <c r="G29" s="53">
        <v>62929.91338944101</v>
      </c>
      <c r="H29" s="28">
        <f t="shared" si="0"/>
        <v>0.5380430096965808</v>
      </c>
    </row>
    <row r="30" spans="1:8" ht="12.75" customHeight="1">
      <c r="A30" s="56" t="s">
        <v>21</v>
      </c>
      <c r="B30" s="13">
        <v>23.13</v>
      </c>
      <c r="C30" s="60">
        <v>3.272217978100331</v>
      </c>
      <c r="D30" s="61">
        <v>1</v>
      </c>
      <c r="E30" s="13">
        <v>0.020003961180431684</v>
      </c>
      <c r="F30" s="62">
        <v>0</v>
      </c>
      <c r="G30" s="63">
        <v>324838.8140771118</v>
      </c>
      <c r="H30" s="21">
        <f t="shared" si="0"/>
        <v>0</v>
      </c>
    </row>
    <row r="31" spans="1:8" ht="12.75" customHeight="1">
      <c r="A31" s="6" t="s">
        <v>21</v>
      </c>
      <c r="B31" s="27">
        <v>15.92</v>
      </c>
      <c r="C31" s="28">
        <v>2.252214016919899</v>
      </c>
      <c r="D31" s="29">
        <v>0</v>
      </c>
      <c r="E31" s="29">
        <v>0</v>
      </c>
      <c r="F31" s="44">
        <v>0</v>
      </c>
      <c r="G31" s="53">
        <v>211730.57810994753</v>
      </c>
      <c r="H31" s="28">
        <f t="shared" si="0"/>
        <v>0</v>
      </c>
    </row>
    <row r="32" spans="1:8" ht="12.75" customHeight="1">
      <c r="A32" s="6" t="s">
        <v>58</v>
      </c>
      <c r="B32" s="27">
        <v>7.21</v>
      </c>
      <c r="C32" s="28">
        <v>1.0200039611804317</v>
      </c>
      <c r="D32" s="52">
        <v>1</v>
      </c>
      <c r="E32" s="29">
        <f>+C32-D32</f>
        <v>0.020003961180431684</v>
      </c>
      <c r="F32" s="44">
        <v>0</v>
      </c>
      <c r="G32" s="53">
        <v>113108.23596716423</v>
      </c>
      <c r="H32" s="28">
        <f t="shared" si="0"/>
        <v>0</v>
      </c>
    </row>
    <row r="33" spans="1:8" ht="12.75" customHeight="1">
      <c r="A33" s="56" t="s">
        <v>24</v>
      </c>
      <c r="B33" s="13">
        <v>5.36</v>
      </c>
      <c r="C33" s="60">
        <v>0.7582831112242877</v>
      </c>
      <c r="D33" s="61">
        <v>4</v>
      </c>
      <c r="E33" s="13">
        <v>-3.2417168887757124</v>
      </c>
      <c r="F33" s="64">
        <v>281161</v>
      </c>
      <c r="G33" s="63">
        <v>157931.46166837358</v>
      </c>
      <c r="H33" s="21">
        <f t="shared" si="0"/>
        <v>1.7802722588003732</v>
      </c>
    </row>
    <row r="34" spans="1:8" ht="12.75" customHeight="1">
      <c r="A34" s="10" t="s">
        <v>24</v>
      </c>
      <c r="B34" s="27">
        <v>5.36</v>
      </c>
      <c r="C34" s="28">
        <v>0.7582831112242877</v>
      </c>
      <c r="D34" s="52">
        <v>4</v>
      </c>
      <c r="E34" s="29">
        <f>+C34-D34</f>
        <v>-3.2417168887757124</v>
      </c>
      <c r="F34" s="55">
        <v>281161</v>
      </c>
      <c r="G34" s="53">
        <v>157931.46166837358</v>
      </c>
      <c r="H34" s="28">
        <f t="shared" si="0"/>
        <v>1.7802722588003732</v>
      </c>
    </row>
    <row r="35" spans="1:8" ht="12.75" customHeight="1">
      <c r="A35" s="56" t="s">
        <v>27</v>
      </c>
      <c r="B35" s="13">
        <v>13.46</v>
      </c>
      <c r="C35" s="60">
        <v>1.9041960218430805</v>
      </c>
      <c r="D35" s="61">
        <v>1</v>
      </c>
      <c r="E35" s="13">
        <v>-0.05921964745494157</v>
      </c>
      <c r="F35" s="62">
        <v>73406</v>
      </c>
      <c r="G35" s="63">
        <v>161492.5007035291</v>
      </c>
      <c r="H35" s="21">
        <f t="shared" si="0"/>
        <v>0.4545474228228101</v>
      </c>
    </row>
    <row r="36" spans="1:8" ht="12.75" customHeight="1">
      <c r="A36" s="10" t="s">
        <v>27</v>
      </c>
      <c r="B36" s="27">
        <v>6.65</v>
      </c>
      <c r="C36" s="28">
        <v>0.9407803525450584</v>
      </c>
      <c r="D36" s="52">
        <v>1</v>
      </c>
      <c r="E36" s="29">
        <f>+C36-D36</f>
        <v>-0.05921964745494157</v>
      </c>
      <c r="F36" s="55">
        <v>71929</v>
      </c>
      <c r="G36" s="53">
        <v>89116.47077808632</v>
      </c>
      <c r="H36" s="28">
        <f t="shared" si="0"/>
        <v>0.807134745933939</v>
      </c>
    </row>
    <row r="37" spans="1:8" ht="12.75" customHeight="1">
      <c r="A37" s="6" t="s">
        <v>64</v>
      </c>
      <c r="B37" s="27">
        <v>6.81</v>
      </c>
      <c r="C37" s="28">
        <v>0.9634156692980221</v>
      </c>
      <c r="D37" s="29">
        <v>0</v>
      </c>
      <c r="E37" s="29">
        <v>0</v>
      </c>
      <c r="F37" s="55">
        <v>1477</v>
      </c>
      <c r="G37" s="53">
        <v>72376.02992544277</v>
      </c>
      <c r="H37" s="28">
        <f t="shared" si="0"/>
        <v>0.02040730890491662</v>
      </c>
    </row>
    <row r="38" spans="1:8" ht="12.75" customHeight="1">
      <c r="A38" s="56" t="s">
        <v>116</v>
      </c>
      <c r="B38" s="13">
        <v>21.17</v>
      </c>
      <c r="C38" s="60">
        <v>2.9949353478765244</v>
      </c>
      <c r="D38" s="13">
        <v>4</v>
      </c>
      <c r="E38" s="13">
        <v>-1.0050646521234756</v>
      </c>
      <c r="F38" s="62">
        <v>53886</v>
      </c>
      <c r="G38" s="63">
        <v>313220.2909810392</v>
      </c>
      <c r="H38" s="21">
        <f t="shared" si="0"/>
        <v>0.17203866272910778</v>
      </c>
    </row>
    <row r="39" spans="1:8" ht="12.75" customHeight="1">
      <c r="A39" s="6" t="s">
        <v>10</v>
      </c>
      <c r="B39" s="27">
        <v>10.14</v>
      </c>
      <c r="C39" s="28">
        <v>1.4345131992190816</v>
      </c>
      <c r="D39" s="52">
        <v>1</v>
      </c>
      <c r="E39" s="29">
        <f>+C39-D39</f>
        <v>0.4345131992190816</v>
      </c>
      <c r="F39" s="55">
        <v>47815</v>
      </c>
      <c r="G39" s="53">
        <v>200235.1394548682</v>
      </c>
      <c r="H39" s="28">
        <f aca="true" t="shared" si="1" ref="H39:H70">+F39/G39</f>
        <v>0.2387942502508518</v>
      </c>
    </row>
    <row r="40" spans="1:8" ht="12.75" customHeight="1">
      <c r="A40" s="6" t="s">
        <v>28</v>
      </c>
      <c r="B40" s="27">
        <v>11.03</v>
      </c>
      <c r="C40" s="28">
        <v>1.5604221486574428</v>
      </c>
      <c r="D40" s="52">
        <v>3</v>
      </c>
      <c r="E40" s="29">
        <f>+C40-D40</f>
        <v>-1.4395778513425572</v>
      </c>
      <c r="F40" s="55">
        <v>6071</v>
      </c>
      <c r="G40" s="53">
        <v>112985.15152617102</v>
      </c>
      <c r="H40" s="28">
        <f t="shared" si="1"/>
        <v>0.053732724326999375</v>
      </c>
    </row>
    <row r="41" spans="1:8" ht="12.75" customHeight="1">
      <c r="A41" s="56" t="s">
        <v>30</v>
      </c>
      <c r="B41" s="13">
        <v>15.97</v>
      </c>
      <c r="C41" s="60">
        <v>2.2592875534052004</v>
      </c>
      <c r="D41" s="61">
        <v>5</v>
      </c>
      <c r="E41" s="13">
        <v>-2.7407124465947996</v>
      </c>
      <c r="F41" s="62">
        <v>115285</v>
      </c>
      <c r="G41" s="63">
        <v>199482.2952698702</v>
      </c>
      <c r="H41" s="21">
        <f t="shared" si="1"/>
        <v>0.5779209620785462</v>
      </c>
    </row>
    <row r="42" spans="1:8" ht="12.75" customHeight="1">
      <c r="A42" s="6" t="s">
        <v>30</v>
      </c>
      <c r="B42" s="27">
        <v>5.51</v>
      </c>
      <c r="C42" s="28">
        <v>0.7795037206801912</v>
      </c>
      <c r="D42" s="52">
        <v>1</v>
      </c>
      <c r="E42" s="29">
        <f>+C42-D42</f>
        <v>-0.22049627931980875</v>
      </c>
      <c r="F42" s="44">
        <v>0</v>
      </c>
      <c r="G42" s="53">
        <v>78280.94203258128</v>
      </c>
      <c r="H42" s="28">
        <f t="shared" si="1"/>
        <v>0</v>
      </c>
    </row>
    <row r="43" spans="1:8" ht="12.75" customHeight="1">
      <c r="A43" s="10" t="s">
        <v>46</v>
      </c>
      <c r="B43" s="27">
        <v>10.46</v>
      </c>
      <c r="C43" s="28">
        <v>1.4797838327250092</v>
      </c>
      <c r="D43" s="52">
        <v>4</v>
      </c>
      <c r="E43" s="29">
        <f>+C43-D43</f>
        <v>-2.5202161672749908</v>
      </c>
      <c r="F43" s="55">
        <v>115285</v>
      </c>
      <c r="G43" s="53">
        <v>121201.35323728892</v>
      </c>
      <c r="H43" s="28">
        <f t="shared" si="1"/>
        <v>0.9511857493397302</v>
      </c>
    </row>
    <row r="44" spans="1:8" ht="12.75" customHeight="1">
      <c r="A44" s="56" t="s">
        <v>32</v>
      </c>
      <c r="B44" s="13">
        <v>34.86</v>
      </c>
      <c r="C44" s="60">
        <v>4.931669637551991</v>
      </c>
      <c r="D44" s="61">
        <v>5</v>
      </c>
      <c r="E44" s="13">
        <v>-0.06833036244800916</v>
      </c>
      <c r="F44" s="62">
        <v>73957</v>
      </c>
      <c r="G44" s="63">
        <v>384911.3104795525</v>
      </c>
      <c r="H44" s="21">
        <f t="shared" si="1"/>
        <v>0.19214036581013588</v>
      </c>
    </row>
    <row r="45" spans="1:8" ht="12.75" customHeight="1">
      <c r="A45" s="6" t="s">
        <v>26</v>
      </c>
      <c r="B45" s="27">
        <v>12.71</v>
      </c>
      <c r="C45" s="28">
        <v>1.798092974563563</v>
      </c>
      <c r="D45" s="54">
        <v>1</v>
      </c>
      <c r="E45" s="29">
        <f>+C45-D45</f>
        <v>0.798092974563563</v>
      </c>
      <c r="F45" s="55">
        <v>28511</v>
      </c>
      <c r="G45" s="53">
        <v>92287.84410394437</v>
      </c>
      <c r="H45" s="28">
        <f t="shared" si="1"/>
        <v>0.30893559468013887</v>
      </c>
    </row>
    <row r="46" spans="1:8" ht="12.75" customHeight="1">
      <c r="A46" s="10" t="s">
        <v>32</v>
      </c>
      <c r="B46" s="27">
        <v>10.25</v>
      </c>
      <c r="C46" s="28">
        <v>1.4500749794867442</v>
      </c>
      <c r="D46" s="54">
        <v>1</v>
      </c>
      <c r="E46" s="29">
        <f>+C46-D46</f>
        <v>0.45007497948674424</v>
      </c>
      <c r="F46" s="55">
        <v>45446</v>
      </c>
      <c r="G46" s="53">
        <v>90830.82424736618</v>
      </c>
      <c r="H46" s="28">
        <f t="shared" si="1"/>
        <v>0.5003367565644192</v>
      </c>
    </row>
    <row r="47" spans="1:8" ht="12.75" customHeight="1">
      <c r="A47" s="6" t="s">
        <v>68</v>
      </c>
      <c r="B47" s="27">
        <v>11.9</v>
      </c>
      <c r="C47" s="28">
        <v>1.6835016835016836</v>
      </c>
      <c r="D47" s="54">
        <v>3</v>
      </c>
      <c r="E47" s="29">
        <f>+C47-D47</f>
        <v>-1.3164983164983164</v>
      </c>
      <c r="F47" s="44">
        <v>0</v>
      </c>
      <c r="G47" s="53">
        <v>201792.64212824198</v>
      </c>
      <c r="H47" s="28">
        <f t="shared" si="1"/>
        <v>0</v>
      </c>
    </row>
    <row r="48" spans="1:8" ht="12.75" customHeight="1">
      <c r="A48" s="56" t="s">
        <v>34</v>
      </c>
      <c r="B48" s="13">
        <v>19.53</v>
      </c>
      <c r="C48" s="60">
        <v>2.762923351158645</v>
      </c>
      <c r="D48" s="65">
        <v>5</v>
      </c>
      <c r="E48" s="13">
        <v>-2.237076648841355</v>
      </c>
      <c r="F48" s="64">
        <v>91020</v>
      </c>
      <c r="G48" s="63">
        <v>279380.57531986636</v>
      </c>
      <c r="H48" s="21">
        <f t="shared" si="1"/>
        <v>0.32579215607881845</v>
      </c>
    </row>
    <row r="49" spans="1:8" ht="12.75" customHeight="1">
      <c r="A49" s="6" t="s">
        <v>34</v>
      </c>
      <c r="B49" s="27">
        <v>11.36</v>
      </c>
      <c r="C49" s="28">
        <v>1.6071074894604305</v>
      </c>
      <c r="D49" s="52">
        <v>3</v>
      </c>
      <c r="E49" s="29">
        <f>+C49-D49</f>
        <v>-1.3928925105395695</v>
      </c>
      <c r="F49" s="55">
        <v>33442</v>
      </c>
      <c r="G49" s="53">
        <v>168215.18249362163</v>
      </c>
      <c r="H49" s="28">
        <f t="shared" si="1"/>
        <v>0.1988048849352112</v>
      </c>
    </row>
    <row r="50" spans="1:8" ht="12.75" customHeight="1">
      <c r="A50" s="6" t="s">
        <v>85</v>
      </c>
      <c r="B50" s="27">
        <v>8.17</v>
      </c>
      <c r="C50" s="28">
        <v>1.1558158616982146</v>
      </c>
      <c r="D50" s="54">
        <v>2</v>
      </c>
      <c r="E50" s="29">
        <f>+C50-D50</f>
        <v>-0.8441841383017854</v>
      </c>
      <c r="F50" s="55">
        <v>57578</v>
      </c>
      <c r="G50" s="53">
        <v>111165.39282624473</v>
      </c>
      <c r="H50" s="28">
        <f t="shared" si="1"/>
        <v>0.5179489635771481</v>
      </c>
    </row>
    <row r="51" spans="1:8" ht="12.75" customHeight="1">
      <c r="A51" s="56" t="s">
        <v>35</v>
      </c>
      <c r="B51" s="13">
        <v>40.93</v>
      </c>
      <c r="C51" s="60">
        <v>5.790396966867554</v>
      </c>
      <c r="D51" s="65">
        <v>7</v>
      </c>
      <c r="E51" s="13">
        <v>-1.2096030331324454</v>
      </c>
      <c r="F51" s="62">
        <v>106990</v>
      </c>
      <c r="G51" s="63">
        <v>410319.58274425135</v>
      </c>
      <c r="H51" s="21">
        <f t="shared" si="1"/>
        <v>0.2607479742605557</v>
      </c>
    </row>
    <row r="52" spans="1:8" ht="12.75" customHeight="1">
      <c r="A52" s="6" t="s">
        <v>23</v>
      </c>
      <c r="B52" s="27">
        <v>12.49</v>
      </c>
      <c r="C52" s="28">
        <v>1.7669694140282375</v>
      </c>
      <c r="D52" s="54">
        <v>2</v>
      </c>
      <c r="E52" s="29">
        <f>+C52-D52</f>
        <v>-0.23303058597176252</v>
      </c>
      <c r="F52" s="55">
        <v>18435</v>
      </c>
      <c r="G52" s="53">
        <v>100783.92204274984</v>
      </c>
      <c r="H52" s="28">
        <f t="shared" si="1"/>
        <v>0.18291608052503025</v>
      </c>
    </row>
    <row r="53" spans="1:8" ht="12.75" customHeight="1">
      <c r="A53" s="10" t="s">
        <v>35</v>
      </c>
      <c r="B53" s="27">
        <v>14.45</v>
      </c>
      <c r="C53" s="28">
        <v>2.044252044252044</v>
      </c>
      <c r="D53" s="54">
        <v>2</v>
      </c>
      <c r="E53" s="29">
        <f>+C53-D53</f>
        <v>0.04425204425204399</v>
      </c>
      <c r="F53" s="55">
        <v>58830</v>
      </c>
      <c r="G53" s="53">
        <v>155786.7588349928</v>
      </c>
      <c r="H53" s="28">
        <f t="shared" si="1"/>
        <v>0.3776315807578482</v>
      </c>
    </row>
    <row r="54" spans="1:8" ht="12.75" customHeight="1">
      <c r="A54" s="6" t="s">
        <v>45</v>
      </c>
      <c r="B54" s="27">
        <v>9.29</v>
      </c>
      <c r="C54" s="28">
        <v>1.314263078968961</v>
      </c>
      <c r="D54" s="54">
        <v>2</v>
      </c>
      <c r="E54" s="29">
        <f>+C54-D54</f>
        <v>-0.6857369210310389</v>
      </c>
      <c r="F54" s="55">
        <v>29725</v>
      </c>
      <c r="G54" s="53">
        <v>100834.7747076185</v>
      </c>
      <c r="H54" s="28">
        <f t="shared" si="1"/>
        <v>0.2947891745302243</v>
      </c>
    </row>
    <row r="55" spans="1:8" ht="12.75" customHeight="1">
      <c r="A55" s="6" t="s">
        <v>57</v>
      </c>
      <c r="B55" s="27">
        <v>4.7</v>
      </c>
      <c r="C55" s="28">
        <v>0.664912429618312</v>
      </c>
      <c r="D55" s="52">
        <v>1</v>
      </c>
      <c r="E55" s="29">
        <f>+C55-D55</f>
        <v>-0.335087570381688</v>
      </c>
      <c r="F55" s="44">
        <v>0</v>
      </c>
      <c r="G55" s="53">
        <v>52914.12715889019</v>
      </c>
      <c r="H55" s="28">
        <f t="shared" si="1"/>
        <v>0</v>
      </c>
    </row>
    <row r="56" spans="1:8" ht="12.75" customHeight="1">
      <c r="A56" s="56" t="s">
        <v>36</v>
      </c>
      <c r="B56" s="13">
        <v>12.52</v>
      </c>
      <c r="C56" s="60">
        <v>1.771213535919418</v>
      </c>
      <c r="D56" s="61">
        <v>2</v>
      </c>
      <c r="E56" s="13">
        <v>-0.2287864640805819</v>
      </c>
      <c r="F56" s="64">
        <v>36686</v>
      </c>
      <c r="G56" s="63">
        <v>181312.81579162137</v>
      </c>
      <c r="H56" s="21">
        <f t="shared" si="1"/>
        <v>0.20233539388722732</v>
      </c>
    </row>
    <row r="57" spans="1:8" ht="12.75" customHeight="1">
      <c r="A57" s="6" t="s">
        <v>36</v>
      </c>
      <c r="B57" s="27">
        <v>12.52</v>
      </c>
      <c r="C57" s="28">
        <v>1.771213535919418</v>
      </c>
      <c r="D57" s="52">
        <v>2</v>
      </c>
      <c r="E57" s="29">
        <f>+C57-D57</f>
        <v>-0.2287864640805819</v>
      </c>
      <c r="F57" s="55">
        <v>36686</v>
      </c>
      <c r="G57" s="53">
        <v>181312.81579162137</v>
      </c>
      <c r="H57" s="28">
        <f t="shared" si="1"/>
        <v>0.20233539388722732</v>
      </c>
    </row>
    <row r="58" spans="1:8" ht="12.75" customHeight="1">
      <c r="A58" s="56" t="s">
        <v>117</v>
      </c>
      <c r="B58" s="13">
        <v>14.02</v>
      </c>
      <c r="C58" s="60">
        <v>1.983419630478454</v>
      </c>
      <c r="D58" s="61">
        <v>3</v>
      </c>
      <c r="E58" s="13">
        <v>-1.016580369521546</v>
      </c>
      <c r="F58" s="62">
        <v>33732</v>
      </c>
      <c r="G58" s="63">
        <v>237684.2427302277</v>
      </c>
      <c r="H58" s="21">
        <f t="shared" si="1"/>
        <v>0.14191937846837377</v>
      </c>
    </row>
    <row r="59" spans="1:8" ht="12.75" customHeight="1">
      <c r="A59" s="6" t="s">
        <v>37</v>
      </c>
      <c r="B59" s="27">
        <v>4.78</v>
      </c>
      <c r="C59" s="28">
        <v>0.6762300879947939</v>
      </c>
      <c r="D59" s="52">
        <v>1</v>
      </c>
      <c r="E59" s="29">
        <f>+C59-D59</f>
        <v>-0.3237699120052061</v>
      </c>
      <c r="F59" s="44">
        <v>0</v>
      </c>
      <c r="G59" s="53">
        <v>73600.3330220731</v>
      </c>
      <c r="H59" s="28">
        <f t="shared" si="1"/>
        <v>0</v>
      </c>
    </row>
    <row r="60" spans="1:8" ht="12.75" customHeight="1">
      <c r="A60" s="6" t="s">
        <v>82</v>
      </c>
      <c r="B60" s="27">
        <v>9.24</v>
      </c>
      <c r="C60" s="28">
        <v>1.3071895424836601</v>
      </c>
      <c r="D60" s="52">
        <v>2</v>
      </c>
      <c r="E60" s="29">
        <f>+C60-D60</f>
        <v>-0.6928104575163399</v>
      </c>
      <c r="F60" s="55">
        <v>33732</v>
      </c>
      <c r="G60" s="53">
        <v>164083.90970815462</v>
      </c>
      <c r="H60" s="28">
        <f t="shared" si="1"/>
        <v>0.2055777440944509</v>
      </c>
    </row>
    <row r="61" spans="1:8" ht="12.75" customHeight="1">
      <c r="A61" s="56" t="s">
        <v>47</v>
      </c>
      <c r="B61" s="13">
        <v>40.63</v>
      </c>
      <c r="C61" s="60">
        <v>5.747955747955748</v>
      </c>
      <c r="D61" s="61">
        <v>4</v>
      </c>
      <c r="E61" s="13">
        <v>-1.476162182044535</v>
      </c>
      <c r="F61" s="62">
        <v>182025</v>
      </c>
      <c r="G61" s="63">
        <v>271165.57451682293</v>
      </c>
      <c r="H61" s="21">
        <f t="shared" si="1"/>
        <v>0.6712688375887748</v>
      </c>
    </row>
    <row r="62" spans="1:8" ht="12.75" customHeight="1">
      <c r="A62" s="9" t="s">
        <v>5</v>
      </c>
      <c r="B62" s="27">
        <v>4.97</v>
      </c>
      <c r="C62" s="28">
        <v>0.7031095266389383</v>
      </c>
      <c r="D62" s="31">
        <v>0</v>
      </c>
      <c r="E62" s="29">
        <v>0</v>
      </c>
      <c r="F62" s="44">
        <v>0</v>
      </c>
      <c r="G62" s="53">
        <v>12717.385061569437</v>
      </c>
      <c r="H62" s="28">
        <f t="shared" si="1"/>
        <v>0</v>
      </c>
    </row>
    <row r="63" spans="1:8" ht="12.75" customHeight="1">
      <c r="A63" s="6" t="s">
        <v>38</v>
      </c>
      <c r="B63" s="27">
        <v>4.32</v>
      </c>
      <c r="C63" s="28">
        <v>0.611153552330023</v>
      </c>
      <c r="D63" s="29">
        <v>0</v>
      </c>
      <c r="E63" s="29">
        <v>0</v>
      </c>
      <c r="F63" s="44">
        <v>0</v>
      </c>
      <c r="G63" s="53">
        <v>19955.932960860486</v>
      </c>
      <c r="H63" s="28">
        <f t="shared" si="1"/>
        <v>0</v>
      </c>
    </row>
    <row r="64" spans="1:8" ht="12.75" customHeight="1">
      <c r="A64" s="10" t="s">
        <v>39</v>
      </c>
      <c r="B64" s="27">
        <v>6.44</v>
      </c>
      <c r="C64" s="28">
        <v>0.9110714993067934</v>
      </c>
      <c r="D64" s="52">
        <v>1</v>
      </c>
      <c r="E64" s="29">
        <f>+C64-D64</f>
        <v>-0.08892850069320657</v>
      </c>
      <c r="F64" s="55">
        <v>39946</v>
      </c>
      <c r="G64" s="53">
        <v>42066.429326278325</v>
      </c>
      <c r="H64" s="28">
        <f t="shared" si="1"/>
        <v>0.9495933132372202</v>
      </c>
    </row>
    <row r="65" spans="1:8" ht="12.75" customHeight="1">
      <c r="A65" s="6" t="s">
        <v>47</v>
      </c>
      <c r="B65" s="27">
        <v>11.4</v>
      </c>
      <c r="C65" s="28">
        <v>1.6127663186486716</v>
      </c>
      <c r="D65" s="52">
        <v>3</v>
      </c>
      <c r="E65" s="29">
        <f>+C65-D65</f>
        <v>-1.3872336813513284</v>
      </c>
      <c r="F65" s="55">
        <v>41625</v>
      </c>
      <c r="G65" s="53">
        <v>58371.00556264886</v>
      </c>
      <c r="H65" s="28">
        <f t="shared" si="1"/>
        <v>0.7131108946773996</v>
      </c>
    </row>
    <row r="66" spans="1:8" ht="12.75" customHeight="1">
      <c r="A66" s="6" t="s">
        <v>60</v>
      </c>
      <c r="B66" s="27">
        <v>6.23</v>
      </c>
      <c r="C66" s="28">
        <v>0.8813626460685284</v>
      </c>
      <c r="D66" s="29">
        <v>0</v>
      </c>
      <c r="E66" s="29">
        <v>0</v>
      </c>
      <c r="F66" s="55">
        <v>45492</v>
      </c>
      <c r="G66" s="53">
        <v>99264.42902160874</v>
      </c>
      <c r="H66" s="28">
        <f t="shared" si="1"/>
        <v>0.4582910560045322</v>
      </c>
    </row>
    <row r="67" spans="1:8" ht="12.75" customHeight="1">
      <c r="A67" s="6" t="s">
        <v>89</v>
      </c>
      <c r="B67" s="27">
        <v>7.27</v>
      </c>
      <c r="C67" s="28">
        <v>1.0284922049627931</v>
      </c>
      <c r="D67" s="29">
        <v>0</v>
      </c>
      <c r="E67" s="29">
        <v>0</v>
      </c>
      <c r="F67" s="55">
        <v>54962</v>
      </c>
      <c r="G67" s="53">
        <v>38790.39258385711</v>
      </c>
      <c r="H67" s="28">
        <f t="shared" si="1"/>
        <v>1.4168972350868347</v>
      </c>
    </row>
    <row r="68" spans="1:8" ht="12.75" customHeight="1">
      <c r="A68" s="56" t="s">
        <v>118</v>
      </c>
      <c r="B68" s="13">
        <v>35.83</v>
      </c>
      <c r="C68" s="60">
        <v>5.068896245366834</v>
      </c>
      <c r="D68" s="13">
        <v>4</v>
      </c>
      <c r="E68" s="13">
        <v>1.068896245366834</v>
      </c>
      <c r="F68" s="62">
        <v>25340</v>
      </c>
      <c r="G68" s="63">
        <v>444372.8858043869</v>
      </c>
      <c r="H68" s="21">
        <f t="shared" si="1"/>
        <v>0.05702418128894272</v>
      </c>
    </row>
    <row r="69" spans="1:8" ht="12.75" customHeight="1">
      <c r="A69" s="6" t="s">
        <v>41</v>
      </c>
      <c r="B69" s="27">
        <v>19.73</v>
      </c>
      <c r="C69" s="28">
        <v>2.7912174970998502</v>
      </c>
      <c r="D69" s="52">
        <v>3</v>
      </c>
      <c r="E69" s="29">
        <f>+C69-D69</f>
        <v>-0.20878250290014977</v>
      </c>
      <c r="F69" s="55">
        <v>7134</v>
      </c>
      <c r="G69" s="53">
        <v>231478.51956244637</v>
      </c>
      <c r="H69" s="28">
        <f t="shared" si="1"/>
        <v>0.030819274347723864</v>
      </c>
    </row>
    <row r="70" spans="1:8" ht="12.75" customHeight="1">
      <c r="A70" s="6" t="s">
        <v>44</v>
      </c>
      <c r="B70" s="27">
        <v>16.1</v>
      </c>
      <c r="C70" s="28">
        <v>2.277678748266984</v>
      </c>
      <c r="D70" s="52">
        <v>1</v>
      </c>
      <c r="E70" s="29">
        <f>+C70-D70</f>
        <v>1.2776787482669838</v>
      </c>
      <c r="F70" s="55">
        <v>18206</v>
      </c>
      <c r="G70" s="53">
        <v>212894.36624194056</v>
      </c>
      <c r="H70" s="28">
        <f t="shared" si="1"/>
        <v>0.08551658891391269</v>
      </c>
    </row>
    <row r="71" spans="1:8" ht="12.75" customHeight="1">
      <c r="A71" s="56" t="s">
        <v>119</v>
      </c>
      <c r="B71" s="13">
        <v>40.21</v>
      </c>
      <c r="C71" s="60">
        <v>5.688538041479218</v>
      </c>
      <c r="D71" s="61">
        <v>10</v>
      </c>
      <c r="E71" s="13">
        <v>-5.774269303681068</v>
      </c>
      <c r="F71" s="62">
        <v>43438</v>
      </c>
      <c r="G71" s="63">
        <v>301943.35748132144</v>
      </c>
      <c r="H71" s="21">
        <f aca="true" t="shared" si="2" ref="H71:H102">+F71/G71</f>
        <v>0.1438614194474774</v>
      </c>
    </row>
    <row r="72" spans="1:8" ht="12.75" customHeight="1">
      <c r="A72" s="6" t="s">
        <v>0</v>
      </c>
      <c r="B72" s="27">
        <v>9.37</v>
      </c>
      <c r="C72" s="28">
        <v>1.3255807373454431</v>
      </c>
      <c r="D72" s="52">
        <v>2</v>
      </c>
      <c r="E72" s="29">
        <f>+C72-D72</f>
        <v>-0.6744192626545569</v>
      </c>
      <c r="F72" s="55">
        <v>42142</v>
      </c>
      <c r="G72" s="53">
        <v>70437.90968717392</v>
      </c>
      <c r="H72" s="28">
        <f t="shared" si="2"/>
        <v>0.5982857837087926</v>
      </c>
    </row>
    <row r="73" spans="1:8" ht="12.75" customHeight="1">
      <c r="A73" s="6" t="s">
        <v>7</v>
      </c>
      <c r="B73" s="27">
        <v>6.13</v>
      </c>
      <c r="C73" s="28">
        <v>0.8672155730979261</v>
      </c>
      <c r="D73" s="29">
        <v>0</v>
      </c>
      <c r="E73" s="29">
        <v>0</v>
      </c>
      <c r="F73" s="44">
        <v>0</v>
      </c>
      <c r="G73" s="53">
        <v>39295.86351399182</v>
      </c>
      <c r="H73" s="28">
        <f t="shared" si="2"/>
        <v>0</v>
      </c>
    </row>
    <row r="74" spans="1:8" ht="12.75" customHeight="1">
      <c r="A74" s="10" t="s">
        <v>9</v>
      </c>
      <c r="B74" s="27">
        <v>4.21</v>
      </c>
      <c r="C74" s="28">
        <v>0.5955917720623602</v>
      </c>
      <c r="D74" s="29">
        <v>0</v>
      </c>
      <c r="E74" s="29">
        <v>0</v>
      </c>
      <c r="F74" s="44">
        <v>0</v>
      </c>
      <c r="G74" s="53">
        <v>25237.600745026284</v>
      </c>
      <c r="H74" s="28">
        <f t="shared" si="2"/>
        <v>0</v>
      </c>
    </row>
    <row r="75" spans="1:8" ht="12.75" customHeight="1">
      <c r="A75" s="10" t="s">
        <v>53</v>
      </c>
      <c r="B75" s="27">
        <v>7.32</v>
      </c>
      <c r="C75" s="28">
        <v>1.0355657414480943</v>
      </c>
      <c r="D75" s="52">
        <v>1</v>
      </c>
      <c r="E75" s="29">
        <f>+C75-D75</f>
        <v>0.035565741448094323</v>
      </c>
      <c r="F75" s="44">
        <v>0</v>
      </c>
      <c r="G75" s="53">
        <v>69555.69468896746</v>
      </c>
      <c r="H75" s="28">
        <f t="shared" si="2"/>
        <v>0</v>
      </c>
    </row>
    <row r="76" spans="1:8" ht="12.75" customHeight="1">
      <c r="A76" s="6" t="s">
        <v>56</v>
      </c>
      <c r="B76" s="27">
        <v>2.85</v>
      </c>
      <c r="C76" s="28">
        <v>0.4031915796621679</v>
      </c>
      <c r="D76" s="52">
        <v>1</v>
      </c>
      <c r="E76" s="29">
        <f>+C76-D76</f>
        <v>-0.5968084203378321</v>
      </c>
      <c r="F76" s="55">
        <v>1296</v>
      </c>
      <c r="G76" s="53">
        <v>14819.620916037178</v>
      </c>
      <c r="H76" s="28">
        <f t="shared" si="2"/>
        <v>0.08745162965656716</v>
      </c>
    </row>
    <row r="77" spans="1:8" ht="12.75" customHeight="1">
      <c r="A77" s="6" t="s">
        <v>81</v>
      </c>
      <c r="B77" s="27">
        <v>10.33</v>
      </c>
      <c r="C77" s="28">
        <v>1.461392637863226</v>
      </c>
      <c r="D77" s="52">
        <v>6</v>
      </c>
      <c r="E77" s="29">
        <f>+C77-D77</f>
        <v>-4.538607362136774</v>
      </c>
      <c r="F77" s="44">
        <v>0</v>
      </c>
      <c r="G77" s="53">
        <v>82596.66793012473</v>
      </c>
      <c r="H77" s="28">
        <f t="shared" si="2"/>
        <v>0</v>
      </c>
    </row>
    <row r="78" spans="1:8" ht="12.75" customHeight="1">
      <c r="A78" s="56" t="s">
        <v>55</v>
      </c>
      <c r="B78" s="13">
        <v>22.27</v>
      </c>
      <c r="C78" s="60">
        <v>3.1505531505531508</v>
      </c>
      <c r="D78" s="61">
        <v>2</v>
      </c>
      <c r="E78" s="13">
        <v>0.35831706419941733</v>
      </c>
      <c r="F78" s="64">
        <v>48698</v>
      </c>
      <c r="G78" s="63">
        <v>111170.36447532882</v>
      </c>
      <c r="H78" s="21">
        <f t="shared" si="2"/>
        <v>0.4380483974288595</v>
      </c>
    </row>
    <row r="79" spans="1:8" ht="12.75" customHeight="1">
      <c r="A79" s="6" t="s">
        <v>51</v>
      </c>
      <c r="B79" s="27">
        <v>5.6</v>
      </c>
      <c r="C79" s="28">
        <v>0.7922360863537333</v>
      </c>
      <c r="D79" s="29">
        <v>0</v>
      </c>
      <c r="E79" s="29">
        <v>0</v>
      </c>
      <c r="F79" s="55">
        <v>1012</v>
      </c>
      <c r="G79" s="53">
        <v>5864.138104070138</v>
      </c>
      <c r="H79" s="28">
        <f t="shared" si="2"/>
        <v>0.1725743804187692</v>
      </c>
    </row>
    <row r="80" spans="1:8" ht="12.75" customHeight="1">
      <c r="A80" s="10" t="s">
        <v>55</v>
      </c>
      <c r="B80" s="27">
        <v>16.67</v>
      </c>
      <c r="C80" s="28">
        <v>2.3583170641994173</v>
      </c>
      <c r="D80" s="52">
        <v>2</v>
      </c>
      <c r="E80" s="29">
        <f>+C80-D80</f>
        <v>0.35831706419941733</v>
      </c>
      <c r="F80" s="55">
        <v>47686</v>
      </c>
      <c r="G80" s="53">
        <v>105306.22637125869</v>
      </c>
      <c r="H80" s="28">
        <f t="shared" si="2"/>
        <v>0.45283172366164076</v>
      </c>
    </row>
    <row r="81" spans="1:8" ht="12.75" customHeight="1">
      <c r="A81" s="56" t="s">
        <v>59</v>
      </c>
      <c r="B81" s="13">
        <v>35.06</v>
      </c>
      <c r="C81" s="60">
        <v>4.959963783493196</v>
      </c>
      <c r="D81" s="61">
        <v>2</v>
      </c>
      <c r="E81" s="13">
        <v>0.15035509153156212</v>
      </c>
      <c r="F81" s="62">
        <v>48256</v>
      </c>
      <c r="G81" s="63">
        <v>377669.0077484337</v>
      </c>
      <c r="H81" s="21">
        <f t="shared" si="2"/>
        <v>0.12777325915009538</v>
      </c>
    </row>
    <row r="82" spans="1:8" ht="12.75" customHeight="1">
      <c r="A82" s="8" t="s">
        <v>4</v>
      </c>
      <c r="B82" s="27">
        <v>6.27</v>
      </c>
      <c r="C82" s="28">
        <v>0.8870214752567693</v>
      </c>
      <c r="D82" s="54">
        <v>1</v>
      </c>
      <c r="E82" s="29">
        <f>+C82-D82</f>
        <v>-0.11297852474323067</v>
      </c>
      <c r="F82" s="55">
        <v>47715</v>
      </c>
      <c r="G82" s="53">
        <v>81175.50609168172</v>
      </c>
      <c r="H82" s="28">
        <f t="shared" si="2"/>
        <v>0.5878004621998838</v>
      </c>
    </row>
    <row r="83" spans="1:8" ht="12.75" customHeight="1">
      <c r="A83" s="6" t="s">
        <v>17</v>
      </c>
      <c r="B83" s="27">
        <v>8.93</v>
      </c>
      <c r="C83" s="28">
        <v>1.2633336162747928</v>
      </c>
      <c r="D83" s="52">
        <v>1</v>
      </c>
      <c r="E83" s="29">
        <f>+C83-D83</f>
        <v>0.2633336162747928</v>
      </c>
      <c r="F83" s="55">
        <v>541</v>
      </c>
      <c r="G83" s="53">
        <v>105889.90767972328</v>
      </c>
      <c r="H83" s="28">
        <f t="shared" si="2"/>
        <v>0.005109079910016725</v>
      </c>
    </row>
    <row r="84" spans="1:8" ht="12.75" customHeight="1">
      <c r="A84" s="6" t="s">
        <v>59</v>
      </c>
      <c r="B84" s="27">
        <v>11.27</v>
      </c>
      <c r="C84" s="28">
        <v>1.5943751237868884</v>
      </c>
      <c r="D84" s="29">
        <v>0</v>
      </c>
      <c r="E84" s="29">
        <v>0</v>
      </c>
      <c r="F84" s="44">
        <v>0</v>
      </c>
      <c r="G84" s="53">
        <v>105464.00344229938</v>
      </c>
      <c r="H84" s="28">
        <f t="shared" si="2"/>
        <v>0</v>
      </c>
    </row>
    <row r="85" spans="1:8" ht="12.75" customHeight="1">
      <c r="A85" s="6" t="s">
        <v>92</v>
      </c>
      <c r="B85" s="27">
        <v>8.59</v>
      </c>
      <c r="C85" s="28">
        <v>1.2152335681747446</v>
      </c>
      <c r="D85" s="29">
        <v>0</v>
      </c>
      <c r="E85" s="29">
        <v>0</v>
      </c>
      <c r="F85" s="44">
        <v>0</v>
      </c>
      <c r="G85" s="53">
        <v>85139.5905347293</v>
      </c>
      <c r="H85" s="28">
        <f t="shared" si="2"/>
        <v>0</v>
      </c>
    </row>
    <row r="86" spans="1:8" ht="12.75" customHeight="1">
      <c r="A86" s="56" t="s">
        <v>61</v>
      </c>
      <c r="B86" s="13">
        <v>19.1</v>
      </c>
      <c r="C86" s="60">
        <v>2.702090937385055</v>
      </c>
      <c r="D86" s="13">
        <v>5</v>
      </c>
      <c r="E86" s="13">
        <v>-2.297909062614945</v>
      </c>
      <c r="F86" s="64">
        <v>52498</v>
      </c>
      <c r="G86" s="63">
        <v>124861.5918017221</v>
      </c>
      <c r="H86" s="21">
        <f t="shared" si="2"/>
        <v>0.4204495493167014</v>
      </c>
    </row>
    <row r="87" spans="1:8" ht="12.75" customHeight="1">
      <c r="A87" s="7" t="s">
        <v>2</v>
      </c>
      <c r="B87" s="27">
        <v>8.6</v>
      </c>
      <c r="C87" s="28">
        <v>1.2166482754718049</v>
      </c>
      <c r="D87" s="52">
        <v>3</v>
      </c>
      <c r="E87" s="29">
        <f>+C87-D87</f>
        <v>-1.7833517245281951</v>
      </c>
      <c r="F87" s="55">
        <v>8384</v>
      </c>
      <c r="G87" s="53">
        <v>62529.221968019694</v>
      </c>
      <c r="H87" s="28">
        <f t="shared" si="2"/>
        <v>0.13408131008391502</v>
      </c>
    </row>
    <row r="88" spans="1:8" ht="12.75" customHeight="1">
      <c r="A88" s="10" t="s">
        <v>61</v>
      </c>
      <c r="B88" s="27">
        <v>10.5</v>
      </c>
      <c r="C88" s="28">
        <v>1.4854426619132501</v>
      </c>
      <c r="D88" s="54">
        <v>2</v>
      </c>
      <c r="E88" s="29">
        <f>+C88-D88</f>
        <v>-0.5145573380867499</v>
      </c>
      <c r="F88" s="55">
        <v>44114</v>
      </c>
      <c r="G88" s="53">
        <v>62332.369833702396</v>
      </c>
      <c r="H88" s="28">
        <f t="shared" si="2"/>
        <v>0.7077221693590746</v>
      </c>
    </row>
    <row r="89" spans="1:8" ht="12.75" customHeight="1">
      <c r="A89" s="56" t="s">
        <v>62</v>
      </c>
      <c r="B89" s="13">
        <v>33.65</v>
      </c>
      <c r="C89" s="60">
        <v>4.760490054607701</v>
      </c>
      <c r="D89" s="65">
        <v>3</v>
      </c>
      <c r="E89" s="13">
        <v>0.7730243612596555</v>
      </c>
      <c r="F89" s="62">
        <v>36861</v>
      </c>
      <c r="G89" s="63">
        <v>260197.94379675383</v>
      </c>
      <c r="H89" s="21">
        <f t="shared" si="2"/>
        <v>0.14166522402956772</v>
      </c>
    </row>
    <row r="90" spans="1:8" ht="12.75" customHeight="1">
      <c r="A90" s="6" t="s">
        <v>1</v>
      </c>
      <c r="B90" s="27">
        <v>7.73</v>
      </c>
      <c r="C90" s="28">
        <v>1.0935687406275643</v>
      </c>
      <c r="D90" s="52">
        <v>1</v>
      </c>
      <c r="E90" s="29">
        <f>+C90-D90</f>
        <v>0.09356874062756426</v>
      </c>
      <c r="F90" s="55">
        <v>35872</v>
      </c>
      <c r="G90" s="53">
        <v>36253.333589543516</v>
      </c>
      <c r="H90" s="28">
        <f t="shared" si="2"/>
        <v>0.9894814200023386</v>
      </c>
    </row>
    <row r="91" spans="1:8" ht="12.75" customHeight="1">
      <c r="A91" s="6" t="s">
        <v>33</v>
      </c>
      <c r="B91" s="27">
        <v>10.69</v>
      </c>
      <c r="C91" s="28">
        <v>1.5123221005573946</v>
      </c>
      <c r="D91" s="52">
        <v>1</v>
      </c>
      <c r="E91" s="29">
        <f>+C91-D91</f>
        <v>0.5123221005573946</v>
      </c>
      <c r="F91" s="44">
        <v>0</v>
      </c>
      <c r="G91" s="53">
        <v>85680.26639110953</v>
      </c>
      <c r="H91" s="28">
        <f t="shared" si="2"/>
        <v>0</v>
      </c>
    </row>
    <row r="92" spans="1:8" ht="12.75" customHeight="1">
      <c r="A92" s="6" t="s">
        <v>43</v>
      </c>
      <c r="B92" s="27">
        <v>6.98</v>
      </c>
      <c r="C92" s="28">
        <v>0.9874656933480463</v>
      </c>
      <c r="D92" s="29">
        <v>0</v>
      </c>
      <c r="E92" s="29">
        <v>0</v>
      </c>
      <c r="F92" s="44">
        <v>0</v>
      </c>
      <c r="G92" s="53">
        <v>80443.74504874564</v>
      </c>
      <c r="H92" s="28">
        <f t="shared" si="2"/>
        <v>0</v>
      </c>
    </row>
    <row r="93" spans="1:8" ht="12.75" customHeight="1">
      <c r="A93" s="6" t="s">
        <v>62</v>
      </c>
      <c r="B93" s="27">
        <v>8.25</v>
      </c>
      <c r="C93" s="28">
        <v>1.1671335200746966</v>
      </c>
      <c r="D93" s="52">
        <v>1</v>
      </c>
      <c r="E93" s="29">
        <f>+C93-D93</f>
        <v>0.16713352007469662</v>
      </c>
      <c r="F93" s="55">
        <v>989</v>
      </c>
      <c r="G93" s="53">
        <v>57820.59876735513</v>
      </c>
      <c r="H93" s="28">
        <f t="shared" si="2"/>
        <v>0.017104630894247647</v>
      </c>
    </row>
    <row r="94" spans="1:8" ht="12.75" customHeight="1">
      <c r="A94" s="56" t="s">
        <v>63</v>
      </c>
      <c r="B94" s="13">
        <v>39.98</v>
      </c>
      <c r="C94" s="60">
        <v>5.655999773646832</v>
      </c>
      <c r="D94" s="61">
        <v>6</v>
      </c>
      <c r="E94" s="13">
        <v>-1.3033698327815975</v>
      </c>
      <c r="F94" s="62">
        <v>30211</v>
      </c>
      <c r="G94" s="63">
        <v>355904.4734558334</v>
      </c>
      <c r="H94" s="21">
        <f t="shared" si="2"/>
        <v>0.08488513703312327</v>
      </c>
    </row>
    <row r="95" spans="1:8" ht="12.75" customHeight="1">
      <c r="A95" s="6" t="s">
        <v>40</v>
      </c>
      <c r="B95" s="27">
        <v>18.93</v>
      </c>
      <c r="C95" s="28">
        <v>2.678040913335031</v>
      </c>
      <c r="D95" s="54">
        <v>2</v>
      </c>
      <c r="E95" s="29">
        <f>+C95-D95</f>
        <v>0.6780409133350309</v>
      </c>
      <c r="F95" s="55">
        <v>6762</v>
      </c>
      <c r="G95" s="53">
        <v>153465.47252224057</v>
      </c>
      <c r="H95" s="28">
        <f t="shared" si="2"/>
        <v>0.04406202834334632</v>
      </c>
    </row>
    <row r="96" spans="1:8" ht="12.75" customHeight="1">
      <c r="A96" s="6" t="s">
        <v>63</v>
      </c>
      <c r="B96" s="27">
        <v>13.85</v>
      </c>
      <c r="C96" s="28">
        <v>1.9593696064284298</v>
      </c>
      <c r="D96" s="52">
        <v>1</v>
      </c>
      <c r="E96" s="29">
        <v>0</v>
      </c>
      <c r="F96" s="44">
        <v>0</v>
      </c>
      <c r="G96" s="53">
        <v>134965.2836243505</v>
      </c>
      <c r="H96" s="28">
        <f t="shared" si="2"/>
        <v>0</v>
      </c>
    </row>
    <row r="97" spans="1:8" ht="12.75" customHeight="1">
      <c r="A97" s="6" t="s">
        <v>72</v>
      </c>
      <c r="B97" s="27">
        <v>7.2</v>
      </c>
      <c r="C97" s="28">
        <v>1.0185892538833716</v>
      </c>
      <c r="D97" s="52">
        <v>3</v>
      </c>
      <c r="E97" s="29">
        <f>+C97-D97</f>
        <v>-1.9814107461166284</v>
      </c>
      <c r="F97" s="55">
        <v>23449</v>
      </c>
      <c r="G97" s="53">
        <v>67473.71730924233</v>
      </c>
      <c r="H97" s="28">
        <f t="shared" si="2"/>
        <v>0.34752791064600247</v>
      </c>
    </row>
    <row r="98" spans="1:8" ht="12.75" customHeight="1">
      <c r="A98" s="56" t="s">
        <v>120</v>
      </c>
      <c r="B98" s="13">
        <v>32.13</v>
      </c>
      <c r="C98" s="60">
        <v>4.545454545454545</v>
      </c>
      <c r="D98" s="61">
        <v>5</v>
      </c>
      <c r="E98" s="13">
        <v>-0.45454545454545436</v>
      </c>
      <c r="F98" s="62">
        <v>141900</v>
      </c>
      <c r="G98" s="63">
        <v>268239.1389326395</v>
      </c>
      <c r="H98" s="21">
        <f t="shared" si="2"/>
        <v>0.5290055752663078</v>
      </c>
    </row>
    <row r="99" spans="1:8" ht="12.75" customHeight="1">
      <c r="A99" s="6" t="s">
        <v>50</v>
      </c>
      <c r="B99" s="27">
        <v>9.6</v>
      </c>
      <c r="C99" s="28">
        <v>1.3581190051778287</v>
      </c>
      <c r="D99" s="52">
        <v>1</v>
      </c>
      <c r="E99" s="29">
        <f>+C99-D99</f>
        <v>0.3581190051778287</v>
      </c>
      <c r="F99" s="44">
        <v>0</v>
      </c>
      <c r="G99" s="53">
        <v>88749.73141414364</v>
      </c>
      <c r="H99" s="28">
        <f t="shared" si="2"/>
        <v>0</v>
      </c>
    </row>
    <row r="100" spans="1:8" ht="12.75" customHeight="1">
      <c r="A100" s="10" t="s">
        <v>70</v>
      </c>
      <c r="B100" s="27">
        <v>13.23</v>
      </c>
      <c r="C100" s="28">
        <v>1.8716577540106953</v>
      </c>
      <c r="D100" s="54">
        <v>2</v>
      </c>
      <c r="E100" s="29">
        <f>+C100-D100</f>
        <v>-0.12834224598930466</v>
      </c>
      <c r="F100" s="55">
        <v>141900</v>
      </c>
      <c r="G100" s="53">
        <v>97813.59675494136</v>
      </c>
      <c r="H100" s="28">
        <f t="shared" si="2"/>
        <v>1.4507185576204822</v>
      </c>
    </row>
    <row r="101" spans="1:8" ht="12.75" customHeight="1">
      <c r="A101" s="10" t="s">
        <v>83</v>
      </c>
      <c r="B101" s="27">
        <v>9.3</v>
      </c>
      <c r="C101" s="28">
        <v>1.3156777862660216</v>
      </c>
      <c r="D101" s="54">
        <v>2</v>
      </c>
      <c r="E101" s="29">
        <f>+C101-D101</f>
        <v>-0.6843222137339784</v>
      </c>
      <c r="F101" s="44">
        <v>0</v>
      </c>
      <c r="G101" s="53">
        <v>81675.81076355453</v>
      </c>
      <c r="H101" s="28">
        <f t="shared" si="2"/>
        <v>0</v>
      </c>
    </row>
    <row r="102" spans="1:8" ht="12.75" customHeight="1">
      <c r="A102" s="56" t="s">
        <v>71</v>
      </c>
      <c r="B102" s="13">
        <v>35.78</v>
      </c>
      <c r="C102" s="60">
        <v>5.061822708881532</v>
      </c>
      <c r="D102" s="65">
        <v>2</v>
      </c>
      <c r="E102" s="13">
        <v>0.23240811476105572</v>
      </c>
      <c r="F102" s="64">
        <v>111461</v>
      </c>
      <c r="G102" s="63">
        <v>205559.5600268042</v>
      </c>
      <c r="H102" s="21">
        <f t="shared" si="2"/>
        <v>0.5422321393637246</v>
      </c>
    </row>
    <row r="103" spans="1:8" ht="12.75" customHeight="1">
      <c r="A103" s="6" t="s">
        <v>14</v>
      </c>
      <c r="B103" s="27">
        <v>8.16</v>
      </c>
      <c r="C103" s="28">
        <v>1.1544011544011543</v>
      </c>
      <c r="D103" s="29">
        <v>0</v>
      </c>
      <c r="E103" s="29">
        <v>0</v>
      </c>
      <c r="F103" s="44">
        <v>0</v>
      </c>
      <c r="G103" s="53">
        <v>54963.96641551373</v>
      </c>
      <c r="H103" s="28">
        <f aca="true" t="shared" si="3" ref="H103:H132">+F103/G103</f>
        <v>0</v>
      </c>
    </row>
    <row r="104" spans="1:8" ht="12.75" customHeight="1">
      <c r="A104" s="6" t="s">
        <v>15</v>
      </c>
      <c r="B104" s="27">
        <v>11.84</v>
      </c>
      <c r="C104" s="28">
        <v>1.6750134397193222</v>
      </c>
      <c r="D104" s="29">
        <v>0</v>
      </c>
      <c r="E104" s="29">
        <v>0</v>
      </c>
      <c r="F104" s="55">
        <v>62428</v>
      </c>
      <c r="G104" s="53">
        <v>85201.26832863974</v>
      </c>
      <c r="H104" s="28">
        <f t="shared" si="3"/>
        <v>0.732712097186179</v>
      </c>
    </row>
    <row r="105" spans="1:8" ht="12.75" customHeight="1">
      <c r="A105" s="6" t="s">
        <v>71</v>
      </c>
      <c r="B105" s="27">
        <v>15.78</v>
      </c>
      <c r="C105" s="28">
        <v>2.2324081147610557</v>
      </c>
      <c r="D105" s="52">
        <v>2</v>
      </c>
      <c r="E105" s="29">
        <f>+C105-D105</f>
        <v>0.23240811476105572</v>
      </c>
      <c r="F105" s="55">
        <v>49033</v>
      </c>
      <c r="G105" s="53">
        <v>65394.32528265073</v>
      </c>
      <c r="H105" s="28">
        <f t="shared" si="3"/>
        <v>0.7498051212863965</v>
      </c>
    </row>
    <row r="106" spans="1:8" ht="12.75" customHeight="1">
      <c r="A106" s="56" t="s">
        <v>74</v>
      </c>
      <c r="B106" s="13">
        <v>25.75</v>
      </c>
      <c r="C106" s="60">
        <v>3.6428712899301137</v>
      </c>
      <c r="D106" s="61">
        <v>4</v>
      </c>
      <c r="E106" s="13">
        <v>-2.0491186373539314</v>
      </c>
      <c r="F106" s="62">
        <v>149233</v>
      </c>
      <c r="G106" s="63">
        <v>333689.51665862615</v>
      </c>
      <c r="H106" s="21">
        <f t="shared" si="3"/>
        <v>0.4472211218810017</v>
      </c>
    </row>
    <row r="107" spans="1:8" ht="12.75" customHeight="1">
      <c r="A107" s="6" t="s">
        <v>31</v>
      </c>
      <c r="B107" s="27">
        <v>7.55</v>
      </c>
      <c r="C107" s="28">
        <v>1.0681040092804799</v>
      </c>
      <c r="D107" s="52">
        <v>2</v>
      </c>
      <c r="E107" s="29">
        <f>+C107-D107</f>
        <v>-0.9318959907195201</v>
      </c>
      <c r="F107" s="55">
        <v>53964</v>
      </c>
      <c r="G107" s="53">
        <v>103187.62819407634</v>
      </c>
      <c r="H107" s="28">
        <f t="shared" si="3"/>
        <v>0.5229696713108277</v>
      </c>
    </row>
    <row r="108" spans="1:8" ht="12.75" customHeight="1">
      <c r="A108" s="6" t="s">
        <v>74</v>
      </c>
      <c r="B108" s="27">
        <v>11.96</v>
      </c>
      <c r="C108" s="28">
        <v>1.691989927284045</v>
      </c>
      <c r="D108" s="29">
        <v>0</v>
      </c>
      <c r="E108" s="29">
        <v>0</v>
      </c>
      <c r="F108" s="55">
        <v>69059</v>
      </c>
      <c r="G108" s="53">
        <v>118809.9582661356</v>
      </c>
      <c r="H108" s="28">
        <f t="shared" si="3"/>
        <v>0.5812559907251805</v>
      </c>
    </row>
    <row r="109" spans="1:8" ht="12.75" customHeight="1">
      <c r="A109" s="6" t="s">
        <v>76</v>
      </c>
      <c r="B109" s="27">
        <v>6.24</v>
      </c>
      <c r="C109" s="28">
        <v>0.8827773533655887</v>
      </c>
      <c r="D109" s="52">
        <v>2</v>
      </c>
      <c r="E109" s="29">
        <f>+C109-D109</f>
        <v>-1.1172226466344113</v>
      </c>
      <c r="F109" s="55">
        <v>26210</v>
      </c>
      <c r="G109" s="53">
        <v>111691.93019841416</v>
      </c>
      <c r="H109" s="28">
        <f t="shared" si="3"/>
        <v>0.2346633275424596</v>
      </c>
    </row>
    <row r="110" spans="1:8" ht="12.75" customHeight="1">
      <c r="A110" s="56" t="s">
        <v>121</v>
      </c>
      <c r="B110" s="13">
        <v>19.14</v>
      </c>
      <c r="C110" s="60">
        <v>2.707749766573296</v>
      </c>
      <c r="D110" s="61">
        <v>6</v>
      </c>
      <c r="E110" s="13">
        <v>-3.292250233426704</v>
      </c>
      <c r="F110" s="62">
        <v>4970</v>
      </c>
      <c r="G110" s="63">
        <v>272248.2936835695</v>
      </c>
      <c r="H110" s="21">
        <f t="shared" si="3"/>
        <v>0.018255394488446503</v>
      </c>
    </row>
    <row r="111" spans="1:8" ht="12.75" customHeight="1">
      <c r="A111" s="10" t="s">
        <v>42</v>
      </c>
      <c r="B111" s="27">
        <v>5.7</v>
      </c>
      <c r="C111" s="28">
        <v>0.8063831593243358</v>
      </c>
      <c r="D111" s="52">
        <v>2</v>
      </c>
      <c r="E111" s="29">
        <f>+C111-D111</f>
        <v>-1.1936168406756642</v>
      </c>
      <c r="F111" s="44">
        <v>0</v>
      </c>
      <c r="G111" s="53">
        <v>97343.09052619501</v>
      </c>
      <c r="H111" s="28">
        <f t="shared" si="3"/>
        <v>0</v>
      </c>
    </row>
    <row r="112" spans="1:8" ht="12.75" customHeight="1">
      <c r="A112" s="6" t="s">
        <v>75</v>
      </c>
      <c r="B112" s="27">
        <v>6.51</v>
      </c>
      <c r="C112" s="28">
        <v>0.9209744503862151</v>
      </c>
      <c r="D112" s="52">
        <v>3</v>
      </c>
      <c r="E112" s="29">
        <f>+C112-D112</f>
        <v>-2.079025549613785</v>
      </c>
      <c r="F112" s="55">
        <v>4970</v>
      </c>
      <c r="G112" s="53">
        <v>68914.13961158853</v>
      </c>
      <c r="H112" s="28">
        <f t="shared" si="3"/>
        <v>0.07211872669399547</v>
      </c>
    </row>
    <row r="113" spans="1:8" ht="12.75" customHeight="1">
      <c r="A113" s="6" t="s">
        <v>88</v>
      </c>
      <c r="B113" s="27">
        <v>6.93</v>
      </c>
      <c r="C113" s="28">
        <v>0.9803921568627451</v>
      </c>
      <c r="D113" s="52">
        <v>1</v>
      </c>
      <c r="E113" s="29">
        <f>+C113-D113</f>
        <v>-0.019607843137254943</v>
      </c>
      <c r="F113" s="44">
        <v>0</v>
      </c>
      <c r="G113" s="53">
        <v>105991.063545786</v>
      </c>
      <c r="H113" s="28">
        <f t="shared" si="3"/>
        <v>0</v>
      </c>
    </row>
    <row r="114" spans="1:8" ht="12.75" customHeight="1">
      <c r="A114" s="56" t="s">
        <v>77</v>
      </c>
      <c r="B114" s="13">
        <v>10.4</v>
      </c>
      <c r="C114" s="60">
        <v>1.4712955889426478</v>
      </c>
      <c r="D114" s="61">
        <v>3</v>
      </c>
      <c r="E114" s="13">
        <v>-1.5287044110573522</v>
      </c>
      <c r="F114" s="64">
        <v>0</v>
      </c>
      <c r="G114" s="63">
        <v>217096.44247829798</v>
      </c>
      <c r="H114" s="21">
        <f t="shared" si="3"/>
        <v>0</v>
      </c>
    </row>
    <row r="115" spans="1:8" ht="12.75" customHeight="1">
      <c r="A115" s="6" t="s">
        <v>77</v>
      </c>
      <c r="B115" s="27">
        <v>10.4</v>
      </c>
      <c r="C115" s="28">
        <v>1.4712955889426478</v>
      </c>
      <c r="D115" s="54">
        <v>3</v>
      </c>
      <c r="E115" s="29">
        <f>+C115-D115</f>
        <v>-1.5287044110573522</v>
      </c>
      <c r="F115" s="44">
        <v>0</v>
      </c>
      <c r="G115" s="53">
        <v>217096.44247829798</v>
      </c>
      <c r="H115" s="28">
        <f t="shared" si="3"/>
        <v>0</v>
      </c>
    </row>
    <row r="116" spans="1:8" ht="12.75" customHeight="1">
      <c r="A116" s="56" t="s">
        <v>79</v>
      </c>
      <c r="B116" s="13">
        <v>26.61</v>
      </c>
      <c r="C116" s="60">
        <v>3.764536117477294</v>
      </c>
      <c r="D116" s="65">
        <v>11</v>
      </c>
      <c r="E116" s="13">
        <v>-8.832668420903715</v>
      </c>
      <c r="F116" s="64">
        <v>177228</v>
      </c>
      <c r="G116" s="63">
        <v>395186.35638965206</v>
      </c>
      <c r="H116" s="21">
        <f t="shared" si="3"/>
        <v>0.4484668995638451</v>
      </c>
    </row>
    <row r="117" spans="1:13" ht="12.75" customHeight="1">
      <c r="A117" s="6" t="s">
        <v>6</v>
      </c>
      <c r="B117" s="27">
        <v>2.96</v>
      </c>
      <c r="C117" s="28">
        <v>0.41875335992983054</v>
      </c>
      <c r="D117" s="29">
        <v>0</v>
      </c>
      <c r="E117" s="29">
        <v>0</v>
      </c>
      <c r="F117" s="44">
        <v>0</v>
      </c>
      <c r="G117" s="53">
        <v>63479.440497719355</v>
      </c>
      <c r="H117" s="28">
        <f t="shared" si="3"/>
        <v>0</v>
      </c>
      <c r="I117" s="32"/>
      <c r="J117" s="32"/>
      <c r="K117" s="32"/>
      <c r="L117" s="32"/>
      <c r="M117" s="32"/>
    </row>
    <row r="118" spans="1:8" ht="12.75" customHeight="1">
      <c r="A118" s="6" t="s">
        <v>8</v>
      </c>
      <c r="B118" s="27">
        <v>3.93</v>
      </c>
      <c r="C118" s="28">
        <v>0.5559799677446736</v>
      </c>
      <c r="D118" s="52">
        <v>1</v>
      </c>
      <c r="E118" s="29">
        <f>+C118-D118</f>
        <v>-0.4440200322553264</v>
      </c>
      <c r="F118" s="55">
        <v>894</v>
      </c>
      <c r="G118" s="53">
        <v>30375.8477827506</v>
      </c>
      <c r="H118" s="28">
        <f t="shared" si="3"/>
        <v>0.029431277322494086</v>
      </c>
    </row>
    <row r="119" spans="1:8" ht="12.75" customHeight="1">
      <c r="A119" s="6" t="s">
        <v>13</v>
      </c>
      <c r="B119" s="27">
        <v>4.03</v>
      </c>
      <c r="C119" s="28">
        <v>0.5701270407152761</v>
      </c>
      <c r="D119" s="29">
        <v>0</v>
      </c>
      <c r="E119" s="29">
        <v>0</v>
      </c>
      <c r="F119" s="44">
        <v>0</v>
      </c>
      <c r="G119" s="53">
        <v>34244.03516745499</v>
      </c>
      <c r="H119" s="28">
        <f t="shared" si="3"/>
        <v>0</v>
      </c>
    </row>
    <row r="120" spans="1:8" ht="12.75" customHeight="1">
      <c r="A120" s="6" t="s">
        <v>25</v>
      </c>
      <c r="B120" s="27">
        <v>3.92</v>
      </c>
      <c r="C120" s="28">
        <v>0.5545652604476133</v>
      </c>
      <c r="D120" s="52">
        <v>2</v>
      </c>
      <c r="E120" s="29">
        <f>+C120-D120</f>
        <v>-1.4454347395523865</v>
      </c>
      <c r="F120" s="55">
        <v>35315</v>
      </c>
      <c r="G120" s="53">
        <v>52594.08907141506</v>
      </c>
      <c r="H120" s="28">
        <f t="shared" si="3"/>
        <v>0.6714632884324208</v>
      </c>
    </row>
    <row r="121" spans="1:8" ht="12.75" customHeight="1">
      <c r="A121" s="6" t="s">
        <v>48</v>
      </c>
      <c r="B121" s="27">
        <v>3.66</v>
      </c>
      <c r="C121" s="28">
        <v>0.5177828707240472</v>
      </c>
      <c r="D121" s="52">
        <v>5</v>
      </c>
      <c r="E121" s="29">
        <f>+C121-D121</f>
        <v>-4.482217129275953</v>
      </c>
      <c r="F121" s="55">
        <v>28550</v>
      </c>
      <c r="G121" s="53">
        <v>62095.32816719407</v>
      </c>
      <c r="H121" s="28">
        <f t="shared" si="3"/>
        <v>0.4597769404346817</v>
      </c>
    </row>
    <row r="122" spans="1:8" ht="12.75" customHeight="1">
      <c r="A122" s="6" t="s">
        <v>66</v>
      </c>
      <c r="B122" s="27">
        <v>3.81</v>
      </c>
      <c r="C122" s="28">
        <v>0.5390034801799508</v>
      </c>
      <c r="D122" s="54">
        <v>3</v>
      </c>
      <c r="E122" s="29">
        <f>+C122-D122</f>
        <v>-2.460996519820049</v>
      </c>
      <c r="F122" s="44">
        <v>0</v>
      </c>
      <c r="G122" s="53">
        <v>53840.36354098948</v>
      </c>
      <c r="H122" s="28">
        <f t="shared" si="3"/>
        <v>0</v>
      </c>
    </row>
    <row r="123" spans="1:8" ht="12.75" customHeight="1">
      <c r="A123" s="6" t="s">
        <v>69</v>
      </c>
      <c r="B123" s="27">
        <v>3.93</v>
      </c>
      <c r="C123" s="28">
        <v>0.5559799677446736</v>
      </c>
      <c r="D123" s="29">
        <v>0</v>
      </c>
      <c r="E123" s="29">
        <v>0</v>
      </c>
      <c r="F123" s="55">
        <v>67825</v>
      </c>
      <c r="G123" s="53">
        <v>77853.12591076232</v>
      </c>
      <c r="H123" s="28">
        <f t="shared" si="3"/>
        <v>0.8711917370889273</v>
      </c>
    </row>
    <row r="124" spans="1:8" ht="12.75" customHeight="1">
      <c r="A124" s="6" t="s">
        <v>79</v>
      </c>
      <c r="B124" s="27">
        <v>0.37</v>
      </c>
      <c r="C124" s="28">
        <v>0.05234416999122882</v>
      </c>
      <c r="D124" s="29">
        <v>0</v>
      </c>
      <c r="E124" s="29">
        <v>0</v>
      </c>
      <c r="F124" s="55">
        <v>44644</v>
      </c>
      <c r="G124" s="53">
        <v>20704.126251366182</v>
      </c>
      <c r="H124" s="28">
        <f t="shared" si="3"/>
        <v>2.156285150987916</v>
      </c>
    </row>
    <row r="125" spans="1:8" ht="12.75" customHeight="1">
      <c r="A125" s="56" t="s">
        <v>122</v>
      </c>
      <c r="B125" s="13">
        <v>23.21</v>
      </c>
      <c r="C125" s="60">
        <v>3.283535636476813</v>
      </c>
      <c r="D125" s="13">
        <v>2</v>
      </c>
      <c r="E125" s="13">
        <v>-0.08892850069320657</v>
      </c>
      <c r="F125" s="62">
        <v>119516</v>
      </c>
      <c r="G125" s="63">
        <v>232978.7793585828</v>
      </c>
      <c r="H125" s="21">
        <f t="shared" si="3"/>
        <v>0.5129909270236594</v>
      </c>
    </row>
    <row r="126" spans="1:8" ht="12.75" customHeight="1">
      <c r="A126" s="10" t="s">
        <v>87</v>
      </c>
      <c r="B126" s="27">
        <v>7.6</v>
      </c>
      <c r="C126" s="28">
        <v>1.075177545765781</v>
      </c>
      <c r="D126" s="52">
        <v>1</v>
      </c>
      <c r="E126" s="29">
        <v>0</v>
      </c>
      <c r="F126" s="44">
        <v>0</v>
      </c>
      <c r="G126" s="53">
        <v>46069.27795144994</v>
      </c>
      <c r="H126" s="28">
        <f t="shared" si="3"/>
        <v>0</v>
      </c>
    </row>
    <row r="127" spans="1:8" ht="12.75" customHeight="1">
      <c r="A127" s="6" t="s">
        <v>90</v>
      </c>
      <c r="B127" s="27">
        <v>6.44</v>
      </c>
      <c r="C127" s="28">
        <v>0.9110714993067934</v>
      </c>
      <c r="D127" s="54">
        <v>1</v>
      </c>
      <c r="E127" s="29">
        <f>+C127-D127</f>
        <v>-0.08892850069320657</v>
      </c>
      <c r="F127" s="55">
        <v>86526</v>
      </c>
      <c r="G127" s="53">
        <v>87958.35707056016</v>
      </c>
      <c r="H127" s="28">
        <f t="shared" si="3"/>
        <v>0.9837155090401345</v>
      </c>
    </row>
    <row r="128" spans="1:8" ht="12.75" customHeight="1">
      <c r="A128" s="6" t="s">
        <v>93</v>
      </c>
      <c r="B128" s="27">
        <v>9.17</v>
      </c>
      <c r="C128" s="28">
        <v>1.2972865914042384</v>
      </c>
      <c r="D128" s="29">
        <v>0</v>
      </c>
      <c r="E128" s="29">
        <v>0</v>
      </c>
      <c r="F128" s="55">
        <v>32990</v>
      </c>
      <c r="G128" s="53">
        <v>98951.1443365727</v>
      </c>
      <c r="H128" s="28">
        <f t="shared" si="3"/>
        <v>0.3333968517613876</v>
      </c>
    </row>
    <row r="129" spans="1:8" ht="12.75" customHeight="1">
      <c r="A129" s="56" t="s">
        <v>91</v>
      </c>
      <c r="B129" s="13">
        <v>27.32</v>
      </c>
      <c r="C129" s="60">
        <v>3.8649803355685712</v>
      </c>
      <c r="D129" s="13">
        <v>6</v>
      </c>
      <c r="E129" s="13">
        <v>-3.3332767450414513</v>
      </c>
      <c r="F129" s="62">
        <v>28052</v>
      </c>
      <c r="G129" s="63">
        <v>312095.6786471342</v>
      </c>
      <c r="H129" s="21">
        <f t="shared" si="3"/>
        <v>0.0898826927742134</v>
      </c>
    </row>
    <row r="130" spans="1:8" ht="12.75" customHeight="1">
      <c r="A130" s="6" t="s">
        <v>52</v>
      </c>
      <c r="B130" s="27">
        <v>8.45</v>
      </c>
      <c r="C130" s="28">
        <v>1.1954276660159011</v>
      </c>
      <c r="D130" s="52">
        <v>3</v>
      </c>
      <c r="E130" s="29">
        <f>+C130-D130</f>
        <v>-1.8045723339840989</v>
      </c>
      <c r="F130" s="55">
        <v>28052</v>
      </c>
      <c r="G130" s="53">
        <v>77505.18359668223</v>
      </c>
      <c r="H130" s="28">
        <f t="shared" si="3"/>
        <v>0.3619370821179608</v>
      </c>
    </row>
    <row r="131" spans="1:8" ht="12.75" customHeight="1">
      <c r="A131" s="10" t="s">
        <v>78</v>
      </c>
      <c r="B131" s="27">
        <v>8.47</v>
      </c>
      <c r="C131" s="28">
        <v>1.198257080610022</v>
      </c>
      <c r="D131" s="29">
        <v>0</v>
      </c>
      <c r="E131" s="29">
        <v>0</v>
      </c>
      <c r="F131" s="44">
        <v>0</v>
      </c>
      <c r="G131" s="53">
        <v>117802.4330037472</v>
      </c>
      <c r="H131" s="28">
        <f t="shared" si="3"/>
        <v>0</v>
      </c>
    </row>
    <row r="132" spans="1:8" ht="12.75" customHeight="1">
      <c r="A132" s="10" t="s">
        <v>91</v>
      </c>
      <c r="B132" s="27">
        <v>10.4</v>
      </c>
      <c r="C132" s="28">
        <v>1.4712955889426478</v>
      </c>
      <c r="D132" s="52">
        <v>3</v>
      </c>
      <c r="E132" s="29">
        <f>+C132-D132</f>
        <v>-1.5287044110573522</v>
      </c>
      <c r="F132" s="44">
        <v>0</v>
      </c>
      <c r="G132" s="53">
        <v>116788.06204670481</v>
      </c>
      <c r="H132" s="28">
        <f t="shared" si="3"/>
        <v>0</v>
      </c>
    </row>
    <row r="133" spans="1:8" ht="12.75" customHeight="1">
      <c r="A133" s="56" t="s">
        <v>94</v>
      </c>
      <c r="B133" s="13">
        <v>18.71</v>
      </c>
      <c r="C133" s="60">
        <v>2.646917352799706</v>
      </c>
      <c r="D133" s="61">
        <v>2</v>
      </c>
      <c r="E133" s="13">
        <v>0.6469173527997059</v>
      </c>
      <c r="F133" s="64">
        <v>0</v>
      </c>
      <c r="G133" s="63">
        <v>201737.22853063216</v>
      </c>
      <c r="H133" s="60">
        <v>0</v>
      </c>
    </row>
    <row r="134" spans="1:8" ht="12.75" customHeight="1">
      <c r="A134" s="10" t="s">
        <v>73</v>
      </c>
      <c r="B134" s="27">
        <v>11.47</v>
      </c>
      <c r="C134" s="28">
        <v>1.6226692697280933</v>
      </c>
      <c r="D134" s="52">
        <v>1</v>
      </c>
      <c r="E134" s="29">
        <f>+C134-D134</f>
        <v>0.6226692697280933</v>
      </c>
      <c r="F134" s="44">
        <v>0</v>
      </c>
      <c r="G134" s="53">
        <v>115540.82556468918</v>
      </c>
      <c r="H134" s="28">
        <f>+F134/G134</f>
        <v>0</v>
      </c>
    </row>
    <row r="135" spans="1:8" ht="12.75" customHeight="1">
      <c r="A135" s="11" t="s">
        <v>94</v>
      </c>
      <c r="B135" s="33">
        <v>7.24</v>
      </c>
      <c r="C135" s="34">
        <v>1.0242480830716125</v>
      </c>
      <c r="D135" s="57">
        <v>1</v>
      </c>
      <c r="E135" s="35">
        <f>+C135-D135</f>
        <v>0.024248083071612525</v>
      </c>
      <c r="F135" s="58">
        <v>0</v>
      </c>
      <c r="G135" s="59">
        <v>86196.40296594297</v>
      </c>
      <c r="H135" s="34">
        <f>+F135/G135</f>
        <v>0</v>
      </c>
    </row>
    <row r="136" spans="1:8" ht="9.75" customHeight="1">
      <c r="A136" s="36" t="s">
        <v>107</v>
      </c>
      <c r="B136" s="36"/>
      <c r="C136" s="36"/>
      <c r="D136" s="36"/>
      <c r="E136" s="36"/>
      <c r="F136" s="36"/>
      <c r="H136" s="23"/>
    </row>
    <row r="137" spans="1:6" ht="9.75" customHeight="1">
      <c r="A137" s="37" t="s">
        <v>108</v>
      </c>
      <c r="B137" s="37"/>
      <c r="F137" s="38"/>
    </row>
    <row r="138" spans="1:6" ht="9.75" customHeight="1">
      <c r="A138" s="39" t="s">
        <v>109</v>
      </c>
      <c r="B138" s="39"/>
      <c r="C138" s="39"/>
      <c r="F138" s="38"/>
    </row>
    <row r="139" spans="1:8" ht="9.75" customHeight="1">
      <c r="A139" s="40" t="s">
        <v>110</v>
      </c>
      <c r="B139" s="40"/>
      <c r="C139" s="40"/>
      <c r="D139" s="40"/>
      <c r="E139" s="40"/>
      <c r="F139" s="40"/>
      <c r="G139" s="40"/>
      <c r="H139" s="40"/>
    </row>
    <row r="140" spans="1:6" ht="12.75">
      <c r="A140" s="39" t="s">
        <v>111</v>
      </c>
      <c r="B140" s="39"/>
      <c r="C140" s="39"/>
      <c r="F140" s="38"/>
    </row>
    <row r="141" spans="1:8" ht="12.75">
      <c r="A141" s="39" t="s">
        <v>112</v>
      </c>
      <c r="B141" s="39"/>
      <c r="C141" s="39"/>
      <c r="D141" s="39"/>
      <c r="E141" s="39"/>
      <c r="F141" s="39"/>
      <c r="G141" s="39"/>
      <c r="H141" s="39"/>
    </row>
  </sheetData>
  <mergeCells count="2">
    <mergeCell ref="B5:H5"/>
    <mergeCell ref="A5:A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2016-07-29T19:04:55Z</cp:lastPrinted>
  <dcterms:created xsi:type="dcterms:W3CDTF">2016-07-29T18:24:49Z</dcterms:created>
  <dcterms:modified xsi:type="dcterms:W3CDTF">2016-07-29T19:05:01Z</dcterms:modified>
  <cp:category/>
  <cp:version/>
  <cp:contentType/>
  <cp:contentStatus/>
</cp:coreProperties>
</file>