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<sst xmlns="http://schemas.openxmlformats.org/spreadsheetml/2006/main" count="55" uniqueCount="50">
  <si>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</si>
  <si>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</si>
  <si>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</si>
  <si>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</si>
  <si>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</si>
  <si>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</si>
  <si>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</si>
  <si>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</si>
  <si>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</si>
  <si>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</si>
  <si>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</si>
  <si>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</si>
  <si>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</si>
  <si>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</si>
  <si>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</si>
  <si>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</si>
  <si>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</si>
  <si>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</si>
  <si>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</si>
  <si>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</si>
  <si>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</si>
  <si>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</si>
  <si>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</si>
  <si>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</si>
  <si>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</si>
  <si>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</si>
  <si>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</si>
  <si>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</si>
  <si>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</si>
  <si>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</si>
  <si>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</si>
  <si>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</si>
  <si>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</si>
  <si>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</si>
  <si>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</si>
  <si>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</si>
  <si>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</si>
  <si>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</si>
  <si>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</si>
  <si>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</si>
  <si>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</si>
  <si>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</si>
  <si>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</si>
  <si>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</si>
  <si>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</si>
  <si>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</si>
  <si>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</si>
  <si>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</si>
  <si>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</si>
  <si>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OPERAÇÃO 09/02/18 - VENCIMENTO 20/02/18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</si>
</sst>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  <xf numFmtId="171" fontId="0" fillId="0" borderId="0" xfId="52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3" ht="39.75" customHeight="1">
      <c r="A2" s="19" t="s">
        <v>49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42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17" t="s">
        <v>14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16</v>
      </c>
      <c r="B6" s="12">
        <v>1631712.34</v>
      </c>
      <c r="C6" s="12">
        <v>2250293.38</v>
      </c>
      <c r="D6" s="12">
        <v>2736906.42</v>
      </c>
      <c r="E6" s="12">
        <v>1574038.52</v>
      </c>
      <c r="F6" s="12">
        <v>2106668.5</v>
      </c>
      <c r="G6" s="12">
        <v>3060593.77</v>
      </c>
      <c r="H6" s="12">
        <v>1558527.05</v>
      </c>
      <c r="I6" s="12">
        <v>542923.56</v>
      </c>
      <c r="J6" s="12">
        <v>988736.56</v>
      </c>
      <c r="K6" s="12">
        <f>SUM(B6:J6)</f>
        <v>16450400.100000001</v>
      </c>
    </row>
    <row r="7" spans="1:11" ht="27" customHeight="1">
      <c r="A7" s="2" t="s">
        <v>17</v>
      </c>
      <c r="B7" s="9">
        <v>-344135.36</v>
      </c>
      <c r="C7" s="9">
        <v>-256632.74</v>
      </c>
      <c r="D7" s="9">
        <v>-366184.01</v>
      </c>
      <c r="E7" s="9">
        <v>-395583.45</v>
      </c>
      <c r="F7" s="9">
        <v>-453735.45</v>
      </c>
      <c r="G7" s="9">
        <v>-436704.45</v>
      </c>
      <c r="H7" s="9">
        <v>-232085.19</v>
      </c>
      <c r="I7" s="9">
        <v>-107345.96</v>
      </c>
      <c r="J7" s="9">
        <v>-91280.27</v>
      </c>
      <c r="K7" s="9">
        <f>SUM(B7:J7)</f>
        <v>-2683686.88</v>
      </c>
    </row>
    <row r="8" spans="1:11" ht="27" customHeight="1">
      <c r="A8" s="7" t="s">
        <v>18</v>
      </c>
      <c r="B8" s="8">
        <f>+B6+B7</f>
        <v>1287576.98</v>
      </c>
      <c r="C8" s="8">
        <f aca="true" t="shared" si="0" ref="C8:J8">+C6+C7</f>
        <v>1993660.64</v>
      </c>
      <c r="D8" s="8">
        <f t="shared" si="0"/>
        <v>2370722.41</v>
      </c>
      <c r="E8" s="8">
        <f t="shared" si="0"/>
        <v>1178455.07</v>
      </c>
      <c r="F8" s="8">
        <f t="shared" si="0"/>
        <v>1652933.05</v>
      </c>
      <c r="G8" s="8">
        <f t="shared" si="0"/>
        <v>2623889.32</v>
      </c>
      <c r="H8" s="8">
        <f t="shared" si="0"/>
        <v>1326441.86</v>
      </c>
      <c r="I8" s="8">
        <f t="shared" si="0"/>
        <v>435577.60000000003</v>
      </c>
      <c r="J8" s="8">
        <f t="shared" si="0"/>
        <v>897456.29</v>
      </c>
      <c r="K8" s="8">
        <f>SUM(B8:J8)</f>
        <v>13766713.219999999</v>
      </c>
    </row>
    <row r="9" ht="36" customHeight="1"/>
    <row r="10" ht="36" customHeight="1"/>
    <row r="11" spans="1:15" ht="19.5" customHeight="1">
      <c r="A11" s="17" t="s">
        <v>32</v>
      </c>
      <c r="B11" s="17" t="s">
        <v>39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 t="s">
        <v>21</v>
      </c>
    </row>
    <row r="12" spans="1:15" ht="54" customHeight="1">
      <c r="A12" s="17"/>
      <c r="B12" s="4" t="s">
        <v>38</v>
      </c>
      <c r="C12" s="4" t="s">
        <v>38</v>
      </c>
      <c r="D12" s="4" t="s">
        <v>22</v>
      </c>
      <c r="E12" s="4" t="s">
        <v>40</v>
      </c>
      <c r="F12" s="4" t="s">
        <v>33</v>
      </c>
      <c r="G12" s="4" t="s">
        <v>41</v>
      </c>
      <c r="H12" s="4" t="s">
        <v>48</v>
      </c>
      <c r="I12" s="4" t="s">
        <v>43</v>
      </c>
      <c r="J12" s="4" t="s">
        <v>34</v>
      </c>
      <c r="K12" s="4" t="s">
        <v>35</v>
      </c>
      <c r="L12" s="4" t="s">
        <v>34</v>
      </c>
      <c r="M12" s="4" t="s">
        <v>36</v>
      </c>
      <c r="N12" s="4" t="s">
        <v>37</v>
      </c>
      <c r="O12" s="17"/>
    </row>
    <row r="13" spans="1:15" ht="25.5" customHeight="1">
      <c r="A13" s="17"/>
      <c r="B13" s="3" t="s">
        <v>23</v>
      </c>
      <c r="C13" s="3" t="s">
        <v>24</v>
      </c>
      <c r="D13" s="3" t="s">
        <v>25</v>
      </c>
      <c r="E13" s="3" t="s">
        <v>44</v>
      </c>
      <c r="F13" s="3" t="s">
        <v>45</v>
      </c>
      <c r="G13" s="3" t="s">
        <v>46</v>
      </c>
      <c r="H13" s="3" t="s">
        <v>26</v>
      </c>
      <c r="I13" s="3" t="s">
        <v>47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17"/>
    </row>
    <row r="14" spans="1:83" ht="27" customHeight="1">
      <c r="A14" s="11" t="s">
        <v>16</v>
      </c>
      <c r="B14" s="12">
        <v>1059166.59</v>
      </c>
      <c r="C14" s="12">
        <v>803602.67</v>
      </c>
      <c r="D14" s="12">
        <v>691941.97</v>
      </c>
      <c r="E14" s="12">
        <v>164442.98</v>
      </c>
      <c r="F14" s="12">
        <v>720108.15</v>
      </c>
      <c r="G14" s="12">
        <v>898684.83</v>
      </c>
      <c r="H14" s="12">
        <v>762139.28</v>
      </c>
      <c r="I14" s="12">
        <v>216202.58</v>
      </c>
      <c r="J14" s="12">
        <v>881799.01</v>
      </c>
      <c r="K14" s="12">
        <v>753839.68</v>
      </c>
      <c r="L14" s="12">
        <v>865695.97</v>
      </c>
      <c r="M14" s="12">
        <v>434053.72</v>
      </c>
      <c r="N14" s="12">
        <v>233151.05</v>
      </c>
      <c r="O14" s="12">
        <f>SUM(B14:N14)</f>
        <v>8484828.48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17</v>
      </c>
      <c r="B15" s="10">
        <v>-168021.8</v>
      </c>
      <c r="C15" s="10">
        <v>28469.47</v>
      </c>
      <c r="D15" s="10">
        <v>-149051.33</v>
      </c>
      <c r="E15" s="10">
        <v>-65636.55</v>
      </c>
      <c r="F15" s="10">
        <v>-146347.09</v>
      </c>
      <c r="G15" s="10">
        <v>-197322.84</v>
      </c>
      <c r="H15" s="10">
        <v>-98861.41</v>
      </c>
      <c r="I15" s="10">
        <v>-14366.26</v>
      </c>
      <c r="J15" s="10">
        <v>-54040.29</v>
      </c>
      <c r="K15" s="10">
        <v>34588.98</v>
      </c>
      <c r="L15" s="10">
        <v>22592.5</v>
      </c>
      <c r="M15" s="10">
        <v>80913.37</v>
      </c>
      <c r="N15" s="10">
        <v>-44442.95</v>
      </c>
      <c r="O15" s="9">
        <f>SUM(B15:N15)</f>
        <v>-771526.2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18</v>
      </c>
      <c r="B16" s="8">
        <f>+B14+B15</f>
        <v>891144.79</v>
      </c>
      <c r="C16" s="8">
        <f aca="true" t="shared" si="1" ref="C16:I16">+C14+C15</f>
        <v>832072.14</v>
      </c>
      <c r="D16" s="8">
        <f t="shared" si="1"/>
        <v>542890.64</v>
      </c>
      <c r="E16" s="8">
        <f t="shared" si="1"/>
        <v>98806.43000000001</v>
      </c>
      <c r="F16" s="8">
        <f t="shared" si="1"/>
        <v>573761.06</v>
      </c>
      <c r="G16" s="8">
        <f t="shared" si="1"/>
        <v>701361.99</v>
      </c>
      <c r="H16" s="8">
        <f t="shared" si="1"/>
        <v>663277.87</v>
      </c>
      <c r="I16" s="8">
        <f t="shared" si="1"/>
        <v>201836.31999999998</v>
      </c>
      <c r="J16" s="8">
        <f aca="true" t="shared" si="2" ref="J16:O16">+J14+J15</f>
        <v>827758.72</v>
      </c>
      <c r="K16" s="8">
        <f t="shared" si="2"/>
        <v>788428.66</v>
      </c>
      <c r="L16" s="8">
        <f t="shared" si="2"/>
        <v>888288.47</v>
      </c>
      <c r="M16" s="8">
        <f t="shared" si="2"/>
        <v>514967.08999999997</v>
      </c>
      <c r="N16" s="8">
        <f t="shared" si="2"/>
        <v>188708.09999999998</v>
      </c>
      <c r="O16" s="8">
        <f t="shared" si="2"/>
        <v>7713302.28</v>
      </c>
    </row>
    <row r="17" ht="14.25">
      <c r="N17" s="14"/>
    </row>
    <row r="18" spans="11:14" ht="14.25">
      <c r="K18" s="13"/>
      <c r="N18" s="14"/>
    </row>
    <row r="19" ht="14.25">
      <c r="O19" s="22"/>
    </row>
    <row r="20" ht="14.25">
      <c r="N20" s="14"/>
    </row>
    <row r="21" ht="14.25">
      <c r="N21" s="14"/>
    </row>
  </sheetData>
  <sheetProtection/>
  <mergeCells count="9">
    <mergeCell ref="B11:N11"/>
    <mergeCell ref="O11:O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2018-02-20T20:52:30Z</dcterms:modified>
  <cp:category/>
  <cp:version/>
  <cp:contentType/>
  <cp:contentStatus/>
</cp:coreProperties>
</file>