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50"/>
  </bookViews>
  <sheets>
    <sheet name="gestao" sheetId="1" r:id="rId1"/>
  </sheets>
  <definedNames>
    <definedName name="A4_">#REF!</definedName>
    <definedName name="_xlnm.Print_Area" localSheetId="0">gestao!$A$3:$EF$28</definedName>
    <definedName name="FINAL">gestao!$EF$1</definedName>
    <definedName name="GESTAO">gestao!$A$3:$EF$28</definedName>
    <definedName name="GESTAOABERTURA">gestao!$A$3:$EF$28</definedName>
    <definedName name="INICIO">gestao!$A$1</definedName>
    <definedName name="_xlnm.Print_Titles" localSheetId="0">gestao!$A:$B</definedName>
  </definedNames>
  <calcPr calcId="125725"/>
</workbook>
</file>

<file path=xl/calcChain.xml><?xml version="1.0" encoding="utf-8"?>
<calcChain xmlns="http://schemas.openxmlformats.org/spreadsheetml/2006/main">
  <c r="Y28" i="1"/>
  <c r="F28"/>
  <c r="EE28"/>
  <c r="ED28"/>
  <c r="EB28"/>
  <c r="EA28"/>
  <c r="DZ28"/>
  <c r="DY28"/>
  <c r="DX28"/>
  <c r="DW28"/>
  <c r="DV28"/>
  <c r="DU28"/>
  <c r="DS28"/>
  <c r="DR28"/>
  <c r="DQ28"/>
  <c r="DP28"/>
  <c r="DO28"/>
  <c r="DN28"/>
  <c r="DM28"/>
  <c r="DL28"/>
  <c r="DK28"/>
  <c r="DJ28"/>
  <c r="DI28"/>
  <c r="DH28"/>
  <c r="DF28"/>
  <c r="DE28"/>
  <c r="DD28"/>
  <c r="DC28"/>
  <c r="DB28"/>
  <c r="DA28"/>
  <c r="CZ28"/>
  <c r="CY28"/>
  <c r="CX28"/>
  <c r="CW28"/>
  <c r="CV28"/>
  <c r="CU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N28"/>
  <c r="BL28"/>
  <c r="BK28"/>
  <c r="BJ28"/>
  <c r="BI28"/>
  <c r="BG28"/>
  <c r="BE28"/>
  <c r="BD28"/>
  <c r="BB28"/>
  <c r="BA28"/>
  <c r="AY28"/>
  <c r="AX28"/>
  <c r="AW28"/>
  <c r="AV28"/>
  <c r="AU28"/>
  <c r="AT28"/>
  <c r="AS28"/>
  <c r="AQ28"/>
  <c r="AP28"/>
  <c r="AO28"/>
  <c r="AL28"/>
  <c r="AK28"/>
  <c r="AJ28"/>
  <c r="AI28"/>
  <c r="AH28"/>
  <c r="AG28"/>
  <c r="AF28"/>
  <c r="AE28"/>
  <c r="AD28"/>
  <c r="AA28"/>
  <c r="Z28"/>
  <c r="X28"/>
  <c r="W28"/>
  <c r="V28"/>
  <c r="U28"/>
  <c r="T28"/>
  <c r="S28"/>
  <c r="R28"/>
  <c r="P28"/>
  <c r="O28"/>
  <c r="N28"/>
  <c r="M28"/>
  <c r="L28"/>
  <c r="J28"/>
  <c r="I28"/>
  <c r="H28"/>
  <c r="G28"/>
  <c r="AC28"/>
  <c r="AR28"/>
  <c r="BO28"/>
  <c r="BF28"/>
  <c r="AN28"/>
  <c r="Q28"/>
  <c r="K28"/>
  <c r="E28"/>
  <c r="D28"/>
  <c r="O4"/>
  <c r="BZ3"/>
  <c r="CL3" s="1"/>
  <c r="BC28" l="1"/>
  <c r="AM28"/>
  <c r="DG28"/>
  <c r="EC28"/>
  <c r="AZ28"/>
  <c r="BM28"/>
  <c r="CT28"/>
  <c r="BH28"/>
  <c r="DT28"/>
  <c r="AB28" l="1"/>
  <c r="EF28"/>
  <c r="C28" l="1"/>
</calcChain>
</file>

<file path=xl/sharedStrings.xml><?xml version="1.0" encoding="utf-8"?>
<sst xmlns="http://schemas.openxmlformats.org/spreadsheetml/2006/main" count="415" uniqueCount="193">
  <si>
    <t>x</t>
  </si>
  <si>
    <t>FINAL</t>
  </si>
  <si>
    <t xml:space="preserve">FLUXO DE CAIXA GESTÃO TRANSPORTE </t>
  </si>
  <si>
    <t>SETEMBRO 2017</t>
  </si>
  <si>
    <t>SAÍDAS</t>
  </si>
  <si>
    <t xml:space="preserve">E  N T  R  A  D  A  S </t>
  </si>
  <si>
    <t xml:space="preserve">PESSOAL  </t>
  </si>
  <si>
    <t>TOTAL                             SAÍDAS 1</t>
  </si>
  <si>
    <t>ENCARGOS PLANO SAÚDE CONSIGNAÇÃO VALE REF/ALIM.</t>
  </si>
  <si>
    <t>TOTAL                                   SAÍDAS 2</t>
  </si>
  <si>
    <t>RESCISÕES CONTRATUAIS</t>
  </si>
  <si>
    <t>TOTAL                           SAÍDAS 3</t>
  </si>
  <si>
    <t>INDENIZAÇÕES - JUSTIÇA TRABALHO</t>
  </si>
  <si>
    <t>TOTAL                         SAÍDAS 4</t>
  </si>
  <si>
    <t>INDENIZAÇÕES - CIVEL</t>
  </si>
  <si>
    <t>TOTAL                                        SAÍDAS 5</t>
  </si>
  <si>
    <t>FORNECEDORES</t>
  </si>
  <si>
    <t>TOTAL                            SAÍDAS 6</t>
  </si>
  <si>
    <t>TOTAL                                    SAÍDAS</t>
  </si>
  <si>
    <t>TOTAL                                           SAÍDAS</t>
  </si>
  <si>
    <t>DIVERSOS LOCAÇÃO EQUIPAMENTO/ ÁGUA/LUZ/ TELEFONE</t>
  </si>
  <si>
    <t>TOTAL                                        SAÍDAS 7</t>
  </si>
  <si>
    <t>DIVERSOS IMPOSTOS TAXAS</t>
  </si>
  <si>
    <t>TOTAL                        SAÍDAS 8</t>
  </si>
  <si>
    <t>DIVERSOS FUNDO FIXO ALUG.IMÓVEIS SEGUROS... OUTROS</t>
  </si>
  <si>
    <t>TOTAL                         SAÍDAS 9</t>
  </si>
  <si>
    <t>TOTAL                         SAÍDAS</t>
  </si>
  <si>
    <t>TOTAL                            SAÍDAS</t>
  </si>
  <si>
    <t xml:space="preserve">TOTAL     </t>
  </si>
  <si>
    <t>SALDO FINAL</t>
  </si>
  <si>
    <t>DIVERSAS FINANCEIRAS</t>
  </si>
  <si>
    <t>TOTAL</t>
  </si>
  <si>
    <t xml:space="preserve">R E C U R S O S </t>
  </si>
  <si>
    <t>12001/ 019</t>
  </si>
  <si>
    <t>11001/ 019</t>
  </si>
  <si>
    <t>11002</t>
  </si>
  <si>
    <t>11004</t>
  </si>
  <si>
    <t>11006</t>
  </si>
  <si>
    <t>12005/ 16</t>
  </si>
  <si>
    <t>12009/ 11/20/21</t>
  </si>
  <si>
    <t>12012</t>
  </si>
  <si>
    <t>11003</t>
  </si>
  <si>
    <t>11005/16</t>
  </si>
  <si>
    <t>11009/11/20/ 21</t>
  </si>
  <si>
    <t>11012</t>
  </si>
  <si>
    <t>11014</t>
  </si>
  <si>
    <t>11015</t>
  </si>
  <si>
    <t>11017</t>
  </si>
  <si>
    <t>12008</t>
  </si>
  <si>
    <t>11008</t>
  </si>
  <si>
    <t>11007</t>
  </si>
  <si>
    <t>11219</t>
  </si>
  <si>
    <t>13007</t>
  </si>
  <si>
    <t>INDENIZAÇÕES</t>
  </si>
  <si>
    <t>11208</t>
  </si>
  <si>
    <t>12102/4/6/7</t>
  </si>
  <si>
    <t>11101/4/5 /6/7/9</t>
  </si>
  <si>
    <t>12301</t>
  </si>
  <si>
    <t>12302</t>
  </si>
  <si>
    <t>11301</t>
  </si>
  <si>
    <t>11302</t>
  </si>
  <si>
    <t>11303</t>
  </si>
  <si>
    <t>11306</t>
  </si>
  <si>
    <t>11307</t>
  </si>
  <si>
    <t>11309</t>
  </si>
  <si>
    <t>11313</t>
  </si>
  <si>
    <t>22402</t>
  </si>
  <si>
    <t>14301</t>
  </si>
  <si>
    <t>14302</t>
  </si>
  <si>
    <t>12202</t>
  </si>
  <si>
    <t>12203</t>
  </si>
  <si>
    <t>12204</t>
  </si>
  <si>
    <t>12205</t>
  </si>
  <si>
    <t>11202</t>
  </si>
  <si>
    <t>11203</t>
  </si>
  <si>
    <t>11204</t>
  </si>
  <si>
    <t>11205</t>
  </si>
  <si>
    <t>14203</t>
  </si>
  <si>
    <t>14204</t>
  </si>
  <si>
    <t xml:space="preserve">DIVERSOS            </t>
  </si>
  <si>
    <t>11207</t>
  </si>
  <si>
    <t>22207/24/ 25/27/28/29</t>
  </si>
  <si>
    <t>11201</t>
  </si>
  <si>
    <t>11209</t>
  </si>
  <si>
    <t>11210</t>
  </si>
  <si>
    <t>11211/212/213/ 217</t>
  </si>
  <si>
    <t>11218</t>
  </si>
  <si>
    <t>22409</t>
  </si>
  <si>
    <t>GESTÃO</t>
  </si>
  <si>
    <t>ALUGUEL     GARAGEM              SPTRANS</t>
  </si>
  <si>
    <t>TAXA DE GERENCIAMENTO</t>
  </si>
  <si>
    <t>BILHETE ÚNICO SEM CADASTRO</t>
  </si>
  <si>
    <t>RECEITAS  FINANCEIRAS</t>
  </si>
  <si>
    <t>RECEITAS DESCONHECIDAS</t>
  </si>
  <si>
    <t>NOTAS DEBITO TERMINAIS</t>
  </si>
  <si>
    <t>USP</t>
  </si>
  <si>
    <t>METRÔ     CPTM                  VIA QUATRO</t>
  </si>
  <si>
    <t>GATUSA</t>
  </si>
  <si>
    <t>EMPREGADOS A DISPOSIÇÃO</t>
  </si>
  <si>
    <t>AUTO INTERDIÇÃO</t>
  </si>
  <si>
    <t>DEPÓSITOS JUDICIAIS</t>
  </si>
  <si>
    <t>CAUÇÃO ALVARÁS</t>
  </si>
  <si>
    <t>CARTEIRA ESCOLAR</t>
  </si>
  <si>
    <t>FUNDO FIXO</t>
  </si>
  <si>
    <t>REEMBOLSO TELEFONE</t>
  </si>
  <si>
    <t>PLANO SAÚDE</t>
  </si>
  <si>
    <t>CÓPIAS XEROX</t>
  </si>
  <si>
    <t>MULTAS CONTRATUAIS</t>
  </si>
  <si>
    <t>DEVOLUÇÃO FUNCIONÁRIOS</t>
  </si>
  <si>
    <t>OUTRAS</t>
  </si>
  <si>
    <t>AUMENTO CAPITAL</t>
  </si>
  <si>
    <t>OPERAÇÃO MANUTENÇÃO TERMINAIS</t>
  </si>
  <si>
    <t>ENTRADAS</t>
  </si>
  <si>
    <t>FOLHA PAGAMENTO HORAS EXTRAS</t>
  </si>
  <si>
    <t>FÉRIAS</t>
  </si>
  <si>
    <t>VALE REFEIÇÃO ALIMENTAÇÃO</t>
  </si>
  <si>
    <t>13º SALÁRIO</t>
  </si>
  <si>
    <t>PROGRAMA  PARTICIPAÇÃO RESULTADO</t>
  </si>
  <si>
    <t>FOLHA PAGTO VALE REFEIÇÃO VALE ALIMENTAÇÃO</t>
  </si>
  <si>
    <t>CONSIGNAÇÃO FOLHA</t>
  </si>
  <si>
    <t>PLANO SÁUDE  DESPESAS MÉDICAS</t>
  </si>
  <si>
    <t>INSS          SEST/SENAT           FGTS</t>
  </si>
  <si>
    <t>IMPOSTO    RENDA            FOLHA</t>
  </si>
  <si>
    <t>INSTRUÇÃO E TREINAMENTO</t>
  </si>
  <si>
    <t>SEGURO VIDA</t>
  </si>
  <si>
    <t>REEMBOLSO NOTAS DÉBITO OUTRAS ENTIDADES</t>
  </si>
  <si>
    <t>ESTAGIÁRIO MENOR APRENDIZ</t>
  </si>
  <si>
    <t xml:space="preserve">ENCARGOS PLANO SAÚDE CONSIGNAÇÃO </t>
  </si>
  <si>
    <t>RECLAMAÇÕES ACORDOS TRABALHISTAS</t>
  </si>
  <si>
    <t>PENHORA JUDICIAL</t>
  </si>
  <si>
    <t>BLOQUEIO DESBLOQUEIO JUDICIAL TRABALHISTA</t>
  </si>
  <si>
    <t>JUSTIÇA TRABALHO</t>
  </si>
  <si>
    <t xml:space="preserve">BLOQUEIO  JUSTIÇA TRABALHO ACORDOS TRABALHISTAS </t>
  </si>
  <si>
    <t>INDENIZAÇÃO TERCEIROS</t>
  </si>
  <si>
    <t>BLOQUEIO DESBLOQUEIO JUDICIAL    CIVEL</t>
  </si>
  <si>
    <t>BLOQUEIO JUDICIAL CIVEL INDENIZAÇÃO TERCEIROS</t>
  </si>
  <si>
    <t>INFORMÁTICA</t>
  </si>
  <si>
    <t>SEGURANÇA TRANSPORTE NUMERÁRIO</t>
  </si>
  <si>
    <t>MANUTENÇÃO PREDIAL INSTALAÇÕES</t>
  </si>
  <si>
    <t>PESQUISA ASSESSORIA CONSULTORIA</t>
  </si>
  <si>
    <t>SERVIÇOS GRÁFICA</t>
  </si>
  <si>
    <t>OUTRAS TERCEIRIZAÇÕES</t>
  </si>
  <si>
    <t>CONSERVAÇÃO  LIMPEZA PREDIAL</t>
  </si>
  <si>
    <t>MANUTENÇÃO EQUIPAMENTOS VEÍCULOS</t>
  </si>
  <si>
    <t>INTERCAMBIO TÉCNICO</t>
  </si>
  <si>
    <t>CORREIOS TRANSPORTES DOCUMENTOS</t>
  </si>
  <si>
    <t>INVESTIMENTO INFORMÁTICA</t>
  </si>
  <si>
    <t>INVESTIMENTOS DIVERSOS</t>
  </si>
  <si>
    <t>CONFECÇÃO PASSES CARTÕES</t>
  </si>
  <si>
    <t>SISTEMA MONITORAMENTO    (SIM)</t>
  </si>
  <si>
    <t>CORREIOS TRANSPORTE DOCUMENTOS</t>
  </si>
  <si>
    <t>SISTEMA COBRANÇA AUTOMATICA</t>
  </si>
  <si>
    <t>ADMINISTRAÇÃO OPERAÇÃO TERMINAIS</t>
  </si>
  <si>
    <t>MANUTENÇÃO REDE AÉREA TRAÇÃO</t>
  </si>
  <si>
    <t>MANUTENÇÃO CORREDORES</t>
  </si>
  <si>
    <t xml:space="preserve">FORNECEDOR   </t>
  </si>
  <si>
    <t>RETENÇÕES</t>
  </si>
  <si>
    <t>CADIM</t>
  </si>
  <si>
    <t>LOCAÇÃO EQUIPAMENTOS</t>
  </si>
  <si>
    <t>CONSUMO   ÁGUA</t>
  </si>
  <si>
    <t>CONSUMO ENERGIA ELETRICA</t>
  </si>
  <si>
    <t>CONSUMO TELEFONE</t>
  </si>
  <si>
    <t>LOCAÇÃO EQUIPAMENTO/ ÁGUA/LUZ/ TELEFONE</t>
  </si>
  <si>
    <t>TAXAS    MULTAS  IMPOSTOS</t>
  </si>
  <si>
    <t>TAXAS  IMPOSTOS IMOVEIS</t>
  </si>
  <si>
    <t>TARIFA BANCÁRIA</t>
  </si>
  <si>
    <t>TRIBUTOS FEDERAIS COFINS</t>
  </si>
  <si>
    <t>TRIBUTOS FEDERAIS PASEP</t>
  </si>
  <si>
    <t>TRIBUTOS FEDERAIS ACORDOS</t>
  </si>
  <si>
    <t>TRIBUTOS FEDERAIS         IMPOSTO RENDA</t>
  </si>
  <si>
    <t>TRIBUTOS FEDERAIS      CSLL</t>
  </si>
  <si>
    <t>TRIBUTOS FEDERAIS PAR.ADESÃO 2014</t>
  </si>
  <si>
    <t>TAXAS IMPOSTOS COFINS/PASSEP</t>
  </si>
  <si>
    <t>TAXAS    MULTAS IMOVEIS</t>
  </si>
  <si>
    <t>TAXAS     MULTAS VEÍCULOS</t>
  </si>
  <si>
    <t>IMPOSTOS TAXAS</t>
  </si>
  <si>
    <t xml:space="preserve">ALUGUEL IMÓVEIS </t>
  </si>
  <si>
    <t>SEGUROS</t>
  </si>
  <si>
    <t>PUBLICIDADE ANUNCIOS</t>
  </si>
  <si>
    <t>VIAGENS ESTADIAS</t>
  </si>
  <si>
    <t>OUTRAS DESPESAS</t>
  </si>
  <si>
    <t>TAXAS      MULTAS  VEÍCULOS</t>
  </si>
  <si>
    <t>FUNDO FIXO SOLICITADO</t>
  </si>
  <si>
    <t>FUNDO FIXO DEVOLVIDO</t>
  </si>
  <si>
    <t>FUNDO FIXO ALUG.IMÓVEIS SEGUROS... OUTROS</t>
  </si>
  <si>
    <t>ACORDO     TADF</t>
  </si>
  <si>
    <t>ENCARGOS  FINANCEIROS DMLP</t>
  </si>
  <si>
    <t>mês anterior</t>
  </si>
  <si>
    <t>sex</t>
  </si>
  <si>
    <t>seg</t>
  </si>
  <si>
    <t>ter</t>
  </si>
  <si>
    <t>qua</t>
  </si>
  <si>
    <t>qui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</si>
</sst>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(* #,##0_);[Red]_(* \(#,##0\);_(* &quot;-&quot;??_);_(@_)"/>
    <numFmt numFmtId="165" formatCode="mmmm\ yyyy;@"/>
    <numFmt numFmtId="166" formatCode="_(* #,##0.00_);[Red]_(* \(#,##0.00\);_(* &quot;-&quot;??_);_(@_)"/>
    <numFmt numFmtId="167" formatCode="dd/mm;@"/>
    <numFmt numFmtId="168" formatCode="_(* #,##0_);_(* \(#,##0\);_(* &quot;&quot;??_);_(@_)"/>
    <numFmt numFmtId="169" formatCode="_-* #,##0.00_-;\-* #,##0.00_-;_-* \-??_-;_-@_-"/>
  </numFmts>
  <fonts count="22"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22"/>
      <color theme="1"/>
      <name val="Arial"/>
      <family val="2"/>
    </font>
    <font>
      <b/>
      <sz val="22"/>
      <name val="Arial"/>
      <family val="2"/>
    </font>
    <font>
      <sz val="24"/>
      <name val="Arial"/>
      <family val="2"/>
    </font>
    <font>
      <sz val="22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Times New Roman"/>
      <family val="1"/>
    </font>
    <font>
      <b/>
      <sz val="24"/>
      <name val="Arial"/>
      <family val="2"/>
    </font>
    <font>
      <sz val="8"/>
      <name val="Tahoma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8"/>
      <color indexed="56"/>
      <name val="Cambri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rgb="FF33CCFF"/>
      </bottom>
      <diagonal/>
    </border>
    <border>
      <left/>
      <right/>
      <top/>
      <bottom style="medium">
        <color rgb="FF33CCFF"/>
      </bottom>
      <diagonal/>
    </border>
    <border>
      <left style="thick">
        <color rgb="FF33CCFF"/>
      </left>
      <right/>
      <top style="thick">
        <color rgb="FF33CCFF"/>
      </top>
      <bottom style="medium">
        <color rgb="FF33CCFF"/>
      </bottom>
      <diagonal/>
    </border>
    <border>
      <left/>
      <right/>
      <top style="thick">
        <color rgb="FF33CCFF"/>
      </top>
      <bottom style="medium">
        <color rgb="FF33CCFF"/>
      </bottom>
      <diagonal/>
    </border>
    <border>
      <left/>
      <right style="thick">
        <color rgb="FF33CCFF"/>
      </right>
      <top style="thick">
        <color rgb="FF33CCFF"/>
      </top>
      <bottom style="medium">
        <color rgb="FF33CCFF"/>
      </bottom>
      <diagonal/>
    </border>
    <border>
      <left style="thick">
        <color rgb="FF33CCFF"/>
      </left>
      <right style="thick">
        <color rgb="FF33CCFF"/>
      </right>
      <top style="thick">
        <color rgb="FF33CCFF"/>
      </top>
      <bottom/>
      <diagonal/>
    </border>
    <border>
      <left/>
      <right style="medium">
        <color rgb="FF33CCFF"/>
      </right>
      <top style="thick">
        <color rgb="FF33CCFF"/>
      </top>
      <bottom style="medium">
        <color rgb="FF33CCFF"/>
      </bottom>
      <diagonal/>
    </border>
    <border>
      <left style="thick">
        <color rgb="FF33CCFF"/>
      </left>
      <right style="thick">
        <color rgb="FF33CCFF"/>
      </right>
      <top style="medium">
        <color rgb="FF33CCFF"/>
      </top>
      <bottom style="medium">
        <color rgb="FF33CCFF"/>
      </bottom>
      <diagonal/>
    </border>
    <border>
      <left style="thick">
        <color rgb="FF33CCFF"/>
      </left>
      <right style="medium">
        <color rgb="FF33CCFF"/>
      </right>
      <top style="medium">
        <color rgb="FF33CCFF"/>
      </top>
      <bottom style="medium">
        <color rgb="FF33CCFF"/>
      </bottom>
      <diagonal/>
    </border>
    <border>
      <left style="medium">
        <color rgb="FF33CCFF"/>
      </left>
      <right style="medium">
        <color rgb="FF33CCFF"/>
      </right>
      <top style="medium">
        <color rgb="FF33CCFF"/>
      </top>
      <bottom style="medium">
        <color rgb="FF33CCFF"/>
      </bottom>
      <diagonal/>
    </border>
    <border>
      <left style="medium">
        <color rgb="FF33CCFF"/>
      </left>
      <right style="thick">
        <color rgb="FF33CCFF"/>
      </right>
      <top style="medium">
        <color rgb="FF33CCFF"/>
      </top>
      <bottom style="medium">
        <color rgb="FF33CCFF"/>
      </bottom>
      <diagonal/>
    </border>
    <border>
      <left/>
      <right/>
      <top style="medium">
        <color rgb="FF33CCFF"/>
      </top>
      <bottom style="medium">
        <color rgb="FF33CCFF"/>
      </bottom>
      <diagonal/>
    </border>
    <border>
      <left/>
      <right style="medium">
        <color rgb="FF33CCFF"/>
      </right>
      <top style="medium">
        <color rgb="FF33CCFF"/>
      </top>
      <bottom style="medium">
        <color rgb="FF33CCFF"/>
      </bottom>
      <diagonal/>
    </border>
    <border>
      <left style="medium">
        <color rgb="FF33CCFF"/>
      </left>
      <right style="thick">
        <color rgb="FF33CCFF"/>
      </right>
      <top style="medium">
        <color rgb="FF33CCFF"/>
      </top>
      <bottom/>
      <diagonal/>
    </border>
    <border>
      <left style="thick">
        <color rgb="FF33CCFF"/>
      </left>
      <right/>
      <top style="medium">
        <color rgb="FF33CCFF"/>
      </top>
      <bottom style="medium">
        <color rgb="FF33CCFF"/>
      </bottom>
      <diagonal/>
    </border>
    <border>
      <left/>
      <right style="thick">
        <color rgb="FF33CCFF"/>
      </right>
      <top style="medium">
        <color rgb="FF33CCFF"/>
      </top>
      <bottom style="medium">
        <color rgb="FF33CCFF"/>
      </bottom>
      <diagonal/>
    </border>
    <border>
      <left/>
      <right style="thick">
        <color rgb="FF33CCFF"/>
      </right>
      <top style="medium">
        <color rgb="FF33CCFF"/>
      </top>
      <bottom/>
      <diagonal/>
    </border>
    <border>
      <left style="medium">
        <color rgb="FF33CCFF"/>
      </left>
      <right/>
      <top style="medium">
        <color rgb="FF33CCFF"/>
      </top>
      <bottom style="medium">
        <color rgb="FF33CCFF"/>
      </bottom>
      <diagonal/>
    </border>
    <border>
      <left style="thick">
        <color rgb="FF33CCFF"/>
      </left>
      <right style="thick">
        <color rgb="FF33CCFF"/>
      </right>
      <top/>
      <bottom/>
      <diagonal/>
    </border>
    <border>
      <left/>
      <right style="medium">
        <color rgb="FF33CCFF"/>
      </right>
      <top/>
      <bottom style="medium">
        <color rgb="FF33CCFF"/>
      </bottom>
      <diagonal/>
    </border>
    <border>
      <left style="medium">
        <color rgb="FF33CCFF"/>
      </left>
      <right style="medium">
        <color rgb="FF33CCFF"/>
      </right>
      <top/>
      <bottom style="medium">
        <color rgb="FF33CCFF"/>
      </bottom>
      <diagonal/>
    </border>
    <border>
      <left style="medium">
        <color rgb="FF33CCFF"/>
      </left>
      <right style="thick">
        <color rgb="FF33CCFF"/>
      </right>
      <top/>
      <bottom style="medium">
        <color rgb="FF33CCFF"/>
      </bottom>
      <diagonal/>
    </border>
    <border>
      <left/>
      <right style="thick">
        <color rgb="FF33CCFF"/>
      </right>
      <top/>
      <bottom style="medium">
        <color rgb="FF33CCFF"/>
      </bottom>
      <diagonal/>
    </border>
    <border>
      <left style="thick">
        <color rgb="FF33CCFF"/>
      </left>
      <right style="thick">
        <color rgb="FF33CCFF"/>
      </right>
      <top/>
      <bottom style="medium">
        <color rgb="FF33CCFF"/>
      </bottom>
      <diagonal/>
    </border>
    <border>
      <left style="thick">
        <color rgb="FF33CCFF"/>
      </left>
      <right style="medium">
        <color rgb="FF33CCFF"/>
      </right>
      <top/>
      <bottom style="medium">
        <color rgb="FF00B0F0"/>
      </bottom>
      <diagonal/>
    </border>
    <border>
      <left style="medium">
        <color rgb="FF00B0F0"/>
      </left>
      <right style="thick">
        <color rgb="FF33CCFF"/>
      </right>
      <top style="medium">
        <color rgb="FF00B0F0"/>
      </top>
      <bottom style="medium">
        <color rgb="FF00B0F0"/>
      </bottom>
      <diagonal/>
    </border>
    <border>
      <left style="thick">
        <color rgb="FF33CCFF"/>
      </left>
      <right style="medium">
        <color rgb="FF00B0F0"/>
      </right>
      <top style="medium">
        <color rgb="FF00B0F0"/>
      </top>
      <bottom style="thick">
        <color rgb="FF33CCFF"/>
      </bottom>
      <diagonal/>
    </border>
    <border>
      <left style="medium">
        <color rgb="FF00B0F0"/>
      </left>
      <right style="thick">
        <color rgb="FF33CCFF"/>
      </right>
      <top style="medium">
        <color rgb="FF00B0F0"/>
      </top>
      <bottom style="thick">
        <color rgb="FF33CCFF"/>
      </bottom>
      <diagonal/>
    </border>
    <border>
      <left style="thick">
        <color rgb="FF33CCFF"/>
      </left>
      <right style="thick">
        <color rgb="FF33CCFF"/>
      </right>
      <top style="medium">
        <color rgb="FF33CCFF"/>
      </top>
      <bottom style="thick">
        <color rgb="FF33CCFF"/>
      </bottom>
      <diagonal/>
    </border>
    <border>
      <left style="thick">
        <color rgb="FF33CCFF"/>
      </left>
      <right style="medium">
        <color rgb="FF33CCFF"/>
      </right>
      <top style="medium">
        <color rgb="FF33CCFF"/>
      </top>
      <bottom style="thick">
        <color rgb="FF33CCFF"/>
      </bottom>
      <diagonal/>
    </border>
    <border>
      <left style="medium">
        <color rgb="FF33CCFF"/>
      </left>
      <right style="medium">
        <color rgb="FF33CCFF"/>
      </right>
      <top style="medium">
        <color rgb="FF33CCFF"/>
      </top>
      <bottom style="thick">
        <color rgb="FF33CCFF"/>
      </bottom>
      <diagonal/>
    </border>
    <border>
      <left style="medium">
        <color rgb="FF33CCFF"/>
      </left>
      <right style="thick">
        <color rgb="FF33CCFF"/>
      </right>
      <top style="medium">
        <color rgb="FF33CCFF"/>
      </top>
      <bottom style="thick">
        <color rgb="FF33CCFF"/>
      </bottom>
      <diagonal/>
    </border>
    <border>
      <left/>
      <right style="thick">
        <color rgb="FF33CCFF"/>
      </right>
      <top style="medium">
        <color rgb="FF33CCFF"/>
      </top>
      <bottom style="thick">
        <color rgb="FF33CCFF"/>
      </bottom>
      <diagonal/>
    </border>
    <border>
      <left style="medium">
        <color rgb="FF33CCFF"/>
      </left>
      <right/>
      <top style="medium">
        <color rgb="FF33CCFF"/>
      </top>
      <bottom style="thick">
        <color rgb="FF33CCF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0">
    <xf numFmtId="0" fontId="0" fillId="0" borderId="0"/>
    <xf numFmtId="0" fontId="2" fillId="0" borderId="0"/>
    <xf numFmtId="39" fontId="2" fillId="0" borderId="0"/>
    <xf numFmtId="0" fontId="16" fillId="0" borderId="35"/>
    <xf numFmtId="0" fontId="17" fillId="0" borderId="0"/>
    <xf numFmtId="0" fontId="17" fillId="0" borderId="0"/>
    <xf numFmtId="0" fontId="18" fillId="0" borderId="0"/>
    <xf numFmtId="0" fontId="19" fillId="0" borderId="0"/>
    <xf numFmtId="9" fontId="2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8" fillId="0" borderId="0" applyFill="0" applyBorder="0" applyAlignment="0" applyProtection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00">
    <xf numFmtId="0" fontId="0" fillId="0" borderId="0" xfId="0"/>
    <xf numFmtId="164" fontId="3" fillId="0" borderId="0" xfId="0" applyNumberFormat="1" applyFont="1" applyAlignment="1"/>
    <xf numFmtId="0" fontId="3" fillId="0" borderId="0" xfId="0" applyFont="1" applyAlignment="1">
      <alignment horizontal="center" vertical="center"/>
    </xf>
    <xf numFmtId="0" fontId="3" fillId="2" borderId="0" xfId="0" applyFont="1" applyFill="1" applyAlignment="1"/>
    <xf numFmtId="0" fontId="3" fillId="0" borderId="0" xfId="0" applyFont="1" applyAlignment="1"/>
    <xf numFmtId="0" fontId="3" fillId="3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/>
    <xf numFmtId="165" fontId="4" fillId="0" borderId="0" xfId="0" quotePrefix="1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3" borderId="1" xfId="0" applyFont="1" applyFill="1" applyBorder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2" borderId="8" xfId="1" applyFont="1" applyFill="1" applyBorder="1" applyAlignment="1" applyProtection="1">
      <alignment horizontal="center" vertical="center"/>
    </xf>
    <xf numFmtId="1" fontId="7" fillId="4" borderId="9" xfId="1" applyNumberFormat="1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1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left" vertical="center"/>
    </xf>
    <xf numFmtId="164" fontId="7" fillId="4" borderId="14" xfId="0" applyNumberFormat="1" applyFont="1" applyFill="1" applyBorder="1" applyAlignment="1">
      <alignment horizontal="center" vertical="center"/>
    </xf>
    <xf numFmtId="1" fontId="7" fillId="4" borderId="17" xfId="1" applyNumberFormat="1" applyFont="1" applyFill="1" applyBorder="1" applyAlignment="1" applyProtection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6" borderId="19" xfId="1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4" borderId="9" xfId="1" applyFont="1" applyFill="1" applyBorder="1" applyAlignment="1" applyProtection="1">
      <alignment horizontal="center" vertical="center" wrapText="1"/>
    </xf>
    <xf numFmtId="0" fontId="7" fillId="4" borderId="10" xfId="1" applyFont="1" applyFill="1" applyBorder="1" applyAlignment="1" applyProtection="1">
      <alignment horizontal="center" vertical="center" wrapText="1"/>
    </xf>
    <xf numFmtId="0" fontId="7" fillId="4" borderId="11" xfId="1" applyFont="1" applyFill="1" applyBorder="1" applyAlignment="1" applyProtection="1">
      <alignment horizontal="center" vertical="center" wrapText="1"/>
    </xf>
    <xf numFmtId="0" fontId="7" fillId="4" borderId="20" xfId="1" applyFont="1" applyFill="1" applyBorder="1" applyAlignment="1" applyProtection="1">
      <alignment horizontal="center" vertical="center" wrapText="1"/>
    </xf>
    <xf numFmtId="0" fontId="7" fillId="4" borderId="21" xfId="1" applyFont="1" applyFill="1" applyBorder="1" applyAlignment="1" applyProtection="1">
      <alignment horizontal="center" vertical="center" wrapText="1"/>
    </xf>
    <xf numFmtId="0" fontId="7" fillId="4" borderId="22" xfId="1" applyFont="1" applyFill="1" applyBorder="1" applyAlignment="1" applyProtection="1">
      <alignment horizontal="center" vertical="center" wrapText="1"/>
    </xf>
    <xf numFmtId="0" fontId="7" fillId="4" borderId="23" xfId="1" applyFont="1" applyFill="1" applyBorder="1" applyAlignment="1" applyProtection="1">
      <alignment horizontal="center" vertical="center" wrapText="1"/>
    </xf>
    <xf numFmtId="0" fontId="6" fillId="6" borderId="24" xfId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6" fontId="11" fillId="2" borderId="8" xfId="1" applyNumberFormat="1" applyFont="1" applyFill="1" applyBorder="1" applyAlignment="1" applyProtection="1">
      <alignment horizontal="center" vertical="center"/>
    </xf>
    <xf numFmtId="166" fontId="11" fillId="2" borderId="9" xfId="1" applyNumberFormat="1" applyFont="1" applyFill="1" applyBorder="1" applyAlignment="1" applyProtection="1">
      <alignment horizontal="center" vertical="center"/>
    </xf>
    <xf numFmtId="166" fontId="11" fillId="2" borderId="10" xfId="1" applyNumberFormat="1" applyFont="1" applyFill="1" applyBorder="1" applyAlignment="1" applyProtection="1">
      <alignment horizontal="center" vertical="center"/>
    </xf>
    <xf numFmtId="166" fontId="11" fillId="2" borderId="11" xfId="1" applyNumberFormat="1" applyFont="1" applyFill="1" applyBorder="1" applyAlignment="1" applyProtection="1">
      <alignment horizontal="center" vertical="center"/>
    </xf>
    <xf numFmtId="166" fontId="12" fillId="2" borderId="10" xfId="1" applyNumberFormat="1" applyFont="1" applyFill="1" applyBorder="1" applyAlignment="1" applyProtection="1">
      <alignment horizontal="center" vertical="center"/>
    </xf>
    <xf numFmtId="166" fontId="11" fillId="2" borderId="16" xfId="1" applyNumberFormat="1" applyFont="1" applyFill="1" applyBorder="1" applyAlignment="1" applyProtection="1">
      <alignment horizontal="center" vertical="center"/>
    </xf>
    <xf numFmtId="166" fontId="12" fillId="2" borderId="9" xfId="0" applyNumberFormat="1" applyFont="1" applyFill="1" applyBorder="1" applyAlignment="1">
      <alignment horizontal="left" vertical="center"/>
    </xf>
    <xf numFmtId="166" fontId="12" fillId="2" borderId="10" xfId="0" applyNumberFormat="1" applyFont="1" applyFill="1" applyBorder="1" applyAlignment="1">
      <alignment horizontal="left" vertical="center"/>
    </xf>
    <xf numFmtId="166" fontId="12" fillId="2" borderId="11" xfId="0" applyNumberFormat="1" applyFont="1" applyFill="1" applyBorder="1" applyAlignment="1">
      <alignment horizontal="left" vertical="center"/>
    </xf>
    <xf numFmtId="166" fontId="10" fillId="2" borderId="10" xfId="0" applyNumberFormat="1" applyFont="1" applyFill="1" applyBorder="1" applyAlignment="1">
      <alignment horizontal="left" vertical="center"/>
    </xf>
    <xf numFmtId="166" fontId="10" fillId="2" borderId="9" xfId="0" applyNumberFormat="1" applyFont="1" applyFill="1" applyBorder="1" applyAlignment="1">
      <alignment horizontal="left" vertical="center"/>
    </xf>
    <xf numFmtId="166" fontId="12" fillId="2" borderId="8" xfId="0" applyNumberFormat="1" applyFont="1" applyFill="1" applyBorder="1" applyAlignment="1">
      <alignment horizontal="left" vertical="center"/>
    </xf>
    <xf numFmtId="164" fontId="3" fillId="2" borderId="0" xfId="0" applyNumberFormat="1" applyFont="1" applyFill="1" applyAlignment="1"/>
    <xf numFmtId="167" fontId="13" fillId="2" borderId="25" xfId="1" applyNumberFormat="1" applyFont="1" applyFill="1" applyBorder="1" applyAlignment="1" applyProtection="1">
      <alignment horizontal="center" vertical="center"/>
    </xf>
    <xf numFmtId="1" fontId="13" fillId="2" borderId="26" xfId="1" applyNumberFormat="1" applyFont="1" applyFill="1" applyBorder="1" applyAlignment="1" applyProtection="1">
      <alignment horizontal="center" vertical="center"/>
    </xf>
    <xf numFmtId="166" fontId="12" fillId="2" borderId="18" xfId="0" applyNumberFormat="1" applyFont="1" applyFill="1" applyBorder="1" applyAlignment="1">
      <alignment horizontal="left" vertical="center"/>
    </xf>
    <xf numFmtId="43" fontId="3" fillId="2" borderId="0" xfId="0" applyNumberFormat="1" applyFont="1" applyFill="1"/>
    <xf numFmtId="0" fontId="3" fillId="2" borderId="0" xfId="0" applyFont="1" applyFill="1"/>
    <xf numFmtId="1" fontId="14" fillId="2" borderId="27" xfId="1" applyNumberFormat="1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166" fontId="15" fillId="2" borderId="29" xfId="1" applyNumberFormat="1" applyFont="1" applyFill="1" applyBorder="1" applyAlignment="1" applyProtection="1">
      <alignment horizontal="center" vertical="center"/>
    </xf>
    <xf numFmtId="166" fontId="15" fillId="2" borderId="30" xfId="1" applyNumberFormat="1" applyFont="1" applyFill="1" applyBorder="1" applyAlignment="1" applyProtection="1">
      <alignment horizontal="center" vertical="center"/>
    </xf>
    <xf numFmtId="166" fontId="15" fillId="2" borderId="31" xfId="1" applyNumberFormat="1" applyFont="1" applyFill="1" applyBorder="1" applyAlignment="1" applyProtection="1">
      <alignment horizontal="center" vertical="center"/>
    </xf>
    <xf numFmtId="166" fontId="15" fillId="2" borderId="32" xfId="1" applyNumberFormat="1" applyFont="1" applyFill="1" applyBorder="1" applyAlignment="1" applyProtection="1">
      <alignment horizontal="center" vertical="center"/>
    </xf>
    <xf numFmtId="166" fontId="10" fillId="2" borderId="31" xfId="1" applyNumberFormat="1" applyFont="1" applyFill="1" applyBorder="1" applyAlignment="1" applyProtection="1">
      <alignment horizontal="center" vertical="center"/>
    </xf>
    <xf numFmtId="166" fontId="15" fillId="2" borderId="33" xfId="1" applyNumberFormat="1" applyFont="1" applyFill="1" applyBorder="1" applyAlignment="1" applyProtection="1">
      <alignment horizontal="center" vertical="center"/>
    </xf>
    <xf numFmtId="166" fontId="10" fillId="2" borderId="30" xfId="1" applyNumberFormat="1" applyFont="1" applyFill="1" applyBorder="1" applyAlignment="1" applyProtection="1">
      <alignment horizontal="center" vertical="center"/>
    </xf>
    <xf numFmtId="166" fontId="10" fillId="2" borderId="34" xfId="1" applyNumberFormat="1" applyFont="1" applyFill="1" applyBorder="1" applyAlignment="1" applyProtection="1">
      <alignment horizontal="center" vertical="center"/>
    </xf>
    <xf numFmtId="166" fontId="10" fillId="2" borderId="32" xfId="1" applyNumberFormat="1" applyFont="1" applyFill="1" applyBorder="1" applyAlignment="1" applyProtection="1">
      <alignment horizontal="center" vertical="center"/>
    </xf>
    <xf numFmtId="166" fontId="10" fillId="2" borderId="29" xfId="1" applyNumberFormat="1" applyFont="1" applyFill="1" applyBorder="1" applyAlignment="1" applyProtection="1">
      <alignment horizontal="center" vertical="center"/>
    </xf>
    <xf numFmtId="166" fontId="10" fillId="2" borderId="30" xfId="1" applyNumberFormat="1" applyFont="1" applyFill="1" applyBorder="1" applyAlignment="1" applyProtection="1">
      <alignment horizontal="left" vertical="center"/>
    </xf>
    <xf numFmtId="0" fontId="7" fillId="0" borderId="0" xfId="0" applyFont="1" applyAlignment="1"/>
    <xf numFmtId="0" fontId="3" fillId="0" borderId="0" xfId="0" applyFont="1" applyAlignment="1">
      <alignment horizontal="left"/>
    </xf>
    <xf numFmtId="0" fontId="7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7" fillId="4" borderId="15" xfId="1" applyFont="1" applyFill="1" applyBorder="1" applyAlignment="1" applyProtection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1" fontId="9" fillId="2" borderId="10" xfId="1" applyNumberFormat="1" applyFont="1" applyFill="1" applyBorder="1" applyAlignment="1" applyProtection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20">
    <cellStyle name="Estilo 1" xfId="2"/>
    <cellStyle name="Estilo 2" xfId="3"/>
    <cellStyle name="Normal" xfId="0" builtinId="0"/>
    <cellStyle name="Normal 2" xfId="1"/>
    <cellStyle name="Normal 3" xfId="4"/>
    <cellStyle name="Normal 3 2" xfId="5"/>
    <cellStyle name="Normal 4" xfId="6"/>
    <cellStyle name="Normal 5" xfId="7"/>
    <cellStyle name="Porcentagem 2" xfId="8"/>
    <cellStyle name="Separador de milhares 15" xfId="9"/>
    <cellStyle name="Separador de milhares 2" xfId="10"/>
    <cellStyle name="Separador de milhares 2 2" xfId="11"/>
    <cellStyle name="Separador de milhares 2 2 2" xfId="12"/>
    <cellStyle name="Separador de milhares 2 2 2 2" xfId="13"/>
    <cellStyle name="Separador de milhares 2 2 3" xfId="14"/>
    <cellStyle name="Separador de milhares 3" xfId="15"/>
    <cellStyle name="Separador de milhares 3 2" xfId="16"/>
    <cellStyle name="Separador de milhares 4" xfId="17"/>
    <cellStyle name="Separador de milhares 5" xfId="18"/>
    <cellStyle name="Título 5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C245"/>
  <sheetViews>
    <sheetView showGridLines="0" tabSelected="1" zoomScale="50" zoomScaleNormal="50" workbookViewId="0">
      <pane xSplit="2" ySplit="5" topLeftCell="C19" activePane="bottomRight" state="frozen"/>
      <selection activeCell="A2" sqref="A2"/>
      <selection pane="topRight" activeCell="D2" sqref="D2"/>
      <selection pane="bottomLeft" activeCell="A6" sqref="A6"/>
      <selection pane="bottomRight" activeCell="C31" sqref="C31"/>
    </sheetView>
  </sheetViews>
  <sheetFormatPr defaultColWidth="9.140625" defaultRowHeight="30.2" customHeight="1"/>
  <cols>
    <col min="1" max="1" width="14.42578125" style="2" customWidth="1"/>
    <col min="2" max="2" width="14" style="2" customWidth="1"/>
    <col min="3" max="3" width="40.7109375" style="3" customWidth="1"/>
    <col min="4" max="6" width="40.7109375" style="4" customWidth="1"/>
    <col min="7" max="24" width="40.7109375" style="4" hidden="1" customWidth="1"/>
    <col min="25" max="28" width="40.7109375" style="4" customWidth="1"/>
    <col min="29" max="30" width="40.7109375" style="4" hidden="1" customWidth="1"/>
    <col min="31" max="32" width="40.7109375" style="84" hidden="1" customWidth="1"/>
    <col min="33" max="38" width="40.7109375" style="4" hidden="1" customWidth="1"/>
    <col min="39" max="39" width="36.85546875" style="4" customWidth="1"/>
    <col min="40" max="40" width="30.7109375" style="4" hidden="1" customWidth="1"/>
    <col min="41" max="43" width="30.7109375" style="84" hidden="1" customWidth="1"/>
    <col min="44" max="51" width="30.7109375" style="4" hidden="1" customWidth="1"/>
    <col min="52" max="52" width="34.28515625" style="4" customWidth="1"/>
    <col min="53" max="53" width="30.7109375" style="84" hidden="1" customWidth="1"/>
    <col min="54" max="54" width="30.7109375" style="4" hidden="1" customWidth="1"/>
    <col min="55" max="55" width="30.7109375" style="4" customWidth="1"/>
    <col min="56" max="59" width="30.7109375" style="4" hidden="1" customWidth="1"/>
    <col min="60" max="60" width="35.140625" style="4" customWidth="1"/>
    <col min="61" max="64" width="30.7109375" style="4" hidden="1" customWidth="1"/>
    <col min="65" max="65" width="34.5703125" style="4" customWidth="1"/>
    <col min="66" max="97" width="30.7109375" style="4" hidden="1" customWidth="1"/>
    <col min="98" max="98" width="32.85546875" style="4" customWidth="1"/>
    <col min="99" max="99" width="30.7109375" style="4" customWidth="1"/>
    <col min="100" max="100" width="29.140625" style="4" customWidth="1"/>
    <col min="101" max="110" width="30.7109375" style="4" hidden="1" customWidth="1"/>
    <col min="111" max="111" width="35.7109375" style="4" customWidth="1"/>
    <col min="112" max="123" width="30.7109375" style="4" hidden="1" customWidth="1"/>
    <col min="124" max="124" width="35.7109375" style="4" customWidth="1"/>
    <col min="125" max="125" width="30.7109375" style="85" hidden="1" customWidth="1"/>
    <col min="126" max="132" width="30.7109375" style="4" hidden="1" customWidth="1"/>
    <col min="133" max="133" width="31" style="4" customWidth="1"/>
    <col min="134" max="134" width="30.7109375" style="4" customWidth="1"/>
    <col min="135" max="135" width="28.42578125" style="4" customWidth="1"/>
    <col min="136" max="136" width="35" style="4" customWidth="1"/>
    <col min="137" max="137" width="30.7109375" style="3" customWidth="1"/>
    <col min="138" max="138" width="18.42578125" style="6" customWidth="1"/>
    <col min="139" max="163" width="15.5703125" style="6" customWidth="1"/>
    <col min="164" max="174" width="9.140625" style="6"/>
    <col min="175" max="175" width="5.5703125" style="6" customWidth="1"/>
    <col min="176" max="193" width="9.140625" style="6"/>
    <col min="194" max="194" width="5.5703125" style="6" customWidth="1"/>
    <col min="195" max="196" width="9.140625" style="6"/>
    <col min="197" max="197" width="5.5703125" style="6" customWidth="1"/>
    <col min="198" max="202" width="9.140625" style="6"/>
    <col min="203" max="203" width="5.5703125" style="6" customWidth="1"/>
    <col min="204" max="215" width="9.140625" style="6"/>
    <col min="216" max="216" width="50.5703125" style="6" customWidth="1"/>
    <col min="217" max="237" width="8.85546875" style="6" customWidth="1"/>
    <col min="238" max="16384" width="9.140625" style="4"/>
  </cols>
  <sheetData>
    <row r="1" spans="1:237" ht="41.25" hidden="1" customHeight="1">
      <c r="G1" s="5" t="s">
        <v>0</v>
      </c>
      <c r="H1" s="5" t="s">
        <v>0</v>
      </c>
      <c r="I1" s="5" t="s">
        <v>0</v>
      </c>
      <c r="J1" s="5" t="s">
        <v>0</v>
      </c>
      <c r="K1" s="5" t="s">
        <v>0</v>
      </c>
      <c r="L1" s="5" t="s">
        <v>0</v>
      </c>
      <c r="M1" s="5" t="s">
        <v>0</v>
      </c>
      <c r="N1" s="5" t="s">
        <v>0</v>
      </c>
      <c r="O1" s="5" t="s">
        <v>0</v>
      </c>
      <c r="P1" s="5" t="s">
        <v>0</v>
      </c>
      <c r="Q1" s="5" t="s">
        <v>0</v>
      </c>
      <c r="R1" s="5" t="s">
        <v>0</v>
      </c>
      <c r="S1" s="5" t="s">
        <v>0</v>
      </c>
      <c r="T1" s="5" t="s">
        <v>0</v>
      </c>
      <c r="U1" s="5" t="s">
        <v>0</v>
      </c>
      <c r="V1" s="5" t="s">
        <v>0</v>
      </c>
      <c r="W1" s="5" t="s">
        <v>0</v>
      </c>
      <c r="X1" s="5" t="s">
        <v>0</v>
      </c>
      <c r="Z1" s="1"/>
      <c r="AC1" s="5" t="s">
        <v>0</v>
      </c>
      <c r="AD1" s="5" t="s">
        <v>0</v>
      </c>
      <c r="AE1" s="5" t="s">
        <v>0</v>
      </c>
      <c r="AF1" s="5" t="s">
        <v>0</v>
      </c>
      <c r="AG1" s="5" t="s">
        <v>0</v>
      </c>
      <c r="AH1" s="5" t="s">
        <v>0</v>
      </c>
      <c r="AI1" s="5" t="s">
        <v>0</v>
      </c>
      <c r="AJ1" s="5" t="s">
        <v>0</v>
      </c>
      <c r="AK1" s="5" t="s">
        <v>0</v>
      </c>
      <c r="AL1" s="5" t="s">
        <v>0</v>
      </c>
      <c r="AM1" s="6"/>
      <c r="AN1" s="5" t="s">
        <v>0</v>
      </c>
      <c r="AO1" s="5" t="s">
        <v>0</v>
      </c>
      <c r="AP1" s="5" t="s">
        <v>0</v>
      </c>
      <c r="AQ1" s="5" t="s">
        <v>0</v>
      </c>
      <c r="AR1" s="5" t="s">
        <v>0</v>
      </c>
      <c r="AS1" s="5" t="s">
        <v>0</v>
      </c>
      <c r="AT1" s="5" t="s">
        <v>0</v>
      </c>
      <c r="AU1" s="5" t="s">
        <v>0</v>
      </c>
      <c r="AV1" s="5" t="s">
        <v>0</v>
      </c>
      <c r="AW1" s="5" t="s">
        <v>0</v>
      </c>
      <c r="AX1" s="5" t="s">
        <v>0</v>
      </c>
      <c r="AY1" s="5" t="s">
        <v>0</v>
      </c>
      <c r="AZ1" s="6"/>
      <c r="BA1" s="5" t="s">
        <v>0</v>
      </c>
      <c r="BB1" s="5" t="s">
        <v>0</v>
      </c>
      <c r="BC1" s="6"/>
      <c r="BD1" s="5" t="s">
        <v>0</v>
      </c>
      <c r="BE1" s="5" t="s">
        <v>0</v>
      </c>
      <c r="BF1" s="5" t="s">
        <v>0</v>
      </c>
      <c r="BG1" s="5" t="s">
        <v>0</v>
      </c>
      <c r="BH1" s="6"/>
      <c r="BI1" s="5" t="s">
        <v>0</v>
      </c>
      <c r="BJ1" s="5" t="s">
        <v>0</v>
      </c>
      <c r="BK1" s="5" t="s">
        <v>0</v>
      </c>
      <c r="BL1" s="5" t="s">
        <v>0</v>
      </c>
      <c r="BM1" s="6"/>
      <c r="BN1" s="5" t="s">
        <v>0</v>
      </c>
      <c r="BO1" s="5" t="s">
        <v>0</v>
      </c>
      <c r="BP1" s="5" t="s">
        <v>0</v>
      </c>
      <c r="BQ1" s="5" t="s">
        <v>0</v>
      </c>
      <c r="BR1" s="5" t="s">
        <v>0</v>
      </c>
      <c r="BS1" s="5" t="s">
        <v>0</v>
      </c>
      <c r="BT1" s="5" t="s">
        <v>0</v>
      </c>
      <c r="BU1" s="5" t="s">
        <v>0</v>
      </c>
      <c r="BV1" s="5" t="s">
        <v>0</v>
      </c>
      <c r="BW1" s="5" t="s">
        <v>0</v>
      </c>
      <c r="BX1" s="5" t="s">
        <v>0</v>
      </c>
      <c r="BY1" s="5" t="s">
        <v>0</v>
      </c>
      <c r="BZ1" s="5" t="s">
        <v>0</v>
      </c>
      <c r="CA1" s="5" t="s">
        <v>0</v>
      </c>
      <c r="CB1" s="5" t="s">
        <v>0</v>
      </c>
      <c r="CC1" s="5" t="s">
        <v>0</v>
      </c>
      <c r="CD1" s="5" t="s">
        <v>0</v>
      </c>
      <c r="CE1" s="5" t="s">
        <v>0</v>
      </c>
      <c r="CF1" s="5" t="s">
        <v>0</v>
      </c>
      <c r="CG1" s="5" t="s">
        <v>0</v>
      </c>
      <c r="CH1" s="5" t="s">
        <v>0</v>
      </c>
      <c r="CI1" s="5" t="s">
        <v>0</v>
      </c>
      <c r="CJ1" s="5" t="s">
        <v>0</v>
      </c>
      <c r="CK1" s="5" t="s">
        <v>0</v>
      </c>
      <c r="CL1" s="5" t="s">
        <v>0</v>
      </c>
      <c r="CM1" s="5" t="s">
        <v>0</v>
      </c>
      <c r="CN1" s="5" t="s">
        <v>0</v>
      </c>
      <c r="CO1" s="5" t="s">
        <v>0</v>
      </c>
      <c r="CP1" s="5" t="s">
        <v>0</v>
      </c>
      <c r="CQ1" s="5" t="s">
        <v>0</v>
      </c>
      <c r="CR1" s="5" t="s">
        <v>0</v>
      </c>
      <c r="CS1" s="5" t="s">
        <v>0</v>
      </c>
      <c r="CT1" s="6"/>
      <c r="CU1" s="6"/>
      <c r="CV1" s="6"/>
      <c r="CW1" s="5" t="s">
        <v>0</v>
      </c>
      <c r="CX1" s="5" t="s">
        <v>0</v>
      </c>
      <c r="CY1" s="5" t="s">
        <v>0</v>
      </c>
      <c r="CZ1" s="5" t="s">
        <v>0</v>
      </c>
      <c r="DA1" s="5" t="s">
        <v>0</v>
      </c>
      <c r="DB1" s="5" t="s">
        <v>0</v>
      </c>
      <c r="DC1" s="5" t="s">
        <v>0</v>
      </c>
      <c r="DD1" s="5" t="s">
        <v>0</v>
      </c>
      <c r="DE1" s="5" t="s">
        <v>0</v>
      </c>
      <c r="DF1" s="5" t="s">
        <v>0</v>
      </c>
      <c r="DG1" s="6"/>
      <c r="DH1" s="5" t="s">
        <v>0</v>
      </c>
      <c r="DI1" s="5" t="s">
        <v>0</v>
      </c>
      <c r="DJ1" s="5" t="s">
        <v>0</v>
      </c>
      <c r="DK1" s="5" t="s">
        <v>0</v>
      </c>
      <c r="DL1" s="5" t="s">
        <v>0</v>
      </c>
      <c r="DM1" s="5" t="s">
        <v>0</v>
      </c>
      <c r="DN1" s="5" t="s">
        <v>0</v>
      </c>
      <c r="DO1" s="5" t="s">
        <v>0</v>
      </c>
      <c r="DP1" s="5" t="s">
        <v>0</v>
      </c>
      <c r="DQ1" s="5" t="s">
        <v>0</v>
      </c>
      <c r="DR1" s="5" t="s">
        <v>0</v>
      </c>
      <c r="DS1" s="5" t="s">
        <v>0</v>
      </c>
      <c r="DT1" s="6"/>
      <c r="DU1" s="5" t="s">
        <v>0</v>
      </c>
      <c r="DV1" s="5" t="s">
        <v>0</v>
      </c>
      <c r="DW1" s="5" t="s">
        <v>0</v>
      </c>
      <c r="DX1" s="5" t="s">
        <v>0</v>
      </c>
      <c r="DY1" s="5" t="s">
        <v>0</v>
      </c>
      <c r="DZ1" s="5" t="s">
        <v>0</v>
      </c>
      <c r="EA1" s="5" t="s">
        <v>0</v>
      </c>
      <c r="EB1" s="5" t="s">
        <v>0</v>
      </c>
      <c r="EC1" s="6"/>
      <c r="ED1" s="6"/>
      <c r="EE1" s="6"/>
      <c r="EF1" s="6" t="s">
        <v>1</v>
      </c>
    </row>
    <row r="2" spans="1:237" ht="43.15" customHeight="1" thickBot="1">
      <c r="C2" s="7" t="s">
        <v>2</v>
      </c>
      <c r="D2" s="8"/>
      <c r="E2" s="9" t="s">
        <v>3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1" t="s">
        <v>4</v>
      </c>
      <c r="AD2" s="11"/>
      <c r="AE2" s="11" t="s">
        <v>4</v>
      </c>
      <c r="AF2" s="11"/>
      <c r="AG2" s="11" t="s">
        <v>4</v>
      </c>
      <c r="AH2" s="11"/>
      <c r="AI2" s="11" t="s">
        <v>4</v>
      </c>
      <c r="AJ2" s="11"/>
      <c r="AK2" s="11" t="s">
        <v>4</v>
      </c>
      <c r="AL2" s="11"/>
      <c r="AM2" s="11" t="s">
        <v>4</v>
      </c>
      <c r="AN2" s="11"/>
      <c r="AO2" s="11" t="s">
        <v>4</v>
      </c>
      <c r="AP2" s="11"/>
      <c r="AQ2" s="11" t="s">
        <v>4</v>
      </c>
      <c r="AR2" s="11"/>
      <c r="AS2" s="11" t="s">
        <v>4</v>
      </c>
      <c r="AT2" s="11"/>
      <c r="AU2" s="11" t="s">
        <v>4</v>
      </c>
      <c r="AV2" s="11"/>
      <c r="AW2" s="11" t="s">
        <v>4</v>
      </c>
      <c r="AX2" s="11"/>
      <c r="AY2" s="11" t="s">
        <v>4</v>
      </c>
      <c r="AZ2" s="11"/>
      <c r="BA2" s="11" t="s">
        <v>4</v>
      </c>
      <c r="BB2" s="11"/>
      <c r="BC2" s="11" t="s">
        <v>4</v>
      </c>
      <c r="BD2" s="11"/>
      <c r="BE2" s="11" t="s">
        <v>4</v>
      </c>
      <c r="BF2" s="11"/>
      <c r="BG2" s="11" t="s">
        <v>4</v>
      </c>
      <c r="BH2" s="11"/>
      <c r="BI2" s="11" t="s">
        <v>4</v>
      </c>
      <c r="BJ2" s="11"/>
      <c r="BK2" s="11" t="s">
        <v>4</v>
      </c>
      <c r="BL2" s="11"/>
      <c r="BM2" s="11" t="s">
        <v>4</v>
      </c>
      <c r="BN2" s="11"/>
      <c r="BO2" s="11" t="s">
        <v>4</v>
      </c>
      <c r="BP2" s="11"/>
      <c r="BQ2" s="11" t="s">
        <v>4</v>
      </c>
      <c r="BR2" s="11"/>
      <c r="BS2" s="11" t="s">
        <v>4</v>
      </c>
      <c r="BT2" s="11"/>
      <c r="BU2" s="11" t="s">
        <v>4</v>
      </c>
      <c r="BV2" s="11"/>
      <c r="BW2" s="11" t="s">
        <v>4</v>
      </c>
      <c r="BX2" s="11"/>
      <c r="BY2" s="11" t="s">
        <v>4</v>
      </c>
      <c r="BZ2" s="11"/>
      <c r="CA2" s="11" t="s">
        <v>4</v>
      </c>
      <c r="CB2" s="11"/>
      <c r="CC2" s="11" t="s">
        <v>4</v>
      </c>
      <c r="CD2" s="11"/>
      <c r="CE2" s="11" t="s">
        <v>4</v>
      </c>
      <c r="CF2" s="11"/>
      <c r="CG2" s="11" t="s">
        <v>4</v>
      </c>
      <c r="CH2" s="11"/>
      <c r="CI2" s="11" t="s">
        <v>4</v>
      </c>
      <c r="CJ2" s="11"/>
      <c r="CK2" s="11" t="s">
        <v>4</v>
      </c>
      <c r="CL2" s="11"/>
      <c r="CM2" s="11" t="s">
        <v>4</v>
      </c>
      <c r="CN2" s="11"/>
      <c r="CO2" s="11" t="s">
        <v>4</v>
      </c>
      <c r="CP2" s="11"/>
      <c r="CQ2" s="11" t="s">
        <v>4</v>
      </c>
      <c r="CR2" s="11"/>
      <c r="CS2" s="11" t="s">
        <v>4</v>
      </c>
      <c r="CT2" s="11"/>
      <c r="CU2" s="11" t="s">
        <v>4</v>
      </c>
      <c r="CV2" s="11"/>
      <c r="CW2" s="11" t="s">
        <v>4</v>
      </c>
      <c r="CX2" s="11"/>
      <c r="CY2" s="11" t="s">
        <v>4</v>
      </c>
      <c r="CZ2" s="11"/>
      <c r="DA2" s="11" t="s">
        <v>4</v>
      </c>
      <c r="DB2" s="11"/>
      <c r="DC2" s="11" t="s">
        <v>4</v>
      </c>
      <c r="DD2" s="11"/>
      <c r="DE2" s="11" t="s">
        <v>4</v>
      </c>
      <c r="DF2" s="11"/>
      <c r="DG2" s="11" t="s">
        <v>4</v>
      </c>
      <c r="DH2" s="11"/>
      <c r="DI2" s="11" t="s">
        <v>4</v>
      </c>
      <c r="DJ2" s="11"/>
      <c r="DK2" s="11" t="s">
        <v>4</v>
      </c>
      <c r="DL2" s="11"/>
      <c r="DM2" s="11" t="s">
        <v>4</v>
      </c>
      <c r="DN2" s="11"/>
      <c r="DO2" s="11" t="s">
        <v>4</v>
      </c>
      <c r="DP2" s="11"/>
      <c r="DQ2" s="11" t="s">
        <v>4</v>
      </c>
      <c r="DR2" s="11"/>
      <c r="DS2" s="11" t="s">
        <v>4</v>
      </c>
      <c r="DT2" s="11"/>
      <c r="DU2" s="11" t="s">
        <v>4</v>
      </c>
      <c r="DV2" s="11"/>
      <c r="DW2" s="11" t="s">
        <v>4</v>
      </c>
      <c r="DX2" s="11"/>
      <c r="DY2" s="11" t="s">
        <v>4</v>
      </c>
      <c r="DZ2" s="11"/>
      <c r="EA2" s="11" t="s">
        <v>4</v>
      </c>
      <c r="EB2" s="11"/>
      <c r="EC2" s="11" t="s">
        <v>4</v>
      </c>
      <c r="ED2" s="11"/>
      <c r="EE2" s="11" t="s">
        <v>4</v>
      </c>
      <c r="EF2" s="11"/>
    </row>
    <row r="3" spans="1:237" ht="50.1" customHeight="1" thickTop="1" thickBot="1">
      <c r="A3" s="12"/>
      <c r="C3" s="13"/>
      <c r="D3" s="95" t="s">
        <v>5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7"/>
      <c r="AC3" s="88" t="s">
        <v>6</v>
      </c>
      <c r="AD3" s="89"/>
      <c r="AE3" s="89"/>
      <c r="AF3" s="89"/>
      <c r="AG3" s="89"/>
      <c r="AH3" s="89"/>
      <c r="AI3" s="89"/>
      <c r="AJ3" s="89"/>
      <c r="AK3" s="89"/>
      <c r="AL3" s="89"/>
      <c r="AM3" s="14" t="s">
        <v>7</v>
      </c>
      <c r="AN3" s="88" t="s">
        <v>8</v>
      </c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90"/>
      <c r="AZ3" s="14" t="s">
        <v>9</v>
      </c>
      <c r="BA3" s="88" t="s">
        <v>10</v>
      </c>
      <c r="BB3" s="98"/>
      <c r="BC3" s="14" t="s">
        <v>11</v>
      </c>
      <c r="BD3" s="88" t="s">
        <v>12</v>
      </c>
      <c r="BE3" s="89"/>
      <c r="BF3" s="89"/>
      <c r="BG3" s="98"/>
      <c r="BH3" s="14" t="s">
        <v>13</v>
      </c>
      <c r="BI3" s="88" t="s">
        <v>14</v>
      </c>
      <c r="BJ3" s="99"/>
      <c r="BK3" s="89"/>
      <c r="BL3" s="98"/>
      <c r="BM3" s="14" t="s">
        <v>15</v>
      </c>
      <c r="BN3" s="15" t="s">
        <v>16</v>
      </c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7"/>
      <c r="BZ3" s="18" t="str">
        <f>+BN3</f>
        <v>FORNECEDORES</v>
      </c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7"/>
      <c r="CL3" s="18" t="str">
        <f>+BZ3</f>
        <v>FORNECEDORES</v>
      </c>
      <c r="CM3" s="16"/>
      <c r="CN3" s="16"/>
      <c r="CO3" s="16"/>
      <c r="CP3" s="16"/>
      <c r="CQ3" s="16"/>
      <c r="CR3" s="16"/>
      <c r="CS3" s="19"/>
      <c r="CT3" s="20" t="s">
        <v>17</v>
      </c>
      <c r="CU3" s="20" t="s">
        <v>18</v>
      </c>
      <c r="CV3" s="20" t="s">
        <v>19</v>
      </c>
      <c r="CW3" s="86" t="s">
        <v>20</v>
      </c>
      <c r="CX3" s="87"/>
      <c r="CY3" s="87"/>
      <c r="CZ3" s="87"/>
      <c r="DA3" s="87"/>
      <c r="DB3" s="87"/>
      <c r="DC3" s="87"/>
      <c r="DD3" s="87"/>
      <c r="DE3" s="87"/>
      <c r="DF3" s="87"/>
      <c r="DG3" s="14" t="s">
        <v>21</v>
      </c>
      <c r="DH3" s="88" t="s">
        <v>22</v>
      </c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90"/>
      <c r="DT3" s="14" t="s">
        <v>23</v>
      </c>
      <c r="DU3" s="88" t="s">
        <v>24</v>
      </c>
      <c r="DV3" s="89"/>
      <c r="DW3" s="89"/>
      <c r="DX3" s="89"/>
      <c r="DY3" s="89"/>
      <c r="DZ3" s="89"/>
      <c r="EA3" s="89"/>
      <c r="EB3" s="90"/>
      <c r="EC3" s="14" t="s">
        <v>25</v>
      </c>
      <c r="ED3" s="14" t="s">
        <v>26</v>
      </c>
      <c r="EE3" s="14" t="s">
        <v>27</v>
      </c>
      <c r="EF3" s="14" t="s">
        <v>28</v>
      </c>
    </row>
    <row r="4" spans="1:237" ht="50.1" customHeight="1" thickBot="1">
      <c r="A4" s="21"/>
      <c r="B4" s="22"/>
      <c r="C4" s="23" t="s">
        <v>29</v>
      </c>
      <c r="D4" s="24">
        <v>810</v>
      </c>
      <c r="E4" s="25">
        <v>816</v>
      </c>
      <c r="F4" s="26">
        <v>840</v>
      </c>
      <c r="G4" s="27" t="s">
        <v>30</v>
      </c>
      <c r="H4" s="28"/>
      <c r="I4" s="28"/>
      <c r="J4" s="28"/>
      <c r="K4" s="28"/>
      <c r="L4" s="28"/>
      <c r="M4" s="28"/>
      <c r="N4" s="29"/>
      <c r="O4" s="30" t="str">
        <f>+G4</f>
        <v>DIVERSAS FINANCEIRAS</v>
      </c>
      <c r="P4" s="28"/>
      <c r="Q4" s="28"/>
      <c r="R4" s="28"/>
      <c r="S4" s="28"/>
      <c r="T4" s="28"/>
      <c r="U4" s="28"/>
      <c r="V4" s="28"/>
      <c r="W4" s="28"/>
      <c r="X4" s="29"/>
      <c r="Y4" s="31" t="s">
        <v>31</v>
      </c>
      <c r="Z4" s="91" t="s">
        <v>32</v>
      </c>
      <c r="AA4" s="92"/>
      <c r="AB4" s="32" t="s">
        <v>31</v>
      </c>
      <c r="AC4" s="33" t="s">
        <v>33</v>
      </c>
      <c r="AD4" s="34">
        <v>12002</v>
      </c>
      <c r="AE4" s="34">
        <v>12004</v>
      </c>
      <c r="AF4" s="34">
        <v>12006</v>
      </c>
      <c r="AG4" s="35">
        <v>12018</v>
      </c>
      <c r="AH4" s="34" t="s">
        <v>34</v>
      </c>
      <c r="AI4" s="34" t="s">
        <v>35</v>
      </c>
      <c r="AJ4" s="34" t="s">
        <v>36</v>
      </c>
      <c r="AK4" s="34" t="s">
        <v>37</v>
      </c>
      <c r="AL4" s="35">
        <v>11018</v>
      </c>
      <c r="AM4" s="36"/>
      <c r="AN4" s="33">
        <v>12003</v>
      </c>
      <c r="AO4" s="34" t="s">
        <v>38</v>
      </c>
      <c r="AP4" s="34" t="s">
        <v>39</v>
      </c>
      <c r="AQ4" s="34" t="s">
        <v>40</v>
      </c>
      <c r="AR4" s="34" t="s">
        <v>41</v>
      </c>
      <c r="AS4" s="34" t="s">
        <v>42</v>
      </c>
      <c r="AT4" s="34" t="s">
        <v>43</v>
      </c>
      <c r="AU4" s="34" t="s">
        <v>44</v>
      </c>
      <c r="AV4" s="34" t="s">
        <v>45</v>
      </c>
      <c r="AW4" s="34" t="s">
        <v>46</v>
      </c>
      <c r="AX4" s="34" t="s">
        <v>47</v>
      </c>
      <c r="AY4" s="34">
        <v>11022</v>
      </c>
      <c r="AZ4" s="36"/>
      <c r="BA4" s="33" t="s">
        <v>48</v>
      </c>
      <c r="BB4" s="37" t="s">
        <v>49</v>
      </c>
      <c r="BC4" s="36"/>
      <c r="BD4" s="33" t="s">
        <v>50</v>
      </c>
      <c r="BE4" s="34" t="s">
        <v>51</v>
      </c>
      <c r="BF4" s="34">
        <v>11220</v>
      </c>
      <c r="BG4" s="38" t="s">
        <v>52</v>
      </c>
      <c r="BH4" s="36" t="s">
        <v>53</v>
      </c>
      <c r="BI4" s="33" t="s">
        <v>54</v>
      </c>
      <c r="BJ4" s="34" t="s">
        <v>51</v>
      </c>
      <c r="BK4" s="34">
        <v>11220</v>
      </c>
      <c r="BL4" s="37">
        <v>13208</v>
      </c>
      <c r="BM4" s="36" t="s">
        <v>53</v>
      </c>
      <c r="BN4" s="38" t="s">
        <v>55</v>
      </c>
      <c r="BO4" s="38" t="s">
        <v>56</v>
      </c>
      <c r="BP4" s="33" t="s">
        <v>57</v>
      </c>
      <c r="BQ4" s="34" t="s">
        <v>58</v>
      </c>
      <c r="BR4" s="34">
        <v>12303</v>
      </c>
      <c r="BS4" s="34">
        <v>12306</v>
      </c>
      <c r="BT4" s="34">
        <v>12308</v>
      </c>
      <c r="BU4" s="34">
        <v>12309</v>
      </c>
      <c r="BV4" s="34">
        <v>12322</v>
      </c>
      <c r="BW4" s="37">
        <v>12323</v>
      </c>
      <c r="BX4" s="33" t="s">
        <v>59</v>
      </c>
      <c r="BY4" s="34" t="s">
        <v>60</v>
      </c>
      <c r="BZ4" s="39" t="s">
        <v>61</v>
      </c>
      <c r="CA4" s="34" t="s">
        <v>62</v>
      </c>
      <c r="CB4" s="34" t="s">
        <v>63</v>
      </c>
      <c r="CC4" s="34">
        <v>11308</v>
      </c>
      <c r="CD4" s="34" t="s">
        <v>64</v>
      </c>
      <c r="CE4" s="34" t="s">
        <v>65</v>
      </c>
      <c r="CF4" s="34">
        <v>11322</v>
      </c>
      <c r="CG4" s="37">
        <v>11323</v>
      </c>
      <c r="CH4" s="34" t="s">
        <v>66</v>
      </c>
      <c r="CI4" s="34">
        <v>22403</v>
      </c>
      <c r="CJ4" s="34" t="s">
        <v>67</v>
      </c>
      <c r="CK4" s="34" t="s">
        <v>68</v>
      </c>
      <c r="CL4" s="39">
        <v>14304</v>
      </c>
      <c r="CM4" s="34">
        <v>14305</v>
      </c>
      <c r="CN4" s="34">
        <v>14313</v>
      </c>
      <c r="CO4" s="34">
        <v>14315</v>
      </c>
      <c r="CP4" s="34">
        <v>14320</v>
      </c>
      <c r="CQ4" s="34">
        <v>14322</v>
      </c>
      <c r="CR4" s="34">
        <v>14325</v>
      </c>
      <c r="CS4" s="35">
        <v>14326</v>
      </c>
      <c r="CT4" s="36"/>
      <c r="CU4" s="36"/>
      <c r="CV4" s="36"/>
      <c r="CW4" s="40" t="s">
        <v>69</v>
      </c>
      <c r="CX4" s="41" t="s">
        <v>70</v>
      </c>
      <c r="CY4" s="41" t="s">
        <v>71</v>
      </c>
      <c r="CZ4" s="42" t="s">
        <v>72</v>
      </c>
      <c r="DA4" s="41" t="s">
        <v>73</v>
      </c>
      <c r="DB4" s="41" t="s">
        <v>74</v>
      </c>
      <c r="DC4" s="41" t="s">
        <v>75</v>
      </c>
      <c r="DD4" s="41" t="s">
        <v>76</v>
      </c>
      <c r="DE4" s="40" t="s">
        <v>77</v>
      </c>
      <c r="DF4" s="43" t="s">
        <v>78</v>
      </c>
      <c r="DG4" s="36" t="s">
        <v>79</v>
      </c>
      <c r="DH4" s="33" t="s">
        <v>80</v>
      </c>
      <c r="DI4" s="34">
        <v>11222</v>
      </c>
      <c r="DJ4" s="34">
        <v>11230</v>
      </c>
      <c r="DK4" s="34">
        <v>11224</v>
      </c>
      <c r="DL4" s="34">
        <v>11225</v>
      </c>
      <c r="DM4" s="34">
        <v>11226</v>
      </c>
      <c r="DN4" s="34">
        <v>11227</v>
      </c>
      <c r="DO4" s="34">
        <v>11228</v>
      </c>
      <c r="DP4" s="37">
        <v>11229</v>
      </c>
      <c r="DQ4" s="33" t="s">
        <v>81</v>
      </c>
      <c r="DR4" s="34">
        <v>22222</v>
      </c>
      <c r="DS4" s="34">
        <v>22223</v>
      </c>
      <c r="DT4" s="36" t="s">
        <v>79</v>
      </c>
      <c r="DU4" s="33" t="s">
        <v>82</v>
      </c>
      <c r="DV4" s="34" t="s">
        <v>83</v>
      </c>
      <c r="DW4" s="34" t="s">
        <v>84</v>
      </c>
      <c r="DX4" s="34">
        <v>11216</v>
      </c>
      <c r="DY4" s="34" t="s">
        <v>85</v>
      </c>
      <c r="DZ4" s="34">
        <v>11223</v>
      </c>
      <c r="EA4" s="34" t="s">
        <v>86</v>
      </c>
      <c r="EB4" s="34" t="s">
        <v>86</v>
      </c>
      <c r="EC4" s="36" t="s">
        <v>79</v>
      </c>
      <c r="ED4" s="36"/>
      <c r="EE4" s="36" t="s">
        <v>87</v>
      </c>
      <c r="EF4" s="36"/>
    </row>
    <row r="5" spans="1:237" ht="81.75" customHeight="1" thickBot="1">
      <c r="A5" s="21"/>
      <c r="B5" s="22"/>
      <c r="C5" s="23" t="s">
        <v>88</v>
      </c>
      <c r="D5" s="44" t="s">
        <v>89</v>
      </c>
      <c r="E5" s="45" t="s">
        <v>90</v>
      </c>
      <c r="F5" s="46" t="s">
        <v>91</v>
      </c>
      <c r="G5" s="47" t="s">
        <v>92</v>
      </c>
      <c r="H5" s="48" t="s">
        <v>93</v>
      </c>
      <c r="I5" s="48" t="s">
        <v>94</v>
      </c>
      <c r="J5" s="48" t="s">
        <v>95</v>
      </c>
      <c r="K5" s="48" t="s">
        <v>96</v>
      </c>
      <c r="L5" s="48" t="s">
        <v>97</v>
      </c>
      <c r="M5" s="48" t="s">
        <v>98</v>
      </c>
      <c r="N5" s="48" t="s">
        <v>99</v>
      </c>
      <c r="O5" s="48" t="s">
        <v>100</v>
      </c>
      <c r="P5" s="48" t="s">
        <v>101</v>
      </c>
      <c r="Q5" s="48" t="s">
        <v>102</v>
      </c>
      <c r="R5" s="48" t="s">
        <v>103</v>
      </c>
      <c r="S5" s="48" t="s">
        <v>104</v>
      </c>
      <c r="T5" s="48" t="s">
        <v>105</v>
      </c>
      <c r="U5" s="48" t="s">
        <v>106</v>
      </c>
      <c r="V5" s="48" t="s">
        <v>107</v>
      </c>
      <c r="W5" s="48" t="s">
        <v>108</v>
      </c>
      <c r="X5" s="45" t="s">
        <v>109</v>
      </c>
      <c r="Y5" s="49" t="s">
        <v>30</v>
      </c>
      <c r="Z5" s="44" t="s">
        <v>110</v>
      </c>
      <c r="AA5" s="46" t="s">
        <v>111</v>
      </c>
      <c r="AB5" s="50" t="s">
        <v>112</v>
      </c>
      <c r="AC5" s="33" t="s">
        <v>113</v>
      </c>
      <c r="AD5" s="34" t="s">
        <v>114</v>
      </c>
      <c r="AE5" s="34" t="s">
        <v>115</v>
      </c>
      <c r="AF5" s="34" t="s">
        <v>116</v>
      </c>
      <c r="AG5" s="35" t="s">
        <v>117</v>
      </c>
      <c r="AH5" s="34" t="s">
        <v>113</v>
      </c>
      <c r="AI5" s="34" t="s">
        <v>114</v>
      </c>
      <c r="AJ5" s="34" t="s">
        <v>115</v>
      </c>
      <c r="AK5" s="34" t="s">
        <v>116</v>
      </c>
      <c r="AL5" s="35" t="s">
        <v>117</v>
      </c>
      <c r="AM5" s="51" t="s">
        <v>118</v>
      </c>
      <c r="AN5" s="33" t="s">
        <v>119</v>
      </c>
      <c r="AO5" s="34" t="s">
        <v>120</v>
      </c>
      <c r="AP5" s="34" t="s">
        <v>121</v>
      </c>
      <c r="AQ5" s="34" t="s">
        <v>122</v>
      </c>
      <c r="AR5" s="34" t="s">
        <v>119</v>
      </c>
      <c r="AS5" s="34" t="s">
        <v>120</v>
      </c>
      <c r="AT5" s="34" t="s">
        <v>121</v>
      </c>
      <c r="AU5" s="34" t="s">
        <v>122</v>
      </c>
      <c r="AV5" s="34" t="s">
        <v>123</v>
      </c>
      <c r="AW5" s="34" t="s">
        <v>124</v>
      </c>
      <c r="AX5" s="34" t="s">
        <v>125</v>
      </c>
      <c r="AY5" s="34" t="s">
        <v>126</v>
      </c>
      <c r="AZ5" s="51" t="s">
        <v>127</v>
      </c>
      <c r="BA5" s="33" t="s">
        <v>10</v>
      </c>
      <c r="BB5" s="37" t="s">
        <v>10</v>
      </c>
      <c r="BC5" s="51" t="s">
        <v>10</v>
      </c>
      <c r="BD5" s="33" t="s">
        <v>128</v>
      </c>
      <c r="BE5" s="34" t="s">
        <v>129</v>
      </c>
      <c r="BF5" s="34" t="s">
        <v>130</v>
      </c>
      <c r="BG5" s="38" t="s">
        <v>131</v>
      </c>
      <c r="BH5" s="51" t="s">
        <v>132</v>
      </c>
      <c r="BI5" s="33" t="s">
        <v>133</v>
      </c>
      <c r="BJ5" s="34" t="s">
        <v>129</v>
      </c>
      <c r="BK5" s="34" t="s">
        <v>134</v>
      </c>
      <c r="BL5" s="37" t="s">
        <v>133</v>
      </c>
      <c r="BM5" s="51" t="s">
        <v>135</v>
      </c>
      <c r="BN5" s="38" t="s">
        <v>16</v>
      </c>
      <c r="BO5" s="38" t="s">
        <v>16</v>
      </c>
      <c r="BP5" s="33" t="s">
        <v>136</v>
      </c>
      <c r="BQ5" s="34" t="s">
        <v>137</v>
      </c>
      <c r="BR5" s="34" t="s">
        <v>138</v>
      </c>
      <c r="BS5" s="34" t="s">
        <v>139</v>
      </c>
      <c r="BT5" s="34" t="s">
        <v>140</v>
      </c>
      <c r="BU5" s="34" t="s">
        <v>141</v>
      </c>
      <c r="BV5" s="34" t="s">
        <v>142</v>
      </c>
      <c r="BW5" s="37" t="s">
        <v>143</v>
      </c>
      <c r="BX5" s="33" t="s">
        <v>136</v>
      </c>
      <c r="BY5" s="34" t="s">
        <v>137</v>
      </c>
      <c r="BZ5" s="34" t="s">
        <v>138</v>
      </c>
      <c r="CA5" s="34" t="s">
        <v>139</v>
      </c>
      <c r="CB5" s="34" t="s">
        <v>144</v>
      </c>
      <c r="CC5" s="34" t="s">
        <v>140</v>
      </c>
      <c r="CD5" s="34" t="s">
        <v>141</v>
      </c>
      <c r="CE5" s="34" t="s">
        <v>145</v>
      </c>
      <c r="CF5" s="34" t="s">
        <v>142</v>
      </c>
      <c r="CG5" s="37" t="s">
        <v>143</v>
      </c>
      <c r="CH5" s="34" t="s">
        <v>146</v>
      </c>
      <c r="CI5" s="34" t="s">
        <v>147</v>
      </c>
      <c r="CJ5" s="34" t="s">
        <v>136</v>
      </c>
      <c r="CK5" s="34" t="s">
        <v>137</v>
      </c>
      <c r="CL5" s="34" t="s">
        <v>148</v>
      </c>
      <c r="CM5" s="34" t="s">
        <v>149</v>
      </c>
      <c r="CN5" s="34" t="s">
        <v>150</v>
      </c>
      <c r="CO5" s="34" t="s">
        <v>151</v>
      </c>
      <c r="CP5" s="34" t="s">
        <v>152</v>
      </c>
      <c r="CQ5" s="34" t="s">
        <v>142</v>
      </c>
      <c r="CR5" s="34" t="s">
        <v>153</v>
      </c>
      <c r="CS5" s="37" t="s">
        <v>154</v>
      </c>
      <c r="CT5" s="51" t="s">
        <v>155</v>
      </c>
      <c r="CU5" s="51" t="s">
        <v>156</v>
      </c>
      <c r="CV5" s="51" t="s">
        <v>157</v>
      </c>
      <c r="CW5" s="40" t="s">
        <v>158</v>
      </c>
      <c r="CX5" s="41" t="s">
        <v>159</v>
      </c>
      <c r="CY5" s="41" t="s">
        <v>160</v>
      </c>
      <c r="CZ5" s="42" t="s">
        <v>161</v>
      </c>
      <c r="DA5" s="41" t="s">
        <v>158</v>
      </c>
      <c r="DB5" s="41" t="s">
        <v>159</v>
      </c>
      <c r="DC5" s="41" t="s">
        <v>160</v>
      </c>
      <c r="DD5" s="41" t="s">
        <v>161</v>
      </c>
      <c r="DE5" s="40" t="s">
        <v>159</v>
      </c>
      <c r="DF5" s="43" t="s">
        <v>160</v>
      </c>
      <c r="DG5" s="51" t="s">
        <v>162</v>
      </c>
      <c r="DH5" s="33" t="s">
        <v>163</v>
      </c>
      <c r="DI5" s="34" t="s">
        <v>164</v>
      </c>
      <c r="DJ5" s="34" t="s">
        <v>165</v>
      </c>
      <c r="DK5" s="34" t="s">
        <v>166</v>
      </c>
      <c r="DL5" s="34" t="s">
        <v>167</v>
      </c>
      <c r="DM5" s="34" t="s">
        <v>168</v>
      </c>
      <c r="DN5" s="34" t="s">
        <v>169</v>
      </c>
      <c r="DO5" s="34" t="s">
        <v>170</v>
      </c>
      <c r="DP5" s="37" t="s">
        <v>171</v>
      </c>
      <c r="DQ5" s="33" t="s">
        <v>172</v>
      </c>
      <c r="DR5" s="34" t="s">
        <v>173</v>
      </c>
      <c r="DS5" s="34" t="s">
        <v>174</v>
      </c>
      <c r="DT5" s="51" t="s">
        <v>175</v>
      </c>
      <c r="DU5" s="33" t="s">
        <v>176</v>
      </c>
      <c r="DV5" s="34" t="s">
        <v>177</v>
      </c>
      <c r="DW5" s="34" t="s">
        <v>178</v>
      </c>
      <c r="DX5" s="34" t="s">
        <v>179</v>
      </c>
      <c r="DY5" s="34" t="s">
        <v>180</v>
      </c>
      <c r="DZ5" s="34" t="s">
        <v>181</v>
      </c>
      <c r="EA5" s="34" t="s">
        <v>182</v>
      </c>
      <c r="EB5" s="34" t="s">
        <v>183</v>
      </c>
      <c r="EC5" s="51" t="s">
        <v>184</v>
      </c>
      <c r="ED5" s="51" t="s">
        <v>185</v>
      </c>
      <c r="EE5" s="51" t="s">
        <v>186</v>
      </c>
      <c r="EF5" s="51" t="s">
        <v>4</v>
      </c>
      <c r="EG5" s="52"/>
    </row>
    <row r="6" spans="1:237" ht="39.950000000000003" customHeight="1" thickBot="1">
      <c r="A6" s="93" t="s">
        <v>187</v>
      </c>
      <c r="B6" s="94"/>
      <c r="C6" s="53">
        <v>5163041.273000069</v>
      </c>
      <c r="D6" s="54">
        <v>0</v>
      </c>
      <c r="E6" s="55">
        <v>0</v>
      </c>
      <c r="F6" s="56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>
        <v>0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57">
        <v>0</v>
      </c>
      <c r="T6" s="57">
        <v>0</v>
      </c>
      <c r="U6" s="57">
        <v>0</v>
      </c>
      <c r="V6" s="57">
        <v>0</v>
      </c>
      <c r="W6" s="57">
        <v>0</v>
      </c>
      <c r="X6" s="57">
        <v>0</v>
      </c>
      <c r="Y6" s="56">
        <v>0</v>
      </c>
      <c r="Z6" s="54">
        <v>0</v>
      </c>
      <c r="AA6" s="56">
        <v>0</v>
      </c>
      <c r="AB6" s="58">
        <v>0</v>
      </c>
      <c r="AC6" s="59">
        <v>0</v>
      </c>
      <c r="AD6" s="60">
        <v>0</v>
      </c>
      <c r="AE6" s="60">
        <v>0</v>
      </c>
      <c r="AF6" s="60">
        <v>0</v>
      </c>
      <c r="AG6" s="60">
        <v>0</v>
      </c>
      <c r="AH6" s="60">
        <v>0</v>
      </c>
      <c r="AI6" s="60">
        <v>0</v>
      </c>
      <c r="AJ6" s="60">
        <v>0</v>
      </c>
      <c r="AK6" s="60">
        <v>0</v>
      </c>
      <c r="AL6" s="61">
        <v>0</v>
      </c>
      <c r="AM6" s="53">
        <v>0</v>
      </c>
      <c r="AN6" s="59">
        <v>0</v>
      </c>
      <c r="AO6" s="62">
        <v>0</v>
      </c>
      <c r="AP6" s="62">
        <v>0</v>
      </c>
      <c r="AQ6" s="62">
        <v>0</v>
      </c>
      <c r="AR6" s="60">
        <v>0</v>
      </c>
      <c r="AS6" s="60">
        <v>0</v>
      </c>
      <c r="AT6" s="60">
        <v>0</v>
      </c>
      <c r="AU6" s="60">
        <v>0</v>
      </c>
      <c r="AV6" s="60">
        <v>0</v>
      </c>
      <c r="AW6" s="60">
        <v>0</v>
      </c>
      <c r="AX6" s="60">
        <v>0</v>
      </c>
      <c r="AY6" s="60">
        <v>0</v>
      </c>
      <c r="AZ6" s="53"/>
      <c r="BA6" s="63">
        <v>0</v>
      </c>
      <c r="BB6" s="61">
        <v>0</v>
      </c>
      <c r="BC6" s="53">
        <v>0</v>
      </c>
      <c r="BD6" s="59">
        <v>0</v>
      </c>
      <c r="BE6" s="60">
        <v>0</v>
      </c>
      <c r="BF6" s="60">
        <v>0</v>
      </c>
      <c r="BG6" s="64">
        <v>0</v>
      </c>
      <c r="BH6" s="53">
        <v>0</v>
      </c>
      <c r="BI6" s="59">
        <v>0</v>
      </c>
      <c r="BJ6" s="60">
        <v>0</v>
      </c>
      <c r="BK6" s="60">
        <v>0</v>
      </c>
      <c r="BL6" s="61">
        <v>0</v>
      </c>
      <c r="BM6" s="53">
        <v>0</v>
      </c>
      <c r="BN6" s="64">
        <v>0</v>
      </c>
      <c r="BO6" s="64">
        <v>0</v>
      </c>
      <c r="BP6" s="59">
        <v>0</v>
      </c>
      <c r="BQ6" s="60">
        <v>0</v>
      </c>
      <c r="BR6" s="60">
        <v>0</v>
      </c>
      <c r="BS6" s="60">
        <v>0</v>
      </c>
      <c r="BT6" s="60">
        <v>0</v>
      </c>
      <c r="BU6" s="60">
        <v>0</v>
      </c>
      <c r="BV6" s="60">
        <v>0</v>
      </c>
      <c r="BW6" s="61">
        <v>0</v>
      </c>
      <c r="BX6" s="59">
        <v>0</v>
      </c>
      <c r="BY6" s="60">
        <v>0</v>
      </c>
      <c r="BZ6" s="60">
        <v>0</v>
      </c>
      <c r="CA6" s="60">
        <v>0</v>
      </c>
      <c r="CB6" s="60">
        <v>0</v>
      </c>
      <c r="CC6" s="60">
        <v>0</v>
      </c>
      <c r="CD6" s="60">
        <v>0</v>
      </c>
      <c r="CE6" s="60">
        <v>0</v>
      </c>
      <c r="CF6" s="60">
        <v>0</v>
      </c>
      <c r="CG6" s="61">
        <v>0</v>
      </c>
      <c r="CH6" s="60">
        <v>0</v>
      </c>
      <c r="CI6" s="60">
        <v>0</v>
      </c>
      <c r="CJ6" s="60">
        <v>0</v>
      </c>
      <c r="CK6" s="60">
        <v>0</v>
      </c>
      <c r="CL6" s="60">
        <v>0</v>
      </c>
      <c r="CM6" s="60">
        <v>0</v>
      </c>
      <c r="CN6" s="60">
        <v>0</v>
      </c>
      <c r="CO6" s="60">
        <v>0</v>
      </c>
      <c r="CP6" s="60">
        <v>0</v>
      </c>
      <c r="CQ6" s="60">
        <v>0</v>
      </c>
      <c r="CR6" s="60">
        <v>0</v>
      </c>
      <c r="CS6" s="61">
        <v>0</v>
      </c>
      <c r="CT6" s="53">
        <v>0</v>
      </c>
      <c r="CU6" s="53">
        <v>0</v>
      </c>
      <c r="CV6" s="53">
        <v>0</v>
      </c>
      <c r="CW6" s="59">
        <v>0</v>
      </c>
      <c r="CX6" s="60">
        <v>0</v>
      </c>
      <c r="CY6" s="60">
        <v>0</v>
      </c>
      <c r="CZ6" s="61">
        <v>0</v>
      </c>
      <c r="DA6" s="60">
        <v>0</v>
      </c>
      <c r="DB6" s="60">
        <v>0</v>
      </c>
      <c r="DC6" s="60">
        <v>0</v>
      </c>
      <c r="DD6" s="60">
        <v>0</v>
      </c>
      <c r="DE6" s="59">
        <v>0</v>
      </c>
      <c r="DF6" s="60">
        <v>0</v>
      </c>
      <c r="DG6" s="53">
        <v>0</v>
      </c>
      <c r="DH6" s="59">
        <v>0</v>
      </c>
      <c r="DI6" s="60">
        <v>0</v>
      </c>
      <c r="DJ6" s="60">
        <v>0</v>
      </c>
      <c r="DK6" s="60">
        <v>0</v>
      </c>
      <c r="DL6" s="60">
        <v>0</v>
      </c>
      <c r="DM6" s="60">
        <v>0</v>
      </c>
      <c r="DN6" s="60">
        <v>0</v>
      </c>
      <c r="DO6" s="60">
        <v>0</v>
      </c>
      <c r="DP6" s="61">
        <v>0</v>
      </c>
      <c r="DQ6" s="59">
        <v>0</v>
      </c>
      <c r="DR6" s="60">
        <v>0</v>
      </c>
      <c r="DS6" s="60">
        <v>0</v>
      </c>
      <c r="DT6" s="53">
        <v>0</v>
      </c>
      <c r="DU6" s="59">
        <v>0</v>
      </c>
      <c r="DV6" s="60">
        <v>0</v>
      </c>
      <c r="DW6" s="60">
        <v>0</v>
      </c>
      <c r="DX6" s="60">
        <v>0</v>
      </c>
      <c r="DY6" s="60">
        <v>0</v>
      </c>
      <c r="DZ6" s="60">
        <v>0</v>
      </c>
      <c r="EA6" s="60">
        <v>0</v>
      </c>
      <c r="EB6" s="60">
        <v>0</v>
      </c>
      <c r="EC6" s="53">
        <v>0</v>
      </c>
      <c r="ED6" s="53">
        <v>0</v>
      </c>
      <c r="EE6" s="53">
        <v>0</v>
      </c>
      <c r="EF6" s="53"/>
      <c r="EG6" s="65"/>
    </row>
    <row r="7" spans="1:237" s="3" customFormat="1" ht="39.950000000000003" customHeight="1" thickBot="1">
      <c r="A7" s="66">
        <v>42979</v>
      </c>
      <c r="B7" s="67" t="s">
        <v>188</v>
      </c>
      <c r="C7" s="53">
        <v>5203914.523000069</v>
      </c>
      <c r="D7" s="54">
        <v>11523.63</v>
      </c>
      <c r="E7" s="55">
        <v>0</v>
      </c>
      <c r="F7" s="56">
        <v>2386.4</v>
      </c>
      <c r="G7" s="57">
        <v>650.99</v>
      </c>
      <c r="H7" s="57">
        <v>90.77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140029.18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5704.42</v>
      </c>
      <c r="X7" s="57">
        <v>0</v>
      </c>
      <c r="Y7" s="56">
        <v>146475.36000000002</v>
      </c>
      <c r="Z7" s="54">
        <v>0</v>
      </c>
      <c r="AA7" s="56">
        <v>0</v>
      </c>
      <c r="AB7" s="58">
        <v>160385.39000000001</v>
      </c>
      <c r="AC7" s="59">
        <v>2500</v>
      </c>
      <c r="AD7" s="60">
        <v>0</v>
      </c>
      <c r="AE7" s="60">
        <v>0</v>
      </c>
      <c r="AF7" s="60">
        <v>0</v>
      </c>
      <c r="AG7" s="68">
        <v>0</v>
      </c>
      <c r="AH7" s="60">
        <v>5000</v>
      </c>
      <c r="AI7" s="60">
        <v>0</v>
      </c>
      <c r="AJ7" s="60">
        <v>0</v>
      </c>
      <c r="AK7" s="60">
        <v>0</v>
      </c>
      <c r="AL7" s="61">
        <v>0</v>
      </c>
      <c r="AM7" s="53">
        <v>7500</v>
      </c>
      <c r="AN7" s="59">
        <v>0</v>
      </c>
      <c r="AO7" s="60">
        <v>0</v>
      </c>
      <c r="AP7" s="60">
        <v>0</v>
      </c>
      <c r="AQ7" s="60">
        <v>0</v>
      </c>
      <c r="AR7" s="60">
        <v>0</v>
      </c>
      <c r="AS7" s="60">
        <v>0</v>
      </c>
      <c r="AT7" s="60">
        <v>0</v>
      </c>
      <c r="AU7" s="60">
        <v>0</v>
      </c>
      <c r="AV7" s="60">
        <v>0</v>
      </c>
      <c r="AW7" s="60">
        <v>0</v>
      </c>
      <c r="AX7" s="60">
        <v>0</v>
      </c>
      <c r="AY7" s="60">
        <v>0</v>
      </c>
      <c r="AZ7" s="53">
        <v>0</v>
      </c>
      <c r="BA7" s="59">
        <v>0</v>
      </c>
      <c r="BB7" s="61">
        <v>0</v>
      </c>
      <c r="BC7" s="53">
        <v>0</v>
      </c>
      <c r="BD7" s="59">
        <v>19976.03</v>
      </c>
      <c r="BE7" s="60">
        <v>0</v>
      </c>
      <c r="BF7" s="60">
        <v>29583.640000000003</v>
      </c>
      <c r="BG7" s="64">
        <v>0</v>
      </c>
      <c r="BH7" s="53">
        <v>49559.67</v>
      </c>
      <c r="BI7" s="59">
        <v>9000</v>
      </c>
      <c r="BJ7" s="60">
        <v>0</v>
      </c>
      <c r="BK7" s="60">
        <v>0</v>
      </c>
      <c r="BL7" s="61">
        <v>0</v>
      </c>
      <c r="BM7" s="53">
        <v>9000</v>
      </c>
      <c r="BN7" s="64">
        <v>0</v>
      </c>
      <c r="BO7" s="64">
        <v>799</v>
      </c>
      <c r="BP7" s="59">
        <v>0</v>
      </c>
      <c r="BQ7" s="60">
        <v>0</v>
      </c>
      <c r="BR7" s="60">
        <v>0</v>
      </c>
      <c r="BS7" s="60">
        <v>0</v>
      </c>
      <c r="BT7" s="60">
        <v>5873.23</v>
      </c>
      <c r="BU7" s="60">
        <v>0</v>
      </c>
      <c r="BV7" s="60">
        <v>0</v>
      </c>
      <c r="BW7" s="61">
        <v>0</v>
      </c>
      <c r="BX7" s="59">
        <v>12823.11</v>
      </c>
      <c r="BY7" s="60">
        <v>0</v>
      </c>
      <c r="BZ7" s="60">
        <v>0</v>
      </c>
      <c r="CA7" s="60">
        <v>0</v>
      </c>
      <c r="CB7" s="60">
        <v>0</v>
      </c>
      <c r="CC7" s="60">
        <v>0</v>
      </c>
      <c r="CD7" s="60">
        <v>1150</v>
      </c>
      <c r="CE7" s="60">
        <v>0</v>
      </c>
      <c r="CF7" s="60">
        <v>0</v>
      </c>
      <c r="CG7" s="61">
        <v>0</v>
      </c>
      <c r="CH7" s="60">
        <v>0</v>
      </c>
      <c r="CI7" s="60">
        <v>0</v>
      </c>
      <c r="CJ7" s="60">
        <v>0</v>
      </c>
      <c r="CK7" s="60">
        <v>0</v>
      </c>
      <c r="CL7" s="60">
        <v>0</v>
      </c>
      <c r="CM7" s="60">
        <v>0</v>
      </c>
      <c r="CN7" s="60">
        <v>0</v>
      </c>
      <c r="CO7" s="60">
        <v>0</v>
      </c>
      <c r="CP7" s="60">
        <v>0</v>
      </c>
      <c r="CQ7" s="60">
        <v>0</v>
      </c>
      <c r="CR7" s="60">
        <v>0</v>
      </c>
      <c r="CS7" s="61">
        <v>0</v>
      </c>
      <c r="CT7" s="53">
        <v>20645.34</v>
      </c>
      <c r="CU7" s="53">
        <v>0</v>
      </c>
      <c r="CV7" s="53">
        <v>0</v>
      </c>
      <c r="CW7" s="59">
        <v>0</v>
      </c>
      <c r="CX7" s="60">
        <v>2540.86</v>
      </c>
      <c r="CY7" s="60">
        <v>0</v>
      </c>
      <c r="CZ7" s="61">
        <v>12115.56</v>
      </c>
      <c r="DA7" s="60">
        <v>0</v>
      </c>
      <c r="DB7" s="60">
        <v>400.88</v>
      </c>
      <c r="DC7" s="60">
        <v>0</v>
      </c>
      <c r="DD7" s="60">
        <v>2355.61</v>
      </c>
      <c r="DE7" s="59">
        <v>0</v>
      </c>
      <c r="DF7" s="60">
        <v>0</v>
      </c>
      <c r="DG7" s="53">
        <v>17412.91</v>
      </c>
      <c r="DH7" s="59">
        <v>15120.9</v>
      </c>
      <c r="DI7" s="60">
        <v>0</v>
      </c>
      <c r="DJ7" s="60">
        <v>31.32</v>
      </c>
      <c r="DK7" s="60">
        <v>0</v>
      </c>
      <c r="DL7" s="60">
        <v>0</v>
      </c>
      <c r="DM7" s="60">
        <v>0</v>
      </c>
      <c r="DN7" s="60">
        <v>0</v>
      </c>
      <c r="DO7" s="60">
        <v>0</v>
      </c>
      <c r="DP7" s="61">
        <v>0</v>
      </c>
      <c r="DQ7" s="59">
        <v>0</v>
      </c>
      <c r="DR7" s="60">
        <v>0</v>
      </c>
      <c r="DS7" s="60">
        <v>0</v>
      </c>
      <c r="DT7" s="53">
        <v>15152.22</v>
      </c>
      <c r="DU7" s="59">
        <v>0</v>
      </c>
      <c r="DV7" s="60">
        <v>0</v>
      </c>
      <c r="DW7" s="60">
        <v>0</v>
      </c>
      <c r="DX7" s="60">
        <v>0</v>
      </c>
      <c r="DY7" s="60">
        <v>0</v>
      </c>
      <c r="DZ7" s="60">
        <v>0</v>
      </c>
      <c r="EA7" s="60">
        <v>242</v>
      </c>
      <c r="EB7" s="60">
        <v>0</v>
      </c>
      <c r="EC7" s="53">
        <v>242</v>
      </c>
      <c r="ED7" s="53">
        <v>0</v>
      </c>
      <c r="EE7" s="53">
        <v>0</v>
      </c>
      <c r="EF7" s="53">
        <v>119512.14</v>
      </c>
      <c r="EG7" s="65"/>
      <c r="EH7" s="69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</row>
    <row r="8" spans="1:237" s="3" customFormat="1" ht="39.950000000000003" customHeight="1" thickBot="1">
      <c r="A8" s="66">
        <v>42982</v>
      </c>
      <c r="B8" s="67" t="s">
        <v>189</v>
      </c>
      <c r="C8" s="53">
        <v>13856732.473000068</v>
      </c>
      <c r="D8" s="54">
        <v>3841.21</v>
      </c>
      <c r="E8" s="55">
        <v>0</v>
      </c>
      <c r="F8" s="56">
        <v>2435.8000000000002</v>
      </c>
      <c r="G8" s="57">
        <v>1459.42</v>
      </c>
      <c r="H8" s="57">
        <v>112.78</v>
      </c>
      <c r="I8" s="57">
        <v>0</v>
      </c>
      <c r="J8" s="57">
        <v>0</v>
      </c>
      <c r="K8" s="57">
        <v>1280110.02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57">
        <v>0</v>
      </c>
      <c r="W8" s="57">
        <v>0</v>
      </c>
      <c r="X8" s="57">
        <v>0</v>
      </c>
      <c r="Y8" s="56">
        <v>1281682.22</v>
      </c>
      <c r="Z8" s="54">
        <v>0</v>
      </c>
      <c r="AA8" s="56">
        <v>7715516.1299999999</v>
      </c>
      <c r="AB8" s="58">
        <v>9003475.3599999994</v>
      </c>
      <c r="AC8" s="59">
        <v>1393.03</v>
      </c>
      <c r="AD8" s="60">
        <v>14872.62</v>
      </c>
      <c r="AE8" s="60">
        <v>0</v>
      </c>
      <c r="AF8" s="60">
        <v>0</v>
      </c>
      <c r="AG8" s="68">
        <v>0</v>
      </c>
      <c r="AH8" s="60">
        <v>1207.47</v>
      </c>
      <c r="AI8" s="60">
        <v>0</v>
      </c>
      <c r="AJ8" s="60">
        <v>0</v>
      </c>
      <c r="AK8" s="60">
        <v>0</v>
      </c>
      <c r="AL8" s="61">
        <v>0</v>
      </c>
      <c r="AM8" s="53">
        <v>17473.120000000003</v>
      </c>
      <c r="AN8" s="59">
        <v>2706.51</v>
      </c>
      <c r="AO8" s="60">
        <v>0</v>
      </c>
      <c r="AP8" s="60">
        <v>0</v>
      </c>
      <c r="AQ8" s="60">
        <v>0</v>
      </c>
      <c r="AR8" s="60">
        <v>0</v>
      </c>
      <c r="AS8" s="60">
        <v>0</v>
      </c>
      <c r="AT8" s="60">
        <v>0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53">
        <v>2706.51</v>
      </c>
      <c r="BA8" s="59">
        <v>0</v>
      </c>
      <c r="BB8" s="61">
        <v>0</v>
      </c>
      <c r="BC8" s="53">
        <v>0</v>
      </c>
      <c r="BD8" s="59">
        <v>18978</v>
      </c>
      <c r="BE8" s="60">
        <v>0</v>
      </c>
      <c r="BF8" s="60">
        <v>0</v>
      </c>
      <c r="BG8" s="64">
        <v>0</v>
      </c>
      <c r="BH8" s="53">
        <v>18978</v>
      </c>
      <c r="BI8" s="59">
        <v>0</v>
      </c>
      <c r="BJ8" s="60">
        <v>0</v>
      </c>
      <c r="BK8" s="60">
        <v>0</v>
      </c>
      <c r="BL8" s="61">
        <v>0</v>
      </c>
      <c r="BM8" s="53">
        <v>0</v>
      </c>
      <c r="BN8" s="64">
        <v>0</v>
      </c>
      <c r="BO8" s="64">
        <v>14638.54</v>
      </c>
      <c r="BP8" s="59">
        <v>0</v>
      </c>
      <c r="BQ8" s="60">
        <v>0</v>
      </c>
      <c r="BR8" s="60">
        <v>0</v>
      </c>
      <c r="BS8" s="60">
        <v>0</v>
      </c>
      <c r="BT8" s="60">
        <v>0</v>
      </c>
      <c r="BU8" s="60">
        <v>0</v>
      </c>
      <c r="BV8" s="60">
        <v>0</v>
      </c>
      <c r="BW8" s="61">
        <v>0</v>
      </c>
      <c r="BX8" s="59">
        <v>1464.76</v>
      </c>
      <c r="BY8" s="60">
        <v>0</v>
      </c>
      <c r="BZ8" s="60">
        <v>0</v>
      </c>
      <c r="CA8" s="60">
        <v>0</v>
      </c>
      <c r="CB8" s="60">
        <v>0</v>
      </c>
      <c r="CC8" s="60">
        <v>0</v>
      </c>
      <c r="CD8" s="60">
        <v>3180</v>
      </c>
      <c r="CE8" s="60">
        <v>0</v>
      </c>
      <c r="CF8" s="60">
        <v>0</v>
      </c>
      <c r="CG8" s="61">
        <v>0</v>
      </c>
      <c r="CH8" s="60">
        <v>0</v>
      </c>
      <c r="CI8" s="60">
        <v>0</v>
      </c>
      <c r="CJ8" s="60">
        <v>0</v>
      </c>
      <c r="CK8" s="60">
        <v>0</v>
      </c>
      <c r="CL8" s="60">
        <v>0</v>
      </c>
      <c r="CM8" s="60">
        <v>0</v>
      </c>
      <c r="CN8" s="60">
        <v>0</v>
      </c>
      <c r="CO8" s="60">
        <v>0</v>
      </c>
      <c r="CP8" s="60">
        <v>0</v>
      </c>
      <c r="CQ8" s="60">
        <v>0</v>
      </c>
      <c r="CR8" s="60">
        <v>0</v>
      </c>
      <c r="CS8" s="61">
        <v>0</v>
      </c>
      <c r="CT8" s="53">
        <v>19283.300000000003</v>
      </c>
      <c r="CU8" s="53">
        <v>0</v>
      </c>
      <c r="CV8" s="53">
        <v>0</v>
      </c>
      <c r="CW8" s="59">
        <v>270852.44</v>
      </c>
      <c r="CX8" s="60">
        <v>0</v>
      </c>
      <c r="CY8" s="60">
        <v>15842.22</v>
      </c>
      <c r="CZ8" s="61">
        <v>4732.1499999999996</v>
      </c>
      <c r="DA8" s="60">
        <v>0</v>
      </c>
      <c r="DB8" s="60">
        <v>0</v>
      </c>
      <c r="DC8" s="60">
        <v>0</v>
      </c>
      <c r="DD8" s="60">
        <v>0</v>
      </c>
      <c r="DE8" s="59">
        <v>0</v>
      </c>
      <c r="DF8" s="60">
        <v>0</v>
      </c>
      <c r="DG8" s="53">
        <v>291426.81</v>
      </c>
      <c r="DH8" s="59">
        <v>0</v>
      </c>
      <c r="DI8" s="60">
        <v>0</v>
      </c>
      <c r="DJ8" s="60">
        <v>42.27</v>
      </c>
      <c r="DK8" s="60">
        <v>0</v>
      </c>
      <c r="DL8" s="60">
        <v>0</v>
      </c>
      <c r="DM8" s="60">
        <v>0</v>
      </c>
      <c r="DN8" s="60">
        <v>0</v>
      </c>
      <c r="DO8" s="60">
        <v>0</v>
      </c>
      <c r="DP8" s="61">
        <v>0</v>
      </c>
      <c r="DQ8" s="59">
        <v>0</v>
      </c>
      <c r="DR8" s="60">
        <v>0</v>
      </c>
      <c r="DS8" s="60">
        <v>0</v>
      </c>
      <c r="DT8" s="53">
        <v>42.27</v>
      </c>
      <c r="DU8" s="59">
        <v>0</v>
      </c>
      <c r="DV8" s="60">
        <v>0</v>
      </c>
      <c r="DW8" s="60">
        <v>0</v>
      </c>
      <c r="DX8" s="60">
        <v>0</v>
      </c>
      <c r="DY8" s="60">
        <v>0</v>
      </c>
      <c r="DZ8" s="60">
        <v>0</v>
      </c>
      <c r="EA8" s="60">
        <v>747.4</v>
      </c>
      <c r="EB8" s="60">
        <v>0</v>
      </c>
      <c r="EC8" s="53">
        <v>747.4</v>
      </c>
      <c r="ED8" s="53">
        <v>0</v>
      </c>
      <c r="EE8" s="53">
        <v>0</v>
      </c>
      <c r="EF8" s="53">
        <v>350657.41000000003</v>
      </c>
      <c r="EG8" s="65"/>
      <c r="EH8" s="69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</row>
    <row r="9" spans="1:237" s="3" customFormat="1" ht="39.950000000000003" customHeight="1" thickBot="1">
      <c r="A9" s="66">
        <v>42983</v>
      </c>
      <c r="B9" s="67" t="s">
        <v>190</v>
      </c>
      <c r="C9" s="53">
        <v>13165391.503000069</v>
      </c>
      <c r="D9" s="54">
        <v>3841.21</v>
      </c>
      <c r="E9" s="55">
        <v>0</v>
      </c>
      <c r="F9" s="56">
        <v>5282</v>
      </c>
      <c r="G9" s="57">
        <v>1016.63</v>
      </c>
      <c r="H9" s="57">
        <v>118528.29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34835.85</v>
      </c>
      <c r="Y9" s="56">
        <v>154380.76999999999</v>
      </c>
      <c r="Z9" s="54">
        <v>0</v>
      </c>
      <c r="AA9" s="56">
        <v>0</v>
      </c>
      <c r="AB9" s="58">
        <v>163503.97999999998</v>
      </c>
      <c r="AC9" s="59">
        <v>0</v>
      </c>
      <c r="AD9" s="60">
        <v>426605.23</v>
      </c>
      <c r="AE9" s="60">
        <v>0</v>
      </c>
      <c r="AF9" s="60">
        <v>71721.119999999995</v>
      </c>
      <c r="AG9" s="68">
        <v>0</v>
      </c>
      <c r="AH9" s="60">
        <v>3976</v>
      </c>
      <c r="AI9" s="60">
        <v>186274.76</v>
      </c>
      <c r="AJ9" s="60">
        <v>0</v>
      </c>
      <c r="AK9" s="60">
        <v>51785.16</v>
      </c>
      <c r="AL9" s="61">
        <v>0</v>
      </c>
      <c r="AM9" s="53">
        <v>740362.27</v>
      </c>
      <c r="AN9" s="59">
        <v>12920</v>
      </c>
      <c r="AO9" s="60">
        <v>0</v>
      </c>
      <c r="AP9" s="60">
        <v>0</v>
      </c>
      <c r="AQ9" s="60">
        <v>0</v>
      </c>
      <c r="AR9" s="60">
        <v>1219.9999999999998</v>
      </c>
      <c r="AS9" s="60">
        <v>0</v>
      </c>
      <c r="AT9" s="60">
        <v>0</v>
      </c>
      <c r="AU9" s="60">
        <v>0</v>
      </c>
      <c r="AV9" s="60">
        <v>0</v>
      </c>
      <c r="AW9" s="60">
        <v>0</v>
      </c>
      <c r="AX9" s="60">
        <v>0</v>
      </c>
      <c r="AY9" s="60">
        <v>0</v>
      </c>
      <c r="AZ9" s="53">
        <v>14140</v>
      </c>
      <c r="BA9" s="59">
        <v>0</v>
      </c>
      <c r="BB9" s="61">
        <v>0</v>
      </c>
      <c r="BC9" s="53">
        <v>0</v>
      </c>
      <c r="BD9" s="59">
        <v>0</v>
      </c>
      <c r="BE9" s="60">
        <v>0</v>
      </c>
      <c r="BF9" s="60">
        <v>0</v>
      </c>
      <c r="BG9" s="64">
        <v>0</v>
      </c>
      <c r="BH9" s="53">
        <v>0</v>
      </c>
      <c r="BI9" s="59">
        <v>946.48</v>
      </c>
      <c r="BJ9" s="60">
        <v>0</v>
      </c>
      <c r="BK9" s="60">
        <v>0</v>
      </c>
      <c r="BL9" s="61">
        <v>0</v>
      </c>
      <c r="BM9" s="53">
        <v>946.48</v>
      </c>
      <c r="BN9" s="64">
        <v>0</v>
      </c>
      <c r="BO9" s="64">
        <v>0</v>
      </c>
      <c r="BP9" s="59">
        <v>0</v>
      </c>
      <c r="BQ9" s="60">
        <v>0</v>
      </c>
      <c r="BR9" s="60">
        <v>0</v>
      </c>
      <c r="BS9" s="60">
        <v>0</v>
      </c>
      <c r="BT9" s="60">
        <v>0</v>
      </c>
      <c r="BU9" s="60">
        <v>0</v>
      </c>
      <c r="BV9" s="60">
        <v>0</v>
      </c>
      <c r="BW9" s="61">
        <v>0</v>
      </c>
      <c r="BX9" s="59">
        <v>0</v>
      </c>
      <c r="BY9" s="60">
        <v>0</v>
      </c>
      <c r="BZ9" s="60">
        <v>0</v>
      </c>
      <c r="CA9" s="60">
        <v>0</v>
      </c>
      <c r="CB9" s="60">
        <v>0</v>
      </c>
      <c r="CC9" s="60">
        <v>0</v>
      </c>
      <c r="CD9" s="60">
        <v>0</v>
      </c>
      <c r="CE9" s="60">
        <v>0</v>
      </c>
      <c r="CF9" s="60">
        <v>0</v>
      </c>
      <c r="CG9" s="61">
        <v>0</v>
      </c>
      <c r="CH9" s="60">
        <v>0</v>
      </c>
      <c r="CI9" s="60">
        <v>0</v>
      </c>
      <c r="CJ9" s="60">
        <v>0</v>
      </c>
      <c r="CK9" s="60">
        <v>0</v>
      </c>
      <c r="CL9" s="60">
        <v>0</v>
      </c>
      <c r="CM9" s="60">
        <v>0</v>
      </c>
      <c r="CN9" s="60">
        <v>0</v>
      </c>
      <c r="CO9" s="60">
        <v>0</v>
      </c>
      <c r="CP9" s="60">
        <v>0</v>
      </c>
      <c r="CQ9" s="60">
        <v>0</v>
      </c>
      <c r="CR9" s="60">
        <v>0</v>
      </c>
      <c r="CS9" s="61">
        <v>0</v>
      </c>
      <c r="CT9" s="53">
        <v>0</v>
      </c>
      <c r="CU9" s="53">
        <v>0</v>
      </c>
      <c r="CV9" s="53">
        <v>0</v>
      </c>
      <c r="CW9" s="59">
        <v>0</v>
      </c>
      <c r="CX9" s="60">
        <v>0</v>
      </c>
      <c r="CY9" s="60">
        <v>0</v>
      </c>
      <c r="CZ9" s="61">
        <v>0</v>
      </c>
      <c r="DA9" s="60">
        <v>0</v>
      </c>
      <c r="DB9" s="60">
        <v>91.8</v>
      </c>
      <c r="DC9" s="60">
        <v>96886.82</v>
      </c>
      <c r="DD9" s="60">
        <v>0</v>
      </c>
      <c r="DE9" s="59">
        <v>0</v>
      </c>
      <c r="DF9" s="60">
        <v>0</v>
      </c>
      <c r="DG9" s="53">
        <v>96978.62000000001</v>
      </c>
      <c r="DH9" s="59">
        <v>0</v>
      </c>
      <c r="DI9" s="60">
        <v>0</v>
      </c>
      <c r="DJ9" s="60">
        <v>58.58</v>
      </c>
      <c r="DK9" s="60">
        <v>0</v>
      </c>
      <c r="DL9" s="60">
        <v>0</v>
      </c>
      <c r="DM9" s="60">
        <v>0</v>
      </c>
      <c r="DN9" s="60">
        <v>0</v>
      </c>
      <c r="DO9" s="60">
        <v>0</v>
      </c>
      <c r="DP9" s="61">
        <v>0</v>
      </c>
      <c r="DQ9" s="59">
        <v>0</v>
      </c>
      <c r="DR9" s="60">
        <v>0</v>
      </c>
      <c r="DS9" s="60">
        <v>0</v>
      </c>
      <c r="DT9" s="53">
        <v>58.58</v>
      </c>
      <c r="DU9" s="59">
        <v>0</v>
      </c>
      <c r="DV9" s="60">
        <v>0</v>
      </c>
      <c r="DW9" s="60">
        <v>0</v>
      </c>
      <c r="DX9" s="60">
        <v>0</v>
      </c>
      <c r="DY9" s="60">
        <v>0</v>
      </c>
      <c r="DZ9" s="60">
        <v>0</v>
      </c>
      <c r="EA9" s="60">
        <v>2359</v>
      </c>
      <c r="EB9" s="60">
        <v>0</v>
      </c>
      <c r="EC9" s="53">
        <v>2359</v>
      </c>
      <c r="ED9" s="53">
        <v>0</v>
      </c>
      <c r="EE9" s="53">
        <v>0</v>
      </c>
      <c r="EF9" s="53">
        <v>854844.95</v>
      </c>
      <c r="EG9" s="65"/>
      <c r="EH9" s="69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</row>
    <row r="10" spans="1:237" s="3" customFormat="1" ht="39.950000000000003" customHeight="1" thickBot="1">
      <c r="A10" s="66">
        <v>42984</v>
      </c>
      <c r="B10" s="67" t="s">
        <v>191</v>
      </c>
      <c r="C10" s="53">
        <v>10913892.41300007</v>
      </c>
      <c r="D10" s="54">
        <v>3841.21</v>
      </c>
      <c r="E10" s="55">
        <v>0</v>
      </c>
      <c r="F10" s="56">
        <v>2606.8000000000002</v>
      </c>
      <c r="G10" s="57">
        <v>0</v>
      </c>
      <c r="H10" s="57">
        <v>51899.75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106637.78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6">
        <v>158537.53</v>
      </c>
      <c r="Z10" s="54">
        <v>0</v>
      </c>
      <c r="AA10" s="56">
        <v>0</v>
      </c>
      <c r="AB10" s="58">
        <v>164985.54</v>
      </c>
      <c r="AC10" s="59">
        <v>3764.23</v>
      </c>
      <c r="AD10" s="60">
        <v>25648.26</v>
      </c>
      <c r="AE10" s="60">
        <v>0</v>
      </c>
      <c r="AF10" s="60">
        <v>2983.51</v>
      </c>
      <c r="AG10" s="68">
        <v>0</v>
      </c>
      <c r="AH10" s="60">
        <v>0</v>
      </c>
      <c r="AI10" s="60">
        <v>8022.62</v>
      </c>
      <c r="AJ10" s="60">
        <v>0</v>
      </c>
      <c r="AK10" s="60">
        <v>0</v>
      </c>
      <c r="AL10" s="61">
        <v>0</v>
      </c>
      <c r="AM10" s="53">
        <v>40418.620000000003</v>
      </c>
      <c r="AN10" s="59">
        <v>317712</v>
      </c>
      <c r="AO10" s="60">
        <v>0</v>
      </c>
      <c r="AP10" s="60">
        <v>685391.89</v>
      </c>
      <c r="AQ10" s="60">
        <v>0</v>
      </c>
      <c r="AR10" s="60">
        <v>117974.86000000002</v>
      </c>
      <c r="AS10" s="60">
        <v>0</v>
      </c>
      <c r="AT10" s="60">
        <v>277480.27</v>
      </c>
      <c r="AU10" s="60">
        <v>0</v>
      </c>
      <c r="AV10" s="60">
        <v>0</v>
      </c>
      <c r="AW10" s="60">
        <v>0</v>
      </c>
      <c r="AX10" s="60">
        <v>0</v>
      </c>
      <c r="AY10" s="60">
        <v>0</v>
      </c>
      <c r="AZ10" s="53">
        <v>1398559.02</v>
      </c>
      <c r="BA10" s="59">
        <v>0</v>
      </c>
      <c r="BB10" s="61">
        <v>0</v>
      </c>
      <c r="BC10" s="53">
        <v>0</v>
      </c>
      <c r="BD10" s="59">
        <v>0</v>
      </c>
      <c r="BE10" s="60">
        <v>2354.7399999999998</v>
      </c>
      <c r="BF10" s="60">
        <v>-3794.8499999999995</v>
      </c>
      <c r="BG10" s="64">
        <v>0</v>
      </c>
      <c r="BH10" s="53">
        <v>-1440.1099999999997</v>
      </c>
      <c r="BI10" s="59">
        <v>0</v>
      </c>
      <c r="BJ10" s="60">
        <v>13630.5</v>
      </c>
      <c r="BK10" s="60">
        <v>0</v>
      </c>
      <c r="BL10" s="61">
        <v>0</v>
      </c>
      <c r="BM10" s="53">
        <v>13630.5</v>
      </c>
      <c r="BN10" s="64">
        <v>0</v>
      </c>
      <c r="BO10" s="64">
        <v>5757.52</v>
      </c>
      <c r="BP10" s="59">
        <v>29015.07</v>
      </c>
      <c r="BQ10" s="60">
        <v>0</v>
      </c>
      <c r="BR10" s="60">
        <v>0</v>
      </c>
      <c r="BS10" s="60">
        <v>0</v>
      </c>
      <c r="BT10" s="60">
        <v>0</v>
      </c>
      <c r="BU10" s="60">
        <v>0</v>
      </c>
      <c r="BV10" s="60">
        <v>0</v>
      </c>
      <c r="BW10" s="61">
        <v>0</v>
      </c>
      <c r="BX10" s="59">
        <v>5183.71</v>
      </c>
      <c r="BY10" s="60">
        <v>524174.95</v>
      </c>
      <c r="BZ10" s="60">
        <v>0</v>
      </c>
      <c r="CA10" s="60">
        <v>4146.29</v>
      </c>
      <c r="CB10" s="60">
        <v>0</v>
      </c>
      <c r="CC10" s="60">
        <v>0</v>
      </c>
      <c r="CD10" s="60">
        <v>9600</v>
      </c>
      <c r="CE10" s="60">
        <v>0</v>
      </c>
      <c r="CF10" s="60">
        <v>0</v>
      </c>
      <c r="CG10" s="61">
        <v>0</v>
      </c>
      <c r="CH10" s="60">
        <v>0</v>
      </c>
      <c r="CI10" s="60">
        <v>0</v>
      </c>
      <c r="CJ10" s="60">
        <v>0</v>
      </c>
      <c r="CK10" s="60">
        <v>0</v>
      </c>
      <c r="CL10" s="60">
        <v>0</v>
      </c>
      <c r="CM10" s="60">
        <v>0</v>
      </c>
      <c r="CN10" s="60">
        <v>2445.4899999999998</v>
      </c>
      <c r="CO10" s="60">
        <v>305456.2</v>
      </c>
      <c r="CP10" s="60">
        <v>0</v>
      </c>
      <c r="CQ10" s="60">
        <v>0</v>
      </c>
      <c r="CR10" s="60">
        <v>0</v>
      </c>
      <c r="CS10" s="61">
        <v>0</v>
      </c>
      <c r="CT10" s="53">
        <v>885779.23</v>
      </c>
      <c r="CU10" s="53">
        <v>0</v>
      </c>
      <c r="CV10" s="53">
        <v>0</v>
      </c>
      <c r="CW10" s="59">
        <v>0</v>
      </c>
      <c r="CX10" s="60">
        <v>40808.14</v>
      </c>
      <c r="CY10" s="60">
        <v>0</v>
      </c>
      <c r="CZ10" s="61">
        <v>0</v>
      </c>
      <c r="DA10" s="60">
        <v>0</v>
      </c>
      <c r="DB10" s="60">
        <v>4135.84</v>
      </c>
      <c r="DC10" s="60">
        <v>0</v>
      </c>
      <c r="DD10" s="60">
        <v>22657.63</v>
      </c>
      <c r="DE10" s="59">
        <v>0</v>
      </c>
      <c r="DF10" s="60">
        <v>0</v>
      </c>
      <c r="DG10" s="53">
        <v>67601.61</v>
      </c>
      <c r="DH10" s="59">
        <v>11487.75</v>
      </c>
      <c r="DI10" s="60">
        <v>0</v>
      </c>
      <c r="DJ10" s="60">
        <v>4.3499999999999996</v>
      </c>
      <c r="DK10" s="60">
        <v>0</v>
      </c>
      <c r="DL10" s="60">
        <v>0</v>
      </c>
      <c r="DM10" s="60">
        <v>0</v>
      </c>
      <c r="DN10" s="60">
        <v>0</v>
      </c>
      <c r="DO10" s="60">
        <v>0</v>
      </c>
      <c r="DP10" s="61">
        <v>0</v>
      </c>
      <c r="DQ10" s="59">
        <v>0</v>
      </c>
      <c r="DR10" s="60">
        <v>0</v>
      </c>
      <c r="DS10" s="60">
        <v>0</v>
      </c>
      <c r="DT10" s="53">
        <v>11492.1</v>
      </c>
      <c r="DU10" s="59">
        <v>0</v>
      </c>
      <c r="DV10" s="60">
        <v>0</v>
      </c>
      <c r="DW10" s="60">
        <v>0</v>
      </c>
      <c r="DX10" s="60">
        <v>0</v>
      </c>
      <c r="DY10" s="60">
        <v>81.53</v>
      </c>
      <c r="DZ10" s="60">
        <v>0</v>
      </c>
      <c r="EA10" s="60">
        <v>362.13</v>
      </c>
      <c r="EB10" s="60">
        <v>0</v>
      </c>
      <c r="EC10" s="53">
        <v>443.65999999999997</v>
      </c>
      <c r="ED10" s="53">
        <v>0</v>
      </c>
      <c r="EE10" s="53">
        <v>0</v>
      </c>
      <c r="EF10" s="53">
        <v>2416484.63</v>
      </c>
      <c r="EG10" s="65"/>
      <c r="EH10" s="69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</row>
    <row r="11" spans="1:237" s="3" customFormat="1" ht="39.950000000000003" customHeight="1" thickBot="1">
      <c r="A11" s="66">
        <v>42985</v>
      </c>
      <c r="B11" s="67" t="s">
        <v>192</v>
      </c>
      <c r="C11" s="53">
        <v>10913892.41300007</v>
      </c>
      <c r="D11" s="54">
        <v>0</v>
      </c>
      <c r="E11" s="55">
        <v>0</v>
      </c>
      <c r="F11" s="56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6">
        <v>0</v>
      </c>
      <c r="Z11" s="54">
        <v>0</v>
      </c>
      <c r="AA11" s="56">
        <v>0</v>
      </c>
      <c r="AB11" s="58">
        <v>0</v>
      </c>
      <c r="AC11" s="59">
        <v>0</v>
      </c>
      <c r="AD11" s="60">
        <v>0</v>
      </c>
      <c r="AE11" s="60">
        <v>0</v>
      </c>
      <c r="AF11" s="60">
        <v>0</v>
      </c>
      <c r="AG11" s="68">
        <v>0</v>
      </c>
      <c r="AH11" s="60">
        <v>0</v>
      </c>
      <c r="AI11" s="60">
        <v>0</v>
      </c>
      <c r="AJ11" s="60">
        <v>0</v>
      </c>
      <c r="AK11" s="60">
        <v>0</v>
      </c>
      <c r="AL11" s="61">
        <v>0</v>
      </c>
      <c r="AM11" s="53">
        <v>0</v>
      </c>
      <c r="AN11" s="59">
        <v>0</v>
      </c>
      <c r="AO11" s="60">
        <v>0</v>
      </c>
      <c r="AP11" s="60">
        <v>0</v>
      </c>
      <c r="AQ11" s="60">
        <v>0</v>
      </c>
      <c r="AR11" s="60">
        <v>0</v>
      </c>
      <c r="AS11" s="60">
        <v>0</v>
      </c>
      <c r="AT11" s="60">
        <v>0</v>
      </c>
      <c r="AU11" s="60">
        <v>0</v>
      </c>
      <c r="AV11" s="60">
        <v>0</v>
      </c>
      <c r="AW11" s="60">
        <v>0</v>
      </c>
      <c r="AX11" s="60">
        <v>0</v>
      </c>
      <c r="AY11" s="60">
        <v>0</v>
      </c>
      <c r="AZ11" s="53">
        <v>0</v>
      </c>
      <c r="BA11" s="59">
        <v>0</v>
      </c>
      <c r="BB11" s="61">
        <v>0</v>
      </c>
      <c r="BC11" s="53">
        <v>0</v>
      </c>
      <c r="BD11" s="59">
        <v>0</v>
      </c>
      <c r="BE11" s="60">
        <v>0</v>
      </c>
      <c r="BF11" s="60">
        <v>0</v>
      </c>
      <c r="BG11" s="64">
        <v>0</v>
      </c>
      <c r="BH11" s="53">
        <v>0</v>
      </c>
      <c r="BI11" s="59">
        <v>0</v>
      </c>
      <c r="BJ11" s="60">
        <v>0</v>
      </c>
      <c r="BK11" s="60">
        <v>0</v>
      </c>
      <c r="BL11" s="61">
        <v>0</v>
      </c>
      <c r="BM11" s="53">
        <v>0</v>
      </c>
      <c r="BN11" s="64">
        <v>0</v>
      </c>
      <c r="BO11" s="64">
        <v>0</v>
      </c>
      <c r="BP11" s="59">
        <v>0</v>
      </c>
      <c r="BQ11" s="60">
        <v>0</v>
      </c>
      <c r="BR11" s="60">
        <v>0</v>
      </c>
      <c r="BS11" s="60">
        <v>0</v>
      </c>
      <c r="BT11" s="60">
        <v>0</v>
      </c>
      <c r="BU11" s="60">
        <v>0</v>
      </c>
      <c r="BV11" s="60">
        <v>0</v>
      </c>
      <c r="BW11" s="61">
        <v>0</v>
      </c>
      <c r="BX11" s="59">
        <v>0</v>
      </c>
      <c r="BY11" s="60">
        <v>0</v>
      </c>
      <c r="BZ11" s="60">
        <v>0</v>
      </c>
      <c r="CA11" s="60">
        <v>0</v>
      </c>
      <c r="CB11" s="60">
        <v>0</v>
      </c>
      <c r="CC11" s="60">
        <v>0</v>
      </c>
      <c r="CD11" s="60">
        <v>0</v>
      </c>
      <c r="CE11" s="60">
        <v>0</v>
      </c>
      <c r="CF11" s="60">
        <v>0</v>
      </c>
      <c r="CG11" s="61">
        <v>0</v>
      </c>
      <c r="CH11" s="60">
        <v>0</v>
      </c>
      <c r="CI11" s="60">
        <v>0</v>
      </c>
      <c r="CJ11" s="60">
        <v>0</v>
      </c>
      <c r="CK11" s="60">
        <v>0</v>
      </c>
      <c r="CL11" s="60">
        <v>0</v>
      </c>
      <c r="CM11" s="60">
        <v>0</v>
      </c>
      <c r="CN11" s="60">
        <v>0</v>
      </c>
      <c r="CO11" s="60">
        <v>0</v>
      </c>
      <c r="CP11" s="60">
        <v>0</v>
      </c>
      <c r="CQ11" s="60">
        <v>0</v>
      </c>
      <c r="CR11" s="60">
        <v>0</v>
      </c>
      <c r="CS11" s="61">
        <v>0</v>
      </c>
      <c r="CT11" s="53">
        <v>0</v>
      </c>
      <c r="CU11" s="53">
        <v>0</v>
      </c>
      <c r="CV11" s="53">
        <v>0</v>
      </c>
      <c r="CW11" s="59">
        <v>0</v>
      </c>
      <c r="CX11" s="60">
        <v>0</v>
      </c>
      <c r="CY11" s="60">
        <v>0</v>
      </c>
      <c r="CZ11" s="61">
        <v>0</v>
      </c>
      <c r="DA11" s="60">
        <v>0</v>
      </c>
      <c r="DB11" s="60">
        <v>0</v>
      </c>
      <c r="DC11" s="60">
        <v>0</v>
      </c>
      <c r="DD11" s="60">
        <v>0</v>
      </c>
      <c r="DE11" s="59">
        <v>0</v>
      </c>
      <c r="DF11" s="60">
        <v>0</v>
      </c>
      <c r="DG11" s="53">
        <v>0</v>
      </c>
      <c r="DH11" s="59">
        <v>0</v>
      </c>
      <c r="DI11" s="60">
        <v>0</v>
      </c>
      <c r="DJ11" s="60">
        <v>0</v>
      </c>
      <c r="DK11" s="60">
        <v>0</v>
      </c>
      <c r="DL11" s="60">
        <v>0</v>
      </c>
      <c r="DM11" s="60">
        <v>0</v>
      </c>
      <c r="DN11" s="60">
        <v>0</v>
      </c>
      <c r="DO11" s="60">
        <v>0</v>
      </c>
      <c r="DP11" s="61">
        <v>0</v>
      </c>
      <c r="DQ11" s="59">
        <v>0</v>
      </c>
      <c r="DR11" s="60">
        <v>0</v>
      </c>
      <c r="DS11" s="60">
        <v>0</v>
      </c>
      <c r="DT11" s="53">
        <v>0</v>
      </c>
      <c r="DU11" s="59">
        <v>0</v>
      </c>
      <c r="DV11" s="60">
        <v>0</v>
      </c>
      <c r="DW11" s="60">
        <v>0</v>
      </c>
      <c r="DX11" s="60">
        <v>0</v>
      </c>
      <c r="DY11" s="60">
        <v>0</v>
      </c>
      <c r="DZ11" s="60">
        <v>0</v>
      </c>
      <c r="EA11" s="60">
        <v>0</v>
      </c>
      <c r="EB11" s="60">
        <v>0</v>
      </c>
      <c r="EC11" s="53">
        <v>0</v>
      </c>
      <c r="ED11" s="53">
        <v>0</v>
      </c>
      <c r="EE11" s="53">
        <v>0</v>
      </c>
      <c r="EF11" s="53">
        <v>0</v>
      </c>
      <c r="EG11" s="65"/>
      <c r="EH11" s="69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</row>
    <row r="12" spans="1:237" s="3" customFormat="1" ht="39.950000000000003" customHeight="1" thickBot="1">
      <c r="A12" s="66">
        <v>42986</v>
      </c>
      <c r="B12" s="67" t="s">
        <v>188</v>
      </c>
      <c r="C12" s="53">
        <v>10040918.89300007</v>
      </c>
      <c r="D12" s="54">
        <v>3840.75</v>
      </c>
      <c r="E12" s="55">
        <v>0</v>
      </c>
      <c r="F12" s="56">
        <v>4467.8</v>
      </c>
      <c r="G12" s="57">
        <v>2432.42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6">
        <v>2432.42</v>
      </c>
      <c r="Z12" s="54">
        <v>0</v>
      </c>
      <c r="AA12" s="56">
        <v>0</v>
      </c>
      <c r="AB12" s="58">
        <v>10740.97</v>
      </c>
      <c r="AC12" s="59">
        <v>0</v>
      </c>
      <c r="AD12" s="60">
        <v>0</v>
      </c>
      <c r="AE12" s="60">
        <v>3438.2</v>
      </c>
      <c r="AF12" s="60">
        <v>0</v>
      </c>
      <c r="AG12" s="68">
        <v>0</v>
      </c>
      <c r="AH12" s="60">
        <v>0</v>
      </c>
      <c r="AI12" s="60">
        <v>12522.87</v>
      </c>
      <c r="AJ12" s="60">
        <v>1049.3900000000001</v>
      </c>
      <c r="AK12" s="60">
        <v>0</v>
      </c>
      <c r="AL12" s="61">
        <v>0</v>
      </c>
      <c r="AM12" s="53">
        <v>17010.46</v>
      </c>
      <c r="AN12" s="59">
        <v>250710.23</v>
      </c>
      <c r="AO12" s="60">
        <v>0</v>
      </c>
      <c r="AP12" s="60">
        <v>0</v>
      </c>
      <c r="AQ12" s="60">
        <v>0</v>
      </c>
      <c r="AR12" s="60">
        <v>67729.179999999993</v>
      </c>
      <c r="AS12" s="60">
        <v>2871.33</v>
      </c>
      <c r="AT12" s="60">
        <v>0</v>
      </c>
      <c r="AU12" s="60">
        <v>0</v>
      </c>
      <c r="AV12" s="60">
        <v>0</v>
      </c>
      <c r="AW12" s="60">
        <v>0</v>
      </c>
      <c r="AX12" s="60">
        <v>0</v>
      </c>
      <c r="AY12" s="60">
        <v>0</v>
      </c>
      <c r="AZ12" s="53">
        <v>321310.74000000005</v>
      </c>
      <c r="BA12" s="59">
        <v>0</v>
      </c>
      <c r="BB12" s="61">
        <v>0</v>
      </c>
      <c r="BC12" s="53">
        <v>0</v>
      </c>
      <c r="BD12" s="59">
        <v>0</v>
      </c>
      <c r="BE12" s="60">
        <v>0</v>
      </c>
      <c r="BF12" s="60">
        <v>22750</v>
      </c>
      <c r="BG12" s="64">
        <v>0</v>
      </c>
      <c r="BH12" s="53">
        <v>22750</v>
      </c>
      <c r="BI12" s="59">
        <v>0</v>
      </c>
      <c r="BJ12" s="60">
        <v>0</v>
      </c>
      <c r="BK12" s="60">
        <v>0</v>
      </c>
      <c r="BL12" s="61">
        <v>0</v>
      </c>
      <c r="BM12" s="53">
        <v>0</v>
      </c>
      <c r="BN12" s="64">
        <v>0</v>
      </c>
      <c r="BO12" s="64">
        <v>22497.32</v>
      </c>
      <c r="BP12" s="59">
        <v>3056.96</v>
      </c>
      <c r="BQ12" s="60">
        <v>0</v>
      </c>
      <c r="BR12" s="60">
        <v>16910.62</v>
      </c>
      <c r="BS12" s="60">
        <v>0</v>
      </c>
      <c r="BT12" s="60">
        <v>0</v>
      </c>
      <c r="BU12" s="60">
        <v>0</v>
      </c>
      <c r="BV12" s="60">
        <v>0</v>
      </c>
      <c r="BW12" s="61">
        <v>0</v>
      </c>
      <c r="BX12" s="59">
        <v>0</v>
      </c>
      <c r="BY12" s="60">
        <v>0</v>
      </c>
      <c r="BZ12" s="60">
        <v>2984.42</v>
      </c>
      <c r="CA12" s="60">
        <v>0</v>
      </c>
      <c r="CB12" s="60">
        <v>0</v>
      </c>
      <c r="CC12" s="60">
        <v>0</v>
      </c>
      <c r="CD12" s="60">
        <v>0</v>
      </c>
      <c r="CE12" s="60">
        <v>0</v>
      </c>
      <c r="CF12" s="60">
        <v>0</v>
      </c>
      <c r="CG12" s="61">
        <v>0</v>
      </c>
      <c r="CH12" s="60">
        <v>0</v>
      </c>
      <c r="CI12" s="60">
        <v>0</v>
      </c>
      <c r="CJ12" s="60">
        <v>0</v>
      </c>
      <c r="CK12" s="60">
        <v>0</v>
      </c>
      <c r="CL12" s="60">
        <v>0</v>
      </c>
      <c r="CM12" s="60">
        <v>0</v>
      </c>
      <c r="CN12" s="60">
        <v>0</v>
      </c>
      <c r="CO12" s="60">
        <v>134689.57</v>
      </c>
      <c r="CP12" s="60">
        <v>0</v>
      </c>
      <c r="CQ12" s="60">
        <v>0</v>
      </c>
      <c r="CR12" s="60">
        <v>0</v>
      </c>
      <c r="CS12" s="61">
        <v>0</v>
      </c>
      <c r="CT12" s="53">
        <v>180138.89</v>
      </c>
      <c r="CU12" s="53">
        <v>0</v>
      </c>
      <c r="CV12" s="53">
        <v>0</v>
      </c>
      <c r="CW12" s="59">
        <v>0</v>
      </c>
      <c r="CX12" s="60">
        <v>0</v>
      </c>
      <c r="CY12" s="60">
        <v>0</v>
      </c>
      <c r="CZ12" s="61">
        <v>0</v>
      </c>
      <c r="DA12" s="60">
        <v>0</v>
      </c>
      <c r="DB12" s="60">
        <v>0</v>
      </c>
      <c r="DC12" s="60">
        <v>0</v>
      </c>
      <c r="DD12" s="60">
        <v>17960.400000000001</v>
      </c>
      <c r="DE12" s="59">
        <v>0</v>
      </c>
      <c r="DF12" s="60">
        <v>0</v>
      </c>
      <c r="DG12" s="53">
        <v>17960.400000000001</v>
      </c>
      <c r="DH12" s="59">
        <v>0</v>
      </c>
      <c r="DI12" s="60">
        <v>0</v>
      </c>
      <c r="DJ12" s="60">
        <v>13.92</v>
      </c>
      <c r="DK12" s="60">
        <v>0</v>
      </c>
      <c r="DL12" s="60">
        <v>0</v>
      </c>
      <c r="DM12" s="60">
        <v>0</v>
      </c>
      <c r="DN12" s="60">
        <v>0</v>
      </c>
      <c r="DO12" s="60">
        <v>0</v>
      </c>
      <c r="DP12" s="61">
        <v>0</v>
      </c>
      <c r="DQ12" s="59">
        <v>0</v>
      </c>
      <c r="DR12" s="60">
        <v>0</v>
      </c>
      <c r="DS12" s="60">
        <v>0</v>
      </c>
      <c r="DT12" s="53">
        <v>13.92</v>
      </c>
      <c r="DU12" s="59">
        <v>323615.68</v>
      </c>
      <c r="DV12" s="60">
        <v>0</v>
      </c>
      <c r="DW12" s="60">
        <v>914.4</v>
      </c>
      <c r="DX12" s="60">
        <v>0</v>
      </c>
      <c r="DY12" s="60">
        <v>0</v>
      </c>
      <c r="DZ12" s="60">
        <v>0</v>
      </c>
      <c r="EA12" s="60">
        <v>0</v>
      </c>
      <c r="EB12" s="60">
        <v>0</v>
      </c>
      <c r="EC12" s="53">
        <v>324530.08</v>
      </c>
      <c r="ED12" s="53">
        <v>0</v>
      </c>
      <c r="EE12" s="53">
        <v>0</v>
      </c>
      <c r="EF12" s="53">
        <v>883714.49000000022</v>
      </c>
      <c r="EG12" s="65"/>
      <c r="EH12" s="69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</row>
    <row r="13" spans="1:237" s="3" customFormat="1" ht="39.950000000000003" customHeight="1" thickBot="1">
      <c r="A13" s="66">
        <v>42989</v>
      </c>
      <c r="B13" s="67" t="s">
        <v>189</v>
      </c>
      <c r="C13" s="53">
        <v>9696461.9530000705</v>
      </c>
      <c r="D13" s="54">
        <v>11907.69</v>
      </c>
      <c r="E13" s="55">
        <v>0</v>
      </c>
      <c r="F13" s="56">
        <v>0</v>
      </c>
      <c r="G13" s="57">
        <v>1724.07</v>
      </c>
      <c r="H13" s="57">
        <v>6935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6">
        <v>8659.07</v>
      </c>
      <c r="Z13" s="54">
        <v>0</v>
      </c>
      <c r="AA13" s="56">
        <v>0</v>
      </c>
      <c r="AB13" s="58">
        <v>20566.760000000002</v>
      </c>
      <c r="AC13" s="59">
        <v>0</v>
      </c>
      <c r="AD13" s="60">
        <v>0</v>
      </c>
      <c r="AE13" s="60">
        <v>0</v>
      </c>
      <c r="AF13" s="60">
        <v>0</v>
      </c>
      <c r="AG13" s="68">
        <v>0</v>
      </c>
      <c r="AH13" s="60">
        <v>0</v>
      </c>
      <c r="AI13" s="60">
        <v>0</v>
      </c>
      <c r="AJ13" s="60">
        <v>0</v>
      </c>
      <c r="AK13" s="60">
        <v>0</v>
      </c>
      <c r="AL13" s="61">
        <v>0</v>
      </c>
      <c r="AM13" s="53">
        <v>0</v>
      </c>
      <c r="AN13" s="59">
        <v>2482.2800000000002</v>
      </c>
      <c r="AO13" s="60">
        <v>0</v>
      </c>
      <c r="AP13" s="60">
        <v>3497.7300000000005</v>
      </c>
      <c r="AQ13" s="60">
        <v>0</v>
      </c>
      <c r="AR13" s="60">
        <v>1317.72</v>
      </c>
      <c r="AS13" s="60">
        <v>0</v>
      </c>
      <c r="AT13" s="60">
        <v>0</v>
      </c>
      <c r="AU13" s="60">
        <v>0</v>
      </c>
      <c r="AV13" s="60">
        <v>200</v>
      </c>
      <c r="AW13" s="60">
        <v>0</v>
      </c>
      <c r="AX13" s="60">
        <v>0</v>
      </c>
      <c r="AY13" s="60">
        <v>0</v>
      </c>
      <c r="AZ13" s="53">
        <v>7497.7300000000005</v>
      </c>
      <c r="BA13" s="59">
        <v>0</v>
      </c>
      <c r="BB13" s="61">
        <v>0</v>
      </c>
      <c r="BC13" s="53">
        <v>0</v>
      </c>
      <c r="BD13" s="59">
        <v>9551.68</v>
      </c>
      <c r="BE13" s="60">
        <v>0</v>
      </c>
      <c r="BF13" s="60">
        <v>0</v>
      </c>
      <c r="BG13" s="64">
        <v>0</v>
      </c>
      <c r="BH13" s="53">
        <v>9551.68</v>
      </c>
      <c r="BI13" s="59">
        <v>700.86999999999989</v>
      </c>
      <c r="BJ13" s="60">
        <v>0</v>
      </c>
      <c r="BK13" s="60">
        <v>0</v>
      </c>
      <c r="BL13" s="61">
        <v>0</v>
      </c>
      <c r="BM13" s="53">
        <v>700.86999999999989</v>
      </c>
      <c r="BN13" s="64">
        <v>0</v>
      </c>
      <c r="BO13" s="64">
        <v>11028.04</v>
      </c>
      <c r="BP13" s="59">
        <v>7115.86</v>
      </c>
      <c r="BQ13" s="60">
        <v>0</v>
      </c>
      <c r="BR13" s="60">
        <v>890.03</v>
      </c>
      <c r="BS13" s="60">
        <v>0</v>
      </c>
      <c r="BT13" s="60">
        <v>0</v>
      </c>
      <c r="BU13" s="60">
        <v>0</v>
      </c>
      <c r="BV13" s="60">
        <v>2911.18</v>
      </c>
      <c r="BW13" s="61">
        <v>0</v>
      </c>
      <c r="BX13" s="59">
        <v>380.45</v>
      </c>
      <c r="BY13" s="60">
        <v>12877.84</v>
      </c>
      <c r="BZ13" s="60">
        <v>0</v>
      </c>
      <c r="CA13" s="60">
        <v>0</v>
      </c>
      <c r="CB13" s="60">
        <v>0</v>
      </c>
      <c r="CC13" s="60">
        <v>0</v>
      </c>
      <c r="CD13" s="60">
        <v>0</v>
      </c>
      <c r="CE13" s="60">
        <v>0</v>
      </c>
      <c r="CF13" s="60">
        <v>1691.11</v>
      </c>
      <c r="CG13" s="61">
        <v>0</v>
      </c>
      <c r="CH13" s="60">
        <v>0</v>
      </c>
      <c r="CI13" s="60">
        <v>0</v>
      </c>
      <c r="CJ13" s="60">
        <v>0</v>
      </c>
      <c r="CK13" s="60">
        <v>0</v>
      </c>
      <c r="CL13" s="60">
        <v>0</v>
      </c>
      <c r="CM13" s="60">
        <v>243173.9</v>
      </c>
      <c r="CN13" s="60">
        <v>128.71</v>
      </c>
      <c r="CO13" s="60">
        <v>0</v>
      </c>
      <c r="CP13" s="60">
        <v>0</v>
      </c>
      <c r="CQ13" s="60">
        <v>0</v>
      </c>
      <c r="CR13" s="60">
        <v>0</v>
      </c>
      <c r="CS13" s="61">
        <v>0</v>
      </c>
      <c r="CT13" s="53">
        <v>280197.12</v>
      </c>
      <c r="CU13" s="53">
        <v>0</v>
      </c>
      <c r="CV13" s="53">
        <v>0</v>
      </c>
      <c r="CW13" s="59">
        <v>1420.79</v>
      </c>
      <c r="CX13" s="60">
        <v>0</v>
      </c>
      <c r="CY13" s="60">
        <v>0</v>
      </c>
      <c r="CZ13" s="61">
        <v>10396.36</v>
      </c>
      <c r="DA13" s="60">
        <v>29.04</v>
      </c>
      <c r="DB13" s="60">
        <v>24434.36</v>
      </c>
      <c r="DC13" s="60">
        <v>0</v>
      </c>
      <c r="DD13" s="60">
        <v>247.78</v>
      </c>
      <c r="DE13" s="59">
        <v>0</v>
      </c>
      <c r="DF13" s="60">
        <v>27888.97</v>
      </c>
      <c r="DG13" s="53">
        <v>64417.3</v>
      </c>
      <c r="DH13" s="59">
        <v>0</v>
      </c>
      <c r="DI13" s="60">
        <v>0</v>
      </c>
      <c r="DJ13" s="60">
        <v>0</v>
      </c>
      <c r="DK13" s="60">
        <v>0</v>
      </c>
      <c r="DL13" s="60">
        <v>0</v>
      </c>
      <c r="DM13" s="60">
        <v>0</v>
      </c>
      <c r="DN13" s="60">
        <v>0</v>
      </c>
      <c r="DO13" s="60">
        <v>0</v>
      </c>
      <c r="DP13" s="61">
        <v>0</v>
      </c>
      <c r="DQ13" s="59">
        <v>0</v>
      </c>
      <c r="DR13" s="60">
        <v>0</v>
      </c>
      <c r="DS13" s="60">
        <v>0</v>
      </c>
      <c r="DT13" s="53">
        <v>0</v>
      </c>
      <c r="DU13" s="59">
        <v>0</v>
      </c>
      <c r="DV13" s="60">
        <v>0</v>
      </c>
      <c r="DW13" s="60">
        <v>144</v>
      </c>
      <c r="DX13" s="60">
        <v>0</v>
      </c>
      <c r="DY13" s="60">
        <v>0</v>
      </c>
      <c r="DZ13" s="60">
        <v>0</v>
      </c>
      <c r="EA13" s="60">
        <v>2515</v>
      </c>
      <c r="EB13" s="60">
        <v>0</v>
      </c>
      <c r="EC13" s="53">
        <v>2659</v>
      </c>
      <c r="ED13" s="53">
        <v>0</v>
      </c>
      <c r="EE13" s="53">
        <v>0</v>
      </c>
      <c r="EF13" s="53">
        <v>365023.7</v>
      </c>
      <c r="EG13" s="65"/>
      <c r="EH13" s="69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</row>
    <row r="14" spans="1:237" s="3" customFormat="1" ht="39.950000000000003" customHeight="1" thickBot="1">
      <c r="A14" s="66">
        <v>42990</v>
      </c>
      <c r="B14" s="67" t="s">
        <v>190</v>
      </c>
      <c r="C14" s="53">
        <v>9726773.9030000698</v>
      </c>
      <c r="D14" s="54">
        <v>3969.23</v>
      </c>
      <c r="E14" s="55">
        <v>0</v>
      </c>
      <c r="F14" s="56">
        <v>42607.11</v>
      </c>
      <c r="G14" s="57">
        <v>1154.26</v>
      </c>
      <c r="H14" s="57">
        <v>129.44</v>
      </c>
      <c r="I14" s="57">
        <v>0</v>
      </c>
      <c r="J14" s="57">
        <v>0</v>
      </c>
      <c r="K14" s="57">
        <v>24563.38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6">
        <v>25847.08</v>
      </c>
      <c r="Z14" s="54">
        <v>0</v>
      </c>
      <c r="AA14" s="56">
        <v>0</v>
      </c>
      <c r="AB14" s="58">
        <v>72423.420000000013</v>
      </c>
      <c r="AC14" s="59">
        <v>0</v>
      </c>
      <c r="AD14" s="60">
        <v>0</v>
      </c>
      <c r="AE14" s="60">
        <v>0</v>
      </c>
      <c r="AF14" s="60">
        <v>0</v>
      </c>
      <c r="AG14" s="68">
        <v>0</v>
      </c>
      <c r="AH14" s="60">
        <v>0</v>
      </c>
      <c r="AI14" s="60">
        <v>0</v>
      </c>
      <c r="AJ14" s="60">
        <v>0</v>
      </c>
      <c r="AK14" s="60">
        <v>0</v>
      </c>
      <c r="AL14" s="61">
        <v>0</v>
      </c>
      <c r="AM14" s="53">
        <v>0</v>
      </c>
      <c r="AN14" s="59">
        <v>0</v>
      </c>
      <c r="AO14" s="60">
        <v>0</v>
      </c>
      <c r="AP14" s="60">
        <v>0</v>
      </c>
      <c r="AQ14" s="60">
        <v>0</v>
      </c>
      <c r="AR14" s="60">
        <v>0</v>
      </c>
      <c r="AS14" s="60">
        <v>0</v>
      </c>
      <c r="AT14" s="60">
        <v>0</v>
      </c>
      <c r="AU14" s="60">
        <v>0</v>
      </c>
      <c r="AV14" s="60">
        <v>0</v>
      </c>
      <c r="AW14" s="60">
        <v>0</v>
      </c>
      <c r="AX14" s="60">
        <v>0</v>
      </c>
      <c r="AY14" s="60">
        <v>0</v>
      </c>
      <c r="AZ14" s="53">
        <v>0</v>
      </c>
      <c r="BA14" s="59">
        <v>0</v>
      </c>
      <c r="BB14" s="61">
        <v>0</v>
      </c>
      <c r="BC14" s="53">
        <v>0</v>
      </c>
      <c r="BD14" s="59">
        <v>0</v>
      </c>
      <c r="BE14" s="60">
        <v>416.49</v>
      </c>
      <c r="BF14" s="60">
        <v>0</v>
      </c>
      <c r="BG14" s="64">
        <v>0</v>
      </c>
      <c r="BH14" s="53">
        <v>416.49</v>
      </c>
      <c r="BI14" s="59">
        <v>0</v>
      </c>
      <c r="BJ14" s="60">
        <v>19409.150000000001</v>
      </c>
      <c r="BK14" s="60">
        <v>0</v>
      </c>
      <c r="BL14" s="61">
        <v>0</v>
      </c>
      <c r="BM14" s="53">
        <v>19409.150000000001</v>
      </c>
      <c r="BN14" s="64">
        <v>0</v>
      </c>
      <c r="BO14" s="64">
        <v>0</v>
      </c>
      <c r="BP14" s="59">
        <v>0</v>
      </c>
      <c r="BQ14" s="60">
        <v>0</v>
      </c>
      <c r="BR14" s="60">
        <v>0</v>
      </c>
      <c r="BS14" s="60">
        <v>0</v>
      </c>
      <c r="BT14" s="60">
        <v>0</v>
      </c>
      <c r="BU14" s="60">
        <v>0</v>
      </c>
      <c r="BV14" s="60">
        <v>0</v>
      </c>
      <c r="BW14" s="61">
        <v>0</v>
      </c>
      <c r="BX14" s="59">
        <v>0</v>
      </c>
      <c r="BY14" s="60">
        <v>0</v>
      </c>
      <c r="BZ14" s="60">
        <v>16444.89</v>
      </c>
      <c r="CA14" s="60">
        <v>0</v>
      </c>
      <c r="CB14" s="60">
        <v>0</v>
      </c>
      <c r="CC14" s="60">
        <v>0</v>
      </c>
      <c r="CD14" s="60">
        <v>0</v>
      </c>
      <c r="CE14" s="60">
        <v>0</v>
      </c>
      <c r="CF14" s="60">
        <v>0</v>
      </c>
      <c r="CG14" s="61">
        <v>0</v>
      </c>
      <c r="CH14" s="60">
        <v>0</v>
      </c>
      <c r="CI14" s="60">
        <v>0</v>
      </c>
      <c r="CJ14" s="60">
        <v>0</v>
      </c>
      <c r="CK14" s="60">
        <v>0</v>
      </c>
      <c r="CL14" s="60">
        <v>0</v>
      </c>
      <c r="CM14" s="60">
        <v>0</v>
      </c>
      <c r="CN14" s="60">
        <v>0</v>
      </c>
      <c r="CO14" s="60">
        <v>0</v>
      </c>
      <c r="CP14" s="60">
        <v>0</v>
      </c>
      <c r="CQ14" s="60">
        <v>0</v>
      </c>
      <c r="CR14" s="60">
        <v>0</v>
      </c>
      <c r="CS14" s="61">
        <v>0</v>
      </c>
      <c r="CT14" s="53">
        <v>16444.89</v>
      </c>
      <c r="CU14" s="53">
        <v>0</v>
      </c>
      <c r="CV14" s="53">
        <v>0</v>
      </c>
      <c r="CW14" s="59">
        <v>0</v>
      </c>
      <c r="CX14" s="60">
        <v>0</v>
      </c>
      <c r="CY14" s="60">
        <v>0</v>
      </c>
      <c r="CZ14" s="61">
        <v>508.59</v>
      </c>
      <c r="DA14" s="60">
        <v>0</v>
      </c>
      <c r="DB14" s="60">
        <v>0</v>
      </c>
      <c r="DC14" s="60">
        <v>0</v>
      </c>
      <c r="DD14" s="60">
        <v>5267.65</v>
      </c>
      <c r="DE14" s="59">
        <v>0</v>
      </c>
      <c r="DF14" s="60">
        <v>0</v>
      </c>
      <c r="DG14" s="53">
        <v>5776.24</v>
      </c>
      <c r="DH14" s="59">
        <v>0</v>
      </c>
      <c r="DI14" s="60">
        <v>0</v>
      </c>
      <c r="DJ14" s="60">
        <v>58.7</v>
      </c>
      <c r="DK14" s="60">
        <v>0</v>
      </c>
      <c r="DL14" s="60">
        <v>0</v>
      </c>
      <c r="DM14" s="60">
        <v>0</v>
      </c>
      <c r="DN14" s="60">
        <v>0</v>
      </c>
      <c r="DO14" s="60">
        <v>0</v>
      </c>
      <c r="DP14" s="61">
        <v>0</v>
      </c>
      <c r="DQ14" s="59">
        <v>0</v>
      </c>
      <c r="DR14" s="60">
        <v>0</v>
      </c>
      <c r="DS14" s="60">
        <v>0</v>
      </c>
      <c r="DT14" s="53">
        <v>58.7</v>
      </c>
      <c r="DU14" s="59">
        <v>0</v>
      </c>
      <c r="DV14" s="60">
        <v>0</v>
      </c>
      <c r="DW14" s="60">
        <v>0</v>
      </c>
      <c r="DX14" s="60">
        <v>0</v>
      </c>
      <c r="DY14" s="60">
        <v>0</v>
      </c>
      <c r="DZ14" s="60">
        <v>0</v>
      </c>
      <c r="EA14" s="60">
        <v>6</v>
      </c>
      <c r="EB14" s="60">
        <v>0</v>
      </c>
      <c r="EC14" s="53">
        <v>6</v>
      </c>
      <c r="ED14" s="53">
        <v>0</v>
      </c>
      <c r="EE14" s="53">
        <v>0</v>
      </c>
      <c r="EF14" s="53">
        <v>42111.469999999994</v>
      </c>
      <c r="EG14" s="65"/>
      <c r="EH14" s="69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</row>
    <row r="15" spans="1:237" s="3" customFormat="1" ht="39.950000000000003" customHeight="1" thickBot="1">
      <c r="A15" s="66">
        <v>42991</v>
      </c>
      <c r="B15" s="67" t="s">
        <v>191</v>
      </c>
      <c r="C15" s="53">
        <v>10271294.99300007</v>
      </c>
      <c r="D15" s="54">
        <v>3969.23</v>
      </c>
      <c r="E15" s="55">
        <v>0</v>
      </c>
      <c r="F15" s="56">
        <v>2557.4</v>
      </c>
      <c r="G15" s="57">
        <v>1275.31</v>
      </c>
      <c r="H15" s="57">
        <v>826.05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606360.68000000005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6">
        <v>608462.04</v>
      </c>
      <c r="Z15" s="54">
        <v>0</v>
      </c>
      <c r="AA15" s="56">
        <v>0</v>
      </c>
      <c r="AB15" s="58">
        <v>614988.67000000004</v>
      </c>
      <c r="AC15" s="59">
        <v>6303.77</v>
      </c>
      <c r="AD15" s="60">
        <v>29992.79</v>
      </c>
      <c r="AE15" s="60">
        <v>0</v>
      </c>
      <c r="AF15" s="60">
        <v>10981.98</v>
      </c>
      <c r="AG15" s="68">
        <v>0</v>
      </c>
      <c r="AH15" s="60">
        <v>0</v>
      </c>
      <c r="AI15" s="60">
        <v>15190.98</v>
      </c>
      <c r="AJ15" s="60">
        <v>0</v>
      </c>
      <c r="AK15" s="60">
        <v>2079.0700000000002</v>
      </c>
      <c r="AL15" s="61">
        <v>0</v>
      </c>
      <c r="AM15" s="53">
        <v>64548.589999999989</v>
      </c>
      <c r="AN15" s="59">
        <v>0</v>
      </c>
      <c r="AO15" s="60">
        <v>0</v>
      </c>
      <c r="AP15" s="60">
        <v>0</v>
      </c>
      <c r="AQ15" s="60">
        <v>0</v>
      </c>
      <c r="AR15" s="60">
        <v>0</v>
      </c>
      <c r="AS15" s="60">
        <v>0</v>
      </c>
      <c r="AT15" s="60">
        <v>0</v>
      </c>
      <c r="AU15" s="60">
        <v>0</v>
      </c>
      <c r="AV15" s="60">
        <v>0</v>
      </c>
      <c r="AW15" s="60">
        <v>0</v>
      </c>
      <c r="AX15" s="60">
        <v>0</v>
      </c>
      <c r="AY15" s="60">
        <v>0</v>
      </c>
      <c r="AZ15" s="53">
        <v>0</v>
      </c>
      <c r="BA15" s="59">
        <v>0</v>
      </c>
      <c r="BB15" s="61">
        <v>0</v>
      </c>
      <c r="BC15" s="53">
        <v>0</v>
      </c>
      <c r="BD15" s="59">
        <v>88.52</v>
      </c>
      <c r="BE15" s="60">
        <v>0</v>
      </c>
      <c r="BF15" s="60">
        <v>0</v>
      </c>
      <c r="BG15" s="64">
        <v>0</v>
      </c>
      <c r="BH15" s="53">
        <v>88.52</v>
      </c>
      <c r="BI15" s="59">
        <v>3318.66</v>
      </c>
      <c r="BJ15" s="60">
        <v>0</v>
      </c>
      <c r="BK15" s="60">
        <v>0</v>
      </c>
      <c r="BL15" s="61">
        <v>0</v>
      </c>
      <c r="BM15" s="53">
        <v>3318.66</v>
      </c>
      <c r="BN15" s="64">
        <v>0</v>
      </c>
      <c r="BO15" s="64">
        <v>1470.21</v>
      </c>
      <c r="BP15" s="59">
        <v>0</v>
      </c>
      <c r="BQ15" s="60">
        <v>0</v>
      </c>
      <c r="BR15" s="60">
        <v>0</v>
      </c>
      <c r="BS15" s="60">
        <v>0</v>
      </c>
      <c r="BT15" s="60">
        <v>0</v>
      </c>
      <c r="BU15" s="60">
        <v>0</v>
      </c>
      <c r="BV15" s="60">
        <v>0</v>
      </c>
      <c r="BW15" s="61">
        <v>0</v>
      </c>
      <c r="BX15" s="59">
        <v>0</v>
      </c>
      <c r="BY15" s="60">
        <v>0</v>
      </c>
      <c r="BZ15" s="60">
        <v>0</v>
      </c>
      <c r="CA15" s="60">
        <v>0</v>
      </c>
      <c r="CB15" s="60">
        <v>0</v>
      </c>
      <c r="CC15" s="60">
        <v>0</v>
      </c>
      <c r="CD15" s="60">
        <v>0</v>
      </c>
      <c r="CE15" s="60">
        <v>0</v>
      </c>
      <c r="CF15" s="60">
        <v>0</v>
      </c>
      <c r="CG15" s="61">
        <v>0</v>
      </c>
      <c r="CH15" s="60">
        <v>0</v>
      </c>
      <c r="CI15" s="60">
        <v>0</v>
      </c>
      <c r="CJ15" s="60">
        <v>0</v>
      </c>
      <c r="CK15" s="60">
        <v>0</v>
      </c>
      <c r="CL15" s="60">
        <v>0</v>
      </c>
      <c r="CM15" s="60">
        <v>0</v>
      </c>
      <c r="CN15" s="60">
        <v>0</v>
      </c>
      <c r="CO15" s="60">
        <v>0</v>
      </c>
      <c r="CP15" s="60">
        <v>0</v>
      </c>
      <c r="CQ15" s="60">
        <v>0</v>
      </c>
      <c r="CR15" s="60">
        <v>0</v>
      </c>
      <c r="CS15" s="61">
        <v>0</v>
      </c>
      <c r="CT15" s="53">
        <v>1470.21</v>
      </c>
      <c r="CU15" s="53">
        <v>0</v>
      </c>
      <c r="CV15" s="53">
        <v>0</v>
      </c>
      <c r="CW15" s="59">
        <v>0</v>
      </c>
      <c r="CX15" s="60">
        <v>0</v>
      </c>
      <c r="CY15" s="60">
        <v>0</v>
      </c>
      <c r="CZ15" s="61">
        <v>0</v>
      </c>
      <c r="DA15" s="60">
        <v>0</v>
      </c>
      <c r="DB15" s="60">
        <v>0</v>
      </c>
      <c r="DC15" s="60">
        <v>0</v>
      </c>
      <c r="DD15" s="60">
        <v>0</v>
      </c>
      <c r="DE15" s="59">
        <v>0</v>
      </c>
      <c r="DF15" s="60">
        <v>0</v>
      </c>
      <c r="DG15" s="53">
        <v>0</v>
      </c>
      <c r="DH15" s="59">
        <v>0</v>
      </c>
      <c r="DI15" s="60">
        <v>0</v>
      </c>
      <c r="DJ15" s="60">
        <v>22.33</v>
      </c>
      <c r="DK15" s="60">
        <v>0</v>
      </c>
      <c r="DL15" s="60">
        <v>0</v>
      </c>
      <c r="DM15" s="60">
        <v>0</v>
      </c>
      <c r="DN15" s="60">
        <v>0</v>
      </c>
      <c r="DO15" s="60">
        <v>0</v>
      </c>
      <c r="DP15" s="61">
        <v>0</v>
      </c>
      <c r="DQ15" s="59">
        <v>0</v>
      </c>
      <c r="DR15" s="60">
        <v>0</v>
      </c>
      <c r="DS15" s="60">
        <v>0</v>
      </c>
      <c r="DT15" s="53">
        <v>22.33</v>
      </c>
      <c r="DU15" s="59">
        <v>0</v>
      </c>
      <c r="DV15" s="60">
        <v>0</v>
      </c>
      <c r="DW15" s="60">
        <v>0</v>
      </c>
      <c r="DX15" s="60">
        <v>0</v>
      </c>
      <c r="DY15" s="60">
        <v>335.6</v>
      </c>
      <c r="DZ15" s="60">
        <v>0</v>
      </c>
      <c r="EA15" s="60">
        <v>683.67</v>
      </c>
      <c r="EB15" s="60">
        <v>0</v>
      </c>
      <c r="EC15" s="53">
        <v>1019.27</v>
      </c>
      <c r="ED15" s="53">
        <v>0</v>
      </c>
      <c r="EE15" s="53">
        <v>0</v>
      </c>
      <c r="EF15" s="53">
        <v>70467.58</v>
      </c>
      <c r="EG15" s="65"/>
      <c r="EH15" s="69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</row>
    <row r="16" spans="1:237" s="3" customFormat="1" ht="39.950000000000003" customHeight="1" thickBot="1">
      <c r="A16" s="66">
        <v>42992</v>
      </c>
      <c r="B16" s="67" t="s">
        <v>192</v>
      </c>
      <c r="C16" s="53">
        <v>5951045.3330000704</v>
      </c>
      <c r="D16" s="54">
        <v>7938.46</v>
      </c>
      <c r="E16" s="55">
        <v>0</v>
      </c>
      <c r="F16" s="56">
        <v>2105.1999999999998</v>
      </c>
      <c r="G16" s="57">
        <v>1565.81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6">
        <v>1565.81</v>
      </c>
      <c r="Z16" s="54">
        <v>0</v>
      </c>
      <c r="AA16" s="56">
        <v>0</v>
      </c>
      <c r="AB16" s="58">
        <v>11609.47</v>
      </c>
      <c r="AC16" s="59">
        <v>2971139.91</v>
      </c>
      <c r="AD16" s="60">
        <v>0</v>
      </c>
      <c r="AE16" s="60">
        <v>0</v>
      </c>
      <c r="AF16" s="60">
        <v>0</v>
      </c>
      <c r="AG16" s="68">
        <v>0</v>
      </c>
      <c r="AH16" s="60">
        <v>1286106.99</v>
      </c>
      <c r="AI16" s="60">
        <v>0</v>
      </c>
      <c r="AJ16" s="60">
        <v>0</v>
      </c>
      <c r="AK16" s="60">
        <v>0</v>
      </c>
      <c r="AL16" s="61">
        <v>0</v>
      </c>
      <c r="AM16" s="53">
        <v>4257246.9000000004</v>
      </c>
      <c r="AN16" s="59">
        <v>0</v>
      </c>
      <c r="AO16" s="60">
        <v>0</v>
      </c>
      <c r="AP16" s="60">
        <v>0</v>
      </c>
      <c r="AQ16" s="60">
        <v>0</v>
      </c>
      <c r="AR16" s="60">
        <v>0</v>
      </c>
      <c r="AS16" s="60">
        <v>0</v>
      </c>
      <c r="AT16" s="60">
        <v>0</v>
      </c>
      <c r="AU16" s="60">
        <v>0</v>
      </c>
      <c r="AV16" s="60">
        <v>0</v>
      </c>
      <c r="AW16" s="60">
        <v>0</v>
      </c>
      <c r="AX16" s="60">
        <v>0</v>
      </c>
      <c r="AY16" s="60">
        <v>0</v>
      </c>
      <c r="AZ16" s="53">
        <v>0</v>
      </c>
      <c r="BA16" s="59">
        <v>0</v>
      </c>
      <c r="BB16" s="61">
        <v>0</v>
      </c>
      <c r="BC16" s="53">
        <v>0</v>
      </c>
      <c r="BD16" s="59">
        <v>0</v>
      </c>
      <c r="BE16" s="60">
        <v>0</v>
      </c>
      <c r="BF16" s="60">
        <v>0</v>
      </c>
      <c r="BG16" s="64">
        <v>0</v>
      </c>
      <c r="BH16" s="53">
        <v>0</v>
      </c>
      <c r="BI16" s="59">
        <v>0</v>
      </c>
      <c r="BJ16" s="60">
        <v>0</v>
      </c>
      <c r="BK16" s="60">
        <v>0</v>
      </c>
      <c r="BL16" s="61">
        <v>0</v>
      </c>
      <c r="BM16" s="53">
        <v>0</v>
      </c>
      <c r="BN16" s="64">
        <v>56437.22</v>
      </c>
      <c r="BO16" s="64">
        <v>16665.939999999999</v>
      </c>
      <c r="BP16" s="59">
        <v>904.72</v>
      </c>
      <c r="BQ16" s="60">
        <v>0</v>
      </c>
      <c r="BR16" s="60">
        <v>0</v>
      </c>
      <c r="BS16" s="60">
        <v>0</v>
      </c>
      <c r="BT16" s="60">
        <v>0</v>
      </c>
      <c r="BU16" s="60">
        <v>0</v>
      </c>
      <c r="BV16" s="60">
        <v>0</v>
      </c>
      <c r="BW16" s="61">
        <v>0</v>
      </c>
      <c r="BX16" s="59">
        <v>0</v>
      </c>
      <c r="BY16" s="60">
        <v>0</v>
      </c>
      <c r="BZ16" s="60">
        <v>0</v>
      </c>
      <c r="CA16" s="60">
        <v>0</v>
      </c>
      <c r="CB16" s="60">
        <v>0</v>
      </c>
      <c r="CC16" s="60">
        <v>0</v>
      </c>
      <c r="CD16" s="60">
        <v>0</v>
      </c>
      <c r="CE16" s="60">
        <v>0</v>
      </c>
      <c r="CF16" s="60">
        <v>0</v>
      </c>
      <c r="CG16" s="61">
        <v>0</v>
      </c>
      <c r="CH16" s="60">
        <v>0</v>
      </c>
      <c r="CI16" s="60">
        <v>0</v>
      </c>
      <c r="CJ16" s="60">
        <v>0</v>
      </c>
      <c r="CK16" s="60">
        <v>0</v>
      </c>
      <c r="CL16" s="60">
        <v>0</v>
      </c>
      <c r="CM16" s="60">
        <v>0</v>
      </c>
      <c r="CN16" s="60">
        <v>0</v>
      </c>
      <c r="CO16" s="60">
        <v>0</v>
      </c>
      <c r="CP16" s="60">
        <v>0</v>
      </c>
      <c r="CQ16" s="60">
        <v>0</v>
      </c>
      <c r="CR16" s="60">
        <v>0</v>
      </c>
      <c r="CS16" s="61">
        <v>0</v>
      </c>
      <c r="CT16" s="53">
        <v>74007.88</v>
      </c>
      <c r="CU16" s="53">
        <v>0</v>
      </c>
      <c r="CV16" s="53">
        <v>0</v>
      </c>
      <c r="CW16" s="59">
        <v>0</v>
      </c>
      <c r="CX16" s="60">
        <v>0</v>
      </c>
      <c r="CY16" s="60">
        <v>0</v>
      </c>
      <c r="CZ16" s="61">
        <v>0</v>
      </c>
      <c r="DA16" s="60">
        <v>0</v>
      </c>
      <c r="DB16" s="60">
        <v>0</v>
      </c>
      <c r="DC16" s="60">
        <v>0</v>
      </c>
      <c r="DD16" s="60">
        <v>0</v>
      </c>
      <c r="DE16" s="59">
        <v>0</v>
      </c>
      <c r="DF16" s="60">
        <v>0</v>
      </c>
      <c r="DG16" s="53">
        <v>0</v>
      </c>
      <c r="DH16" s="59">
        <v>0</v>
      </c>
      <c r="DI16" s="60">
        <v>0</v>
      </c>
      <c r="DJ16" s="60">
        <v>4.3499999999999996</v>
      </c>
      <c r="DK16" s="60">
        <v>0</v>
      </c>
      <c r="DL16" s="60">
        <v>0</v>
      </c>
      <c r="DM16" s="60">
        <v>0</v>
      </c>
      <c r="DN16" s="60">
        <v>0</v>
      </c>
      <c r="DO16" s="60">
        <v>0</v>
      </c>
      <c r="DP16" s="61">
        <v>0</v>
      </c>
      <c r="DQ16" s="59">
        <v>0</v>
      </c>
      <c r="DR16" s="60">
        <v>0</v>
      </c>
      <c r="DS16" s="60">
        <v>0</v>
      </c>
      <c r="DT16" s="53">
        <v>4.3499999999999996</v>
      </c>
      <c r="DU16" s="59">
        <v>0</v>
      </c>
      <c r="DV16" s="60">
        <v>0</v>
      </c>
      <c r="DW16" s="60">
        <v>0</v>
      </c>
      <c r="DX16" s="60">
        <v>0</v>
      </c>
      <c r="DY16" s="60">
        <v>0</v>
      </c>
      <c r="DZ16" s="60">
        <v>0</v>
      </c>
      <c r="EA16" s="60">
        <v>600</v>
      </c>
      <c r="EB16" s="60">
        <v>0</v>
      </c>
      <c r="EC16" s="53">
        <v>600</v>
      </c>
      <c r="ED16" s="53">
        <v>0</v>
      </c>
      <c r="EE16" s="53">
        <v>0</v>
      </c>
      <c r="EF16" s="53">
        <v>4331859.13</v>
      </c>
      <c r="EG16" s="65"/>
      <c r="EH16" s="69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</row>
    <row r="17" spans="1:237" s="3" customFormat="1" ht="39.950000000000003" customHeight="1" thickBot="1">
      <c r="A17" s="66">
        <v>42993</v>
      </c>
      <c r="B17" s="67" t="s">
        <v>188</v>
      </c>
      <c r="C17" s="53">
        <v>6099820.93300007</v>
      </c>
      <c r="D17" s="54">
        <v>11907.69</v>
      </c>
      <c r="E17" s="55">
        <v>0</v>
      </c>
      <c r="F17" s="56">
        <v>2827.2</v>
      </c>
      <c r="G17" s="57">
        <v>979.77</v>
      </c>
      <c r="H17" s="57">
        <v>202.52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480463.28</v>
      </c>
      <c r="Q17" s="57">
        <v>122189.04000000001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6">
        <v>603834.61</v>
      </c>
      <c r="Z17" s="54">
        <v>0</v>
      </c>
      <c r="AA17" s="56">
        <v>0</v>
      </c>
      <c r="AB17" s="58">
        <v>618569.5</v>
      </c>
      <c r="AC17" s="59">
        <v>2500</v>
      </c>
      <c r="AD17" s="60">
        <v>0</v>
      </c>
      <c r="AE17" s="60">
        <v>8632.36</v>
      </c>
      <c r="AF17" s="60">
        <v>0</v>
      </c>
      <c r="AG17" s="68">
        <v>0</v>
      </c>
      <c r="AH17" s="60">
        <v>0</v>
      </c>
      <c r="AI17" s="60">
        <v>0</v>
      </c>
      <c r="AJ17" s="60">
        <v>381.22</v>
      </c>
      <c r="AK17" s="60">
        <v>0</v>
      </c>
      <c r="AL17" s="61">
        <v>0</v>
      </c>
      <c r="AM17" s="53">
        <v>11513.58</v>
      </c>
      <c r="AN17" s="59">
        <v>0</v>
      </c>
      <c r="AO17" s="60">
        <v>251024.49</v>
      </c>
      <c r="AP17" s="60">
        <v>0</v>
      </c>
      <c r="AQ17" s="60">
        <v>0</v>
      </c>
      <c r="AR17" s="60">
        <v>0</v>
      </c>
      <c r="AS17" s="60">
        <v>11195.87</v>
      </c>
      <c r="AT17" s="60">
        <v>0</v>
      </c>
      <c r="AU17" s="60">
        <v>0</v>
      </c>
      <c r="AV17" s="60">
        <v>0</v>
      </c>
      <c r="AW17" s="60">
        <v>57259.62</v>
      </c>
      <c r="AX17" s="60">
        <v>0</v>
      </c>
      <c r="AY17" s="60">
        <v>0</v>
      </c>
      <c r="AZ17" s="53">
        <v>319479.98</v>
      </c>
      <c r="BA17" s="59">
        <v>0</v>
      </c>
      <c r="BB17" s="61">
        <v>0</v>
      </c>
      <c r="BC17" s="53">
        <v>0</v>
      </c>
      <c r="BD17" s="59">
        <v>0</v>
      </c>
      <c r="BE17" s="60">
        <v>0</v>
      </c>
      <c r="BF17" s="60">
        <v>0</v>
      </c>
      <c r="BG17" s="64">
        <v>0</v>
      </c>
      <c r="BH17" s="53">
        <v>0</v>
      </c>
      <c r="BI17" s="59">
        <v>0</v>
      </c>
      <c r="BJ17" s="60">
        <v>0</v>
      </c>
      <c r="BK17" s="60">
        <v>0</v>
      </c>
      <c r="BL17" s="61">
        <v>0</v>
      </c>
      <c r="BM17" s="53">
        <v>0</v>
      </c>
      <c r="BN17" s="64">
        <v>0</v>
      </c>
      <c r="BO17" s="64">
        <v>8168.55</v>
      </c>
      <c r="BP17" s="59">
        <v>22981.34</v>
      </c>
      <c r="BQ17" s="60">
        <v>0</v>
      </c>
      <c r="BR17" s="60">
        <v>0</v>
      </c>
      <c r="BS17" s="60">
        <v>0</v>
      </c>
      <c r="BT17" s="60">
        <v>0</v>
      </c>
      <c r="BU17" s="60">
        <v>0</v>
      </c>
      <c r="BV17" s="60">
        <v>0</v>
      </c>
      <c r="BW17" s="61">
        <v>0</v>
      </c>
      <c r="BX17" s="59">
        <v>69257.56</v>
      </c>
      <c r="BY17" s="60">
        <v>0</v>
      </c>
      <c r="BZ17" s="60">
        <v>0</v>
      </c>
      <c r="CA17" s="60">
        <v>0</v>
      </c>
      <c r="CB17" s="60">
        <v>0</v>
      </c>
      <c r="CC17" s="60">
        <v>0</v>
      </c>
      <c r="CD17" s="60">
        <v>0</v>
      </c>
      <c r="CE17" s="60">
        <v>0</v>
      </c>
      <c r="CF17" s="60">
        <v>0</v>
      </c>
      <c r="CG17" s="61">
        <v>0</v>
      </c>
      <c r="CH17" s="60">
        <v>0</v>
      </c>
      <c r="CI17" s="60">
        <v>0</v>
      </c>
      <c r="CJ17" s="60">
        <v>0</v>
      </c>
      <c r="CK17" s="60">
        <v>0</v>
      </c>
      <c r="CL17" s="60">
        <v>0</v>
      </c>
      <c r="CM17" s="60">
        <v>0</v>
      </c>
      <c r="CN17" s="60">
        <v>0</v>
      </c>
      <c r="CO17" s="60">
        <v>0</v>
      </c>
      <c r="CP17" s="60">
        <v>0</v>
      </c>
      <c r="CQ17" s="60">
        <v>0</v>
      </c>
      <c r="CR17" s="60">
        <v>0</v>
      </c>
      <c r="CS17" s="61">
        <v>0</v>
      </c>
      <c r="CT17" s="53">
        <v>100407.45</v>
      </c>
      <c r="CU17" s="53">
        <v>0</v>
      </c>
      <c r="CV17" s="53">
        <v>0</v>
      </c>
      <c r="CW17" s="59">
        <v>0</v>
      </c>
      <c r="CX17" s="60">
        <v>0</v>
      </c>
      <c r="CY17" s="60">
        <v>2921.97</v>
      </c>
      <c r="CZ17" s="61">
        <v>2066.91</v>
      </c>
      <c r="DA17" s="60">
        <v>0</v>
      </c>
      <c r="DB17" s="60">
        <v>0</v>
      </c>
      <c r="DC17" s="60">
        <v>15711.05</v>
      </c>
      <c r="DD17" s="60">
        <v>55.39</v>
      </c>
      <c r="DE17" s="59">
        <v>0</v>
      </c>
      <c r="DF17" s="60">
        <v>2676.18</v>
      </c>
      <c r="DG17" s="53">
        <v>23431.5</v>
      </c>
      <c r="DH17" s="59">
        <v>13160.43</v>
      </c>
      <c r="DI17" s="60">
        <v>0</v>
      </c>
      <c r="DJ17" s="60">
        <v>13.34</v>
      </c>
      <c r="DK17" s="60">
        <v>0</v>
      </c>
      <c r="DL17" s="60">
        <v>0</v>
      </c>
      <c r="DM17" s="60">
        <v>0</v>
      </c>
      <c r="DN17" s="60">
        <v>0</v>
      </c>
      <c r="DO17" s="60">
        <v>0</v>
      </c>
      <c r="DP17" s="61">
        <v>0</v>
      </c>
      <c r="DQ17" s="59">
        <v>0</v>
      </c>
      <c r="DR17" s="60">
        <v>0</v>
      </c>
      <c r="DS17" s="60">
        <v>0</v>
      </c>
      <c r="DT17" s="53">
        <v>13173.77</v>
      </c>
      <c r="DU17" s="59">
        <v>0</v>
      </c>
      <c r="DV17" s="60">
        <v>0</v>
      </c>
      <c r="DW17" s="60">
        <v>895.44</v>
      </c>
      <c r="DX17" s="60">
        <v>0</v>
      </c>
      <c r="DY17" s="60">
        <v>0</v>
      </c>
      <c r="DZ17" s="60">
        <v>0</v>
      </c>
      <c r="EA17" s="60">
        <v>892.18</v>
      </c>
      <c r="EB17" s="60">
        <v>0</v>
      </c>
      <c r="EC17" s="53">
        <v>1787.62</v>
      </c>
      <c r="ED17" s="53">
        <v>0</v>
      </c>
      <c r="EE17" s="53">
        <v>0</v>
      </c>
      <c r="EF17" s="53">
        <v>469793.9</v>
      </c>
      <c r="EG17" s="65"/>
      <c r="EH17" s="69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</row>
    <row r="18" spans="1:237" s="3" customFormat="1" ht="39.950000000000003" customHeight="1" thickBot="1">
      <c r="A18" s="66">
        <v>42996</v>
      </c>
      <c r="B18" s="67" t="s">
        <v>189</v>
      </c>
      <c r="C18" s="53">
        <v>13992938.643000072</v>
      </c>
      <c r="D18" s="54">
        <v>3969.23</v>
      </c>
      <c r="E18" s="55">
        <v>0</v>
      </c>
      <c r="F18" s="56">
        <v>2477.6</v>
      </c>
      <c r="G18" s="57">
        <v>1862.41</v>
      </c>
      <c r="H18" s="57">
        <v>1534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6">
        <v>3396.41</v>
      </c>
      <c r="Z18" s="54">
        <v>0</v>
      </c>
      <c r="AA18" s="56">
        <v>8000000</v>
      </c>
      <c r="AB18" s="58">
        <v>8009843.2400000002</v>
      </c>
      <c r="AC18" s="59">
        <v>0</v>
      </c>
      <c r="AD18" s="60">
        <v>0</v>
      </c>
      <c r="AE18" s="60">
        <v>0</v>
      </c>
      <c r="AF18" s="60">
        <v>0</v>
      </c>
      <c r="AG18" s="68">
        <v>0</v>
      </c>
      <c r="AH18" s="60">
        <v>9270.27</v>
      </c>
      <c r="AI18" s="60">
        <v>0</v>
      </c>
      <c r="AJ18" s="60">
        <v>0</v>
      </c>
      <c r="AK18" s="60">
        <v>0</v>
      </c>
      <c r="AL18" s="61">
        <v>0</v>
      </c>
      <c r="AM18" s="53">
        <v>9270.27</v>
      </c>
      <c r="AN18" s="59">
        <v>0</v>
      </c>
      <c r="AO18" s="60">
        <v>0</v>
      </c>
      <c r="AP18" s="60">
        <v>0</v>
      </c>
      <c r="AQ18" s="60">
        <v>0</v>
      </c>
      <c r="AR18" s="60">
        <v>0</v>
      </c>
      <c r="AS18" s="60">
        <v>0</v>
      </c>
      <c r="AT18" s="60">
        <v>0</v>
      </c>
      <c r="AU18" s="60">
        <v>0</v>
      </c>
      <c r="AV18" s="60">
        <v>3554</v>
      </c>
      <c r="AW18" s="60">
        <v>0</v>
      </c>
      <c r="AX18" s="60">
        <v>0</v>
      </c>
      <c r="AY18" s="60">
        <v>0</v>
      </c>
      <c r="AZ18" s="53">
        <v>3554</v>
      </c>
      <c r="BA18" s="59">
        <v>11789.619999999999</v>
      </c>
      <c r="BB18" s="61">
        <v>0</v>
      </c>
      <c r="BC18" s="53">
        <v>11789.619999999999</v>
      </c>
      <c r="BD18" s="59">
        <v>18378</v>
      </c>
      <c r="BE18" s="60">
        <v>0</v>
      </c>
      <c r="BF18" s="60">
        <v>800</v>
      </c>
      <c r="BG18" s="64">
        <v>0</v>
      </c>
      <c r="BH18" s="53">
        <v>19178</v>
      </c>
      <c r="BI18" s="59">
        <v>0</v>
      </c>
      <c r="BJ18" s="60">
        <v>0</v>
      </c>
      <c r="BK18" s="60">
        <v>0</v>
      </c>
      <c r="BL18" s="61">
        <v>0</v>
      </c>
      <c r="BM18" s="53">
        <v>0</v>
      </c>
      <c r="BN18" s="64">
        <v>0</v>
      </c>
      <c r="BO18" s="64">
        <v>26000.6</v>
      </c>
      <c r="BP18" s="59">
        <v>0</v>
      </c>
      <c r="BQ18" s="60">
        <v>0</v>
      </c>
      <c r="BR18" s="60">
        <v>0</v>
      </c>
      <c r="BS18" s="60">
        <v>0</v>
      </c>
      <c r="BT18" s="60">
        <v>0</v>
      </c>
      <c r="BU18" s="60">
        <v>0</v>
      </c>
      <c r="BV18" s="60">
        <v>0</v>
      </c>
      <c r="BW18" s="61">
        <v>0</v>
      </c>
      <c r="BX18" s="59">
        <v>0</v>
      </c>
      <c r="BY18" s="60">
        <v>0</v>
      </c>
      <c r="BZ18" s="60">
        <v>0</v>
      </c>
      <c r="CA18" s="60">
        <v>0</v>
      </c>
      <c r="CB18" s="60">
        <v>0</v>
      </c>
      <c r="CC18" s="60">
        <v>0</v>
      </c>
      <c r="CD18" s="60">
        <v>0</v>
      </c>
      <c r="CE18" s="60">
        <v>0</v>
      </c>
      <c r="CF18" s="60">
        <v>0</v>
      </c>
      <c r="CG18" s="61">
        <v>0</v>
      </c>
      <c r="CH18" s="60">
        <v>0</v>
      </c>
      <c r="CI18" s="60">
        <v>0</v>
      </c>
      <c r="CJ18" s="60">
        <v>0</v>
      </c>
      <c r="CK18" s="60">
        <v>0</v>
      </c>
      <c r="CL18" s="60">
        <v>0</v>
      </c>
      <c r="CM18" s="60">
        <v>0</v>
      </c>
      <c r="CN18" s="60">
        <v>0</v>
      </c>
      <c r="CO18" s="60">
        <v>0</v>
      </c>
      <c r="CP18" s="60">
        <v>0</v>
      </c>
      <c r="CQ18" s="60">
        <v>0</v>
      </c>
      <c r="CR18" s="60">
        <v>0</v>
      </c>
      <c r="CS18" s="61">
        <v>0</v>
      </c>
      <c r="CT18" s="53">
        <v>26000.6</v>
      </c>
      <c r="CU18" s="53">
        <v>0</v>
      </c>
      <c r="CV18" s="53">
        <v>0</v>
      </c>
      <c r="CW18" s="59">
        <v>0</v>
      </c>
      <c r="CX18" s="60">
        <v>0</v>
      </c>
      <c r="CY18" s="60">
        <v>0</v>
      </c>
      <c r="CZ18" s="61">
        <v>407.74</v>
      </c>
      <c r="DA18" s="60">
        <v>4656.3999999999996</v>
      </c>
      <c r="DB18" s="60">
        <v>0</v>
      </c>
      <c r="DC18" s="60">
        <v>0</v>
      </c>
      <c r="DD18" s="60">
        <v>40212.69</v>
      </c>
      <c r="DE18" s="59">
        <v>0</v>
      </c>
      <c r="DF18" s="60">
        <v>0</v>
      </c>
      <c r="DG18" s="53">
        <v>45276.83</v>
      </c>
      <c r="DH18" s="59">
        <v>0</v>
      </c>
      <c r="DI18" s="60">
        <v>0</v>
      </c>
      <c r="DJ18" s="60">
        <v>48.41</v>
      </c>
      <c r="DK18" s="60">
        <v>0</v>
      </c>
      <c r="DL18" s="60">
        <v>0</v>
      </c>
      <c r="DM18" s="60">
        <v>0</v>
      </c>
      <c r="DN18" s="60">
        <v>0</v>
      </c>
      <c r="DO18" s="60">
        <v>0</v>
      </c>
      <c r="DP18" s="61">
        <v>0</v>
      </c>
      <c r="DQ18" s="59">
        <v>0</v>
      </c>
      <c r="DR18" s="60">
        <v>0</v>
      </c>
      <c r="DS18" s="60">
        <v>0</v>
      </c>
      <c r="DT18" s="53">
        <v>48.41</v>
      </c>
      <c r="DU18" s="59">
        <v>0</v>
      </c>
      <c r="DV18" s="60">
        <v>0</v>
      </c>
      <c r="DW18" s="60">
        <v>0</v>
      </c>
      <c r="DX18" s="60">
        <v>0</v>
      </c>
      <c r="DY18" s="60">
        <v>0</v>
      </c>
      <c r="DZ18" s="60">
        <v>0</v>
      </c>
      <c r="EA18" s="60">
        <v>1607.8</v>
      </c>
      <c r="EB18" s="60">
        <v>0</v>
      </c>
      <c r="EC18" s="53">
        <v>1607.8</v>
      </c>
      <c r="ED18" s="53">
        <v>0</v>
      </c>
      <c r="EE18" s="53">
        <v>0</v>
      </c>
      <c r="EF18" s="53">
        <v>116725.53</v>
      </c>
      <c r="EG18" s="65"/>
      <c r="EH18" s="69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</row>
    <row r="19" spans="1:237" s="3" customFormat="1" ht="39.950000000000003" customHeight="1" thickBot="1">
      <c r="A19" s="66">
        <v>42997</v>
      </c>
      <c r="B19" s="67" t="s">
        <v>190</v>
      </c>
      <c r="C19" s="53">
        <v>13945558.753000071</v>
      </c>
      <c r="D19" s="54">
        <v>3969.23</v>
      </c>
      <c r="E19" s="55">
        <v>0</v>
      </c>
      <c r="F19" s="56">
        <v>5760.8</v>
      </c>
      <c r="G19" s="57">
        <v>1220.56</v>
      </c>
      <c r="H19" s="57">
        <v>527.20000000000005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6">
        <v>1747.76</v>
      </c>
      <c r="Z19" s="54">
        <v>0</v>
      </c>
      <c r="AA19" s="56">
        <v>0</v>
      </c>
      <c r="AB19" s="58">
        <v>11477.79</v>
      </c>
      <c r="AC19" s="59">
        <v>2500</v>
      </c>
      <c r="AD19" s="60">
        <v>0</v>
      </c>
      <c r="AE19" s="60">
        <v>0</v>
      </c>
      <c r="AF19" s="60">
        <v>0</v>
      </c>
      <c r="AG19" s="68">
        <v>0</v>
      </c>
      <c r="AH19" s="60">
        <v>0</v>
      </c>
      <c r="AI19" s="60">
        <v>0</v>
      </c>
      <c r="AJ19" s="60">
        <v>0</v>
      </c>
      <c r="AK19" s="60">
        <v>0</v>
      </c>
      <c r="AL19" s="61">
        <v>0</v>
      </c>
      <c r="AM19" s="53">
        <v>2500</v>
      </c>
      <c r="AN19" s="59">
        <v>0</v>
      </c>
      <c r="AO19" s="60">
        <v>334.09</v>
      </c>
      <c r="AP19" s="60">
        <v>0</v>
      </c>
      <c r="AQ19" s="60">
        <v>0</v>
      </c>
      <c r="AR19" s="60">
        <v>0</v>
      </c>
      <c r="AS19" s="60">
        <v>303</v>
      </c>
      <c r="AT19" s="60">
        <v>0</v>
      </c>
      <c r="AU19" s="60">
        <v>0</v>
      </c>
      <c r="AV19" s="60">
        <v>0</v>
      </c>
      <c r="AW19" s="60">
        <v>0</v>
      </c>
      <c r="AX19" s="60">
        <v>0</v>
      </c>
      <c r="AY19" s="60">
        <v>0</v>
      </c>
      <c r="AZ19" s="53">
        <v>637.08999999999992</v>
      </c>
      <c r="BA19" s="59">
        <v>5984.81</v>
      </c>
      <c r="BB19" s="61">
        <v>18413.93</v>
      </c>
      <c r="BC19" s="53">
        <v>24398.74</v>
      </c>
      <c r="BD19" s="59">
        <v>0</v>
      </c>
      <c r="BE19" s="60">
        <v>0</v>
      </c>
      <c r="BF19" s="60">
        <v>0</v>
      </c>
      <c r="BG19" s="64">
        <v>0</v>
      </c>
      <c r="BH19" s="53">
        <v>0</v>
      </c>
      <c r="BI19" s="59">
        <v>0</v>
      </c>
      <c r="BJ19" s="60">
        <v>0</v>
      </c>
      <c r="BK19" s="60">
        <v>0</v>
      </c>
      <c r="BL19" s="61">
        <v>0</v>
      </c>
      <c r="BM19" s="53">
        <v>0</v>
      </c>
      <c r="BN19" s="64">
        <v>0</v>
      </c>
      <c r="BO19" s="64">
        <v>0</v>
      </c>
      <c r="BP19" s="59">
        <v>0</v>
      </c>
      <c r="BQ19" s="60">
        <v>0</v>
      </c>
      <c r="BR19" s="60">
        <v>0</v>
      </c>
      <c r="BS19" s="60">
        <v>0</v>
      </c>
      <c r="BT19" s="60">
        <v>0</v>
      </c>
      <c r="BU19" s="60">
        <v>0</v>
      </c>
      <c r="BV19" s="60">
        <v>0</v>
      </c>
      <c r="BW19" s="61">
        <v>0</v>
      </c>
      <c r="BX19" s="59">
        <v>0</v>
      </c>
      <c r="BY19" s="60">
        <v>0</v>
      </c>
      <c r="BZ19" s="60">
        <v>0</v>
      </c>
      <c r="CA19" s="60">
        <v>0</v>
      </c>
      <c r="CB19" s="60">
        <v>0</v>
      </c>
      <c r="CC19" s="60">
        <v>0</v>
      </c>
      <c r="CD19" s="60">
        <v>0</v>
      </c>
      <c r="CE19" s="60">
        <v>0</v>
      </c>
      <c r="CF19" s="60">
        <v>0</v>
      </c>
      <c r="CG19" s="61">
        <v>0</v>
      </c>
      <c r="CH19" s="60">
        <v>0</v>
      </c>
      <c r="CI19" s="60">
        <v>0</v>
      </c>
      <c r="CJ19" s="60">
        <v>0</v>
      </c>
      <c r="CK19" s="60">
        <v>0</v>
      </c>
      <c r="CL19" s="60">
        <v>0</v>
      </c>
      <c r="CM19" s="60">
        <v>0</v>
      </c>
      <c r="CN19" s="60">
        <v>0</v>
      </c>
      <c r="CO19" s="60">
        <v>0</v>
      </c>
      <c r="CP19" s="60">
        <v>0</v>
      </c>
      <c r="CQ19" s="60">
        <v>0</v>
      </c>
      <c r="CR19" s="60">
        <v>0</v>
      </c>
      <c r="CS19" s="61">
        <v>0</v>
      </c>
      <c r="CT19" s="53">
        <v>0</v>
      </c>
      <c r="CU19" s="53">
        <v>0</v>
      </c>
      <c r="CV19" s="53">
        <v>0</v>
      </c>
      <c r="CW19" s="59">
        <v>0</v>
      </c>
      <c r="CX19" s="60">
        <v>0</v>
      </c>
      <c r="CY19" s="60">
        <v>0</v>
      </c>
      <c r="CZ19" s="61">
        <v>0</v>
      </c>
      <c r="DA19" s="60">
        <v>0</v>
      </c>
      <c r="DB19" s="60">
        <v>27785.7</v>
      </c>
      <c r="DC19" s="60">
        <v>0</v>
      </c>
      <c r="DD19" s="60">
        <v>0</v>
      </c>
      <c r="DE19" s="59">
        <v>0</v>
      </c>
      <c r="DF19" s="60">
        <v>0</v>
      </c>
      <c r="DG19" s="53">
        <v>27785.7</v>
      </c>
      <c r="DH19" s="59">
        <v>0</v>
      </c>
      <c r="DI19" s="60">
        <v>0</v>
      </c>
      <c r="DJ19" s="60">
        <v>15.69</v>
      </c>
      <c r="DK19" s="60">
        <v>0</v>
      </c>
      <c r="DL19" s="60">
        <v>0</v>
      </c>
      <c r="DM19" s="60">
        <v>0</v>
      </c>
      <c r="DN19" s="60">
        <v>0</v>
      </c>
      <c r="DO19" s="60">
        <v>0</v>
      </c>
      <c r="DP19" s="61">
        <v>0</v>
      </c>
      <c r="DQ19" s="59">
        <v>0</v>
      </c>
      <c r="DR19" s="60">
        <v>0</v>
      </c>
      <c r="DS19" s="60">
        <v>0</v>
      </c>
      <c r="DT19" s="53">
        <v>15.69</v>
      </c>
      <c r="DU19" s="59">
        <v>0</v>
      </c>
      <c r="DV19" s="60">
        <v>0</v>
      </c>
      <c r="DW19" s="60">
        <v>0</v>
      </c>
      <c r="DX19" s="60">
        <v>2848.46</v>
      </c>
      <c r="DY19" s="60">
        <v>0</v>
      </c>
      <c r="DZ19" s="60">
        <v>0</v>
      </c>
      <c r="EA19" s="60">
        <v>672</v>
      </c>
      <c r="EB19" s="60">
        <v>0</v>
      </c>
      <c r="EC19" s="53">
        <v>3520.46</v>
      </c>
      <c r="ED19" s="53">
        <v>0</v>
      </c>
      <c r="EE19" s="53">
        <v>0</v>
      </c>
      <c r="EF19" s="53">
        <v>58857.68</v>
      </c>
      <c r="EG19" s="65"/>
      <c r="EH19" s="69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</row>
    <row r="20" spans="1:237" s="3" customFormat="1" ht="39.950000000000003" customHeight="1" thickBot="1">
      <c r="A20" s="66">
        <v>42998</v>
      </c>
      <c r="B20" s="67" t="s">
        <v>191</v>
      </c>
      <c r="C20" s="53">
        <v>8610540.1030000709</v>
      </c>
      <c r="D20" s="54">
        <v>3969.23</v>
      </c>
      <c r="E20" s="55">
        <v>0</v>
      </c>
      <c r="F20" s="56">
        <v>2367.4</v>
      </c>
      <c r="G20" s="57">
        <v>1485.4</v>
      </c>
      <c r="H20" s="57">
        <v>7735.91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6">
        <v>9221.31</v>
      </c>
      <c r="Z20" s="54">
        <v>0</v>
      </c>
      <c r="AA20" s="56">
        <v>0</v>
      </c>
      <c r="AB20" s="58">
        <v>15557.939999999999</v>
      </c>
      <c r="AC20" s="59">
        <v>0</v>
      </c>
      <c r="AD20" s="60">
        <v>18985.759999999998</v>
      </c>
      <c r="AE20" s="60">
        <v>0</v>
      </c>
      <c r="AF20" s="60">
        <v>4725.66</v>
      </c>
      <c r="AG20" s="68">
        <v>0</v>
      </c>
      <c r="AH20" s="60">
        <v>0</v>
      </c>
      <c r="AI20" s="60">
        <v>25494.34</v>
      </c>
      <c r="AJ20" s="60">
        <v>0</v>
      </c>
      <c r="AK20" s="60">
        <v>0</v>
      </c>
      <c r="AL20" s="61">
        <v>0</v>
      </c>
      <c r="AM20" s="53">
        <v>49205.759999999995</v>
      </c>
      <c r="AN20" s="59">
        <v>0</v>
      </c>
      <c r="AO20" s="60">
        <v>25203.48</v>
      </c>
      <c r="AP20" s="60">
        <v>2594633.58</v>
      </c>
      <c r="AQ20" s="60">
        <v>859309.49</v>
      </c>
      <c r="AR20" s="60">
        <v>0</v>
      </c>
      <c r="AS20" s="60">
        <v>25460.07</v>
      </c>
      <c r="AT20" s="60">
        <v>983781.95</v>
      </c>
      <c r="AU20" s="60">
        <v>481860.67</v>
      </c>
      <c r="AV20" s="60">
        <v>60</v>
      </c>
      <c r="AW20" s="60">
        <v>0</v>
      </c>
      <c r="AX20" s="60">
        <v>0</v>
      </c>
      <c r="AY20" s="60">
        <v>0</v>
      </c>
      <c r="AZ20" s="53">
        <v>4970309.2399999993</v>
      </c>
      <c r="BA20" s="59">
        <v>0</v>
      </c>
      <c r="BB20" s="61">
        <v>0</v>
      </c>
      <c r="BC20" s="53">
        <v>0</v>
      </c>
      <c r="BD20" s="59">
        <v>9189</v>
      </c>
      <c r="BE20" s="60">
        <v>0</v>
      </c>
      <c r="BF20" s="60">
        <v>8423.2199999999993</v>
      </c>
      <c r="BG20" s="64">
        <v>0</v>
      </c>
      <c r="BH20" s="53">
        <v>17612.22</v>
      </c>
      <c r="BI20" s="59">
        <v>0</v>
      </c>
      <c r="BJ20" s="60">
        <v>0</v>
      </c>
      <c r="BK20" s="60">
        <v>0</v>
      </c>
      <c r="BL20" s="61">
        <v>0</v>
      </c>
      <c r="BM20" s="53">
        <v>0</v>
      </c>
      <c r="BN20" s="64">
        <v>0</v>
      </c>
      <c r="BO20" s="64">
        <v>2978.5</v>
      </c>
      <c r="BP20" s="59">
        <v>5319.88</v>
      </c>
      <c r="BQ20" s="60">
        <v>0</v>
      </c>
      <c r="BR20" s="60">
        <v>0</v>
      </c>
      <c r="BS20" s="60">
        <v>0</v>
      </c>
      <c r="BT20" s="60">
        <v>0</v>
      </c>
      <c r="BU20" s="60">
        <v>0</v>
      </c>
      <c r="BV20" s="60">
        <v>28457.79</v>
      </c>
      <c r="BW20" s="61">
        <v>0</v>
      </c>
      <c r="BX20" s="59">
        <v>2336.83</v>
      </c>
      <c r="BY20" s="60">
        <v>105876.3</v>
      </c>
      <c r="BZ20" s="60">
        <v>0</v>
      </c>
      <c r="CA20" s="60">
        <v>234.21</v>
      </c>
      <c r="CB20" s="60">
        <v>0</v>
      </c>
      <c r="CC20" s="60">
        <v>0</v>
      </c>
      <c r="CD20" s="60">
        <v>0</v>
      </c>
      <c r="CE20" s="60">
        <v>0</v>
      </c>
      <c r="CF20" s="60">
        <v>16149.63</v>
      </c>
      <c r="CG20" s="61">
        <v>0</v>
      </c>
      <c r="CH20" s="60">
        <v>0</v>
      </c>
      <c r="CI20" s="60">
        <v>0</v>
      </c>
      <c r="CJ20" s="60">
        <v>0</v>
      </c>
      <c r="CK20" s="60">
        <v>0</v>
      </c>
      <c r="CL20" s="60">
        <v>0</v>
      </c>
      <c r="CM20" s="60">
        <v>0</v>
      </c>
      <c r="CN20" s="60">
        <v>0</v>
      </c>
      <c r="CO20" s="60">
        <v>63881.75</v>
      </c>
      <c r="CP20" s="60">
        <v>0</v>
      </c>
      <c r="CQ20" s="60">
        <v>0</v>
      </c>
      <c r="CR20" s="60">
        <v>52067.96</v>
      </c>
      <c r="CS20" s="61">
        <v>0</v>
      </c>
      <c r="CT20" s="53">
        <v>277302.84999999998</v>
      </c>
      <c r="CU20" s="53">
        <v>0</v>
      </c>
      <c r="CV20" s="53">
        <v>0</v>
      </c>
      <c r="CW20" s="59">
        <v>13671.2</v>
      </c>
      <c r="CX20" s="60">
        <v>0</v>
      </c>
      <c r="CY20" s="60">
        <v>0</v>
      </c>
      <c r="CZ20" s="61">
        <v>0</v>
      </c>
      <c r="DA20" s="60">
        <v>0</v>
      </c>
      <c r="DB20" s="60">
        <v>0</v>
      </c>
      <c r="DC20" s="60">
        <v>0</v>
      </c>
      <c r="DD20" s="60">
        <v>0</v>
      </c>
      <c r="DE20" s="59">
        <v>0</v>
      </c>
      <c r="DF20" s="60">
        <v>0</v>
      </c>
      <c r="DG20" s="53">
        <v>13671.2</v>
      </c>
      <c r="DH20" s="59">
        <v>0</v>
      </c>
      <c r="DI20" s="60">
        <v>0</v>
      </c>
      <c r="DJ20" s="60">
        <v>9.2799999999999994</v>
      </c>
      <c r="DK20" s="60">
        <v>0</v>
      </c>
      <c r="DL20" s="60">
        <v>0</v>
      </c>
      <c r="DM20" s="60">
        <v>0</v>
      </c>
      <c r="DN20" s="60">
        <v>0</v>
      </c>
      <c r="DO20" s="60">
        <v>0</v>
      </c>
      <c r="DP20" s="61">
        <v>0</v>
      </c>
      <c r="DQ20" s="59">
        <v>0</v>
      </c>
      <c r="DR20" s="60">
        <v>0</v>
      </c>
      <c r="DS20" s="60">
        <v>0</v>
      </c>
      <c r="DT20" s="53">
        <v>9.2799999999999994</v>
      </c>
      <c r="DU20" s="59">
        <v>22466.04</v>
      </c>
      <c r="DV20" s="60">
        <v>0</v>
      </c>
      <c r="DW20" s="60">
        <v>0</v>
      </c>
      <c r="DX20" s="60">
        <v>0</v>
      </c>
      <c r="DY20" s="60">
        <v>0</v>
      </c>
      <c r="DZ20" s="60">
        <v>0</v>
      </c>
      <c r="EA20" s="60">
        <v>0</v>
      </c>
      <c r="EB20" s="60">
        <v>0</v>
      </c>
      <c r="EC20" s="53">
        <v>22466.04</v>
      </c>
      <c r="ED20" s="53">
        <v>0</v>
      </c>
      <c r="EE20" s="53">
        <v>0</v>
      </c>
      <c r="EF20" s="53">
        <v>5350576.5899999989</v>
      </c>
      <c r="EG20" s="65"/>
      <c r="EH20" s="69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</row>
    <row r="21" spans="1:237" s="3" customFormat="1" ht="39.950000000000003" customHeight="1" thickBot="1">
      <c r="A21" s="66">
        <v>42999</v>
      </c>
      <c r="B21" s="67" t="s">
        <v>192</v>
      </c>
      <c r="C21" s="53">
        <v>8480271.5430000704</v>
      </c>
      <c r="D21" s="54">
        <v>3969.23</v>
      </c>
      <c r="E21" s="55">
        <v>0</v>
      </c>
      <c r="F21" s="56">
        <v>2519.4</v>
      </c>
      <c r="G21" s="57">
        <v>418</v>
      </c>
      <c r="H21" s="57">
        <v>54845.01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22750.98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6">
        <v>78013.990000000005</v>
      </c>
      <c r="Z21" s="54">
        <v>0</v>
      </c>
      <c r="AA21" s="56">
        <v>0</v>
      </c>
      <c r="AB21" s="58">
        <v>84502.62000000001</v>
      </c>
      <c r="AC21" s="59">
        <v>5000</v>
      </c>
      <c r="AD21" s="60">
        <v>0</v>
      </c>
      <c r="AE21" s="60">
        <v>0</v>
      </c>
      <c r="AF21" s="60">
        <v>0</v>
      </c>
      <c r="AG21" s="68">
        <v>0</v>
      </c>
      <c r="AH21" s="60">
        <v>0</v>
      </c>
      <c r="AI21" s="60">
        <v>0</v>
      </c>
      <c r="AJ21" s="60">
        <v>0</v>
      </c>
      <c r="AK21" s="60">
        <v>0</v>
      </c>
      <c r="AL21" s="61">
        <v>0</v>
      </c>
      <c r="AM21" s="53">
        <v>5000</v>
      </c>
      <c r="AN21" s="59">
        <v>0</v>
      </c>
      <c r="AO21" s="60">
        <v>0</v>
      </c>
      <c r="AP21" s="60">
        <v>0</v>
      </c>
      <c r="AQ21" s="60">
        <v>0</v>
      </c>
      <c r="AR21" s="60">
        <v>0</v>
      </c>
      <c r="AS21" s="60">
        <v>0</v>
      </c>
      <c r="AT21" s="60">
        <v>0</v>
      </c>
      <c r="AU21" s="60">
        <v>0</v>
      </c>
      <c r="AV21" s="60">
        <v>0</v>
      </c>
      <c r="AW21" s="60">
        <v>0</v>
      </c>
      <c r="AX21" s="60">
        <v>0</v>
      </c>
      <c r="AY21" s="60">
        <v>0</v>
      </c>
      <c r="AZ21" s="53">
        <v>0</v>
      </c>
      <c r="BA21" s="59">
        <v>299.13</v>
      </c>
      <c r="BB21" s="61">
        <v>0</v>
      </c>
      <c r="BC21" s="53">
        <v>299.13</v>
      </c>
      <c r="BD21" s="59">
        <v>0</v>
      </c>
      <c r="BE21" s="60">
        <v>0</v>
      </c>
      <c r="BF21" s="60">
        <v>17759.86</v>
      </c>
      <c r="BG21" s="64">
        <v>0</v>
      </c>
      <c r="BH21" s="53">
        <v>17759.86</v>
      </c>
      <c r="BI21" s="59">
        <v>937</v>
      </c>
      <c r="BJ21" s="60">
        <v>58192.39</v>
      </c>
      <c r="BK21" s="60">
        <v>0</v>
      </c>
      <c r="BL21" s="61">
        <v>0</v>
      </c>
      <c r="BM21" s="53">
        <v>59129.39</v>
      </c>
      <c r="BN21" s="64">
        <v>1300</v>
      </c>
      <c r="BO21" s="64">
        <v>9738.6</v>
      </c>
      <c r="BP21" s="59">
        <v>0</v>
      </c>
      <c r="BQ21" s="60">
        <v>0</v>
      </c>
      <c r="BR21" s="60">
        <v>0</v>
      </c>
      <c r="BS21" s="60">
        <v>0</v>
      </c>
      <c r="BT21" s="60">
        <v>0</v>
      </c>
      <c r="BU21" s="60">
        <v>0</v>
      </c>
      <c r="BV21" s="60">
        <v>0</v>
      </c>
      <c r="BW21" s="61">
        <v>0</v>
      </c>
      <c r="BX21" s="59">
        <v>0</v>
      </c>
      <c r="BY21" s="60">
        <v>0</v>
      </c>
      <c r="BZ21" s="60">
        <v>0</v>
      </c>
      <c r="CA21" s="60">
        <v>0</v>
      </c>
      <c r="CB21" s="60">
        <v>0</v>
      </c>
      <c r="CC21" s="60">
        <v>0</v>
      </c>
      <c r="CD21" s="60">
        <v>0</v>
      </c>
      <c r="CE21" s="60">
        <v>2049.9499999999998</v>
      </c>
      <c r="CF21" s="60">
        <v>0</v>
      </c>
      <c r="CG21" s="61">
        <v>0</v>
      </c>
      <c r="CH21" s="60">
        <v>0</v>
      </c>
      <c r="CI21" s="60">
        <v>3900</v>
      </c>
      <c r="CJ21" s="60">
        <v>0</v>
      </c>
      <c r="CK21" s="60">
        <v>0</v>
      </c>
      <c r="CL21" s="60">
        <v>0</v>
      </c>
      <c r="CM21" s="60">
        <v>0</v>
      </c>
      <c r="CN21" s="60">
        <v>112698.91</v>
      </c>
      <c r="CO21" s="60">
        <v>0</v>
      </c>
      <c r="CP21" s="60">
        <v>0</v>
      </c>
      <c r="CQ21" s="60">
        <v>0</v>
      </c>
      <c r="CR21" s="60">
        <v>0</v>
      </c>
      <c r="CS21" s="61">
        <v>0</v>
      </c>
      <c r="CT21" s="53">
        <v>129687.46</v>
      </c>
      <c r="CU21" s="53">
        <v>0</v>
      </c>
      <c r="CV21" s="53">
        <v>0</v>
      </c>
      <c r="CW21" s="59">
        <v>0</v>
      </c>
      <c r="CX21" s="60">
        <v>836.64</v>
      </c>
      <c r="CY21" s="60">
        <v>0</v>
      </c>
      <c r="CZ21" s="61">
        <v>0</v>
      </c>
      <c r="DA21" s="60">
        <v>0</v>
      </c>
      <c r="DB21" s="60">
        <v>0</v>
      </c>
      <c r="DC21" s="60">
        <v>0</v>
      </c>
      <c r="DD21" s="60">
        <v>0</v>
      </c>
      <c r="DE21" s="59">
        <v>0</v>
      </c>
      <c r="DF21" s="60">
        <v>0</v>
      </c>
      <c r="DG21" s="53">
        <v>836.64</v>
      </c>
      <c r="DH21" s="59">
        <v>0</v>
      </c>
      <c r="DI21" s="60">
        <v>0</v>
      </c>
      <c r="DJ21" s="60">
        <v>8.6999999999999993</v>
      </c>
      <c r="DK21" s="60">
        <v>0</v>
      </c>
      <c r="DL21" s="60">
        <v>0</v>
      </c>
      <c r="DM21" s="60">
        <v>0</v>
      </c>
      <c r="DN21" s="60">
        <v>0</v>
      </c>
      <c r="DO21" s="60">
        <v>0</v>
      </c>
      <c r="DP21" s="61">
        <v>0</v>
      </c>
      <c r="DQ21" s="59">
        <v>0</v>
      </c>
      <c r="DR21" s="60">
        <v>0</v>
      </c>
      <c r="DS21" s="60">
        <v>0</v>
      </c>
      <c r="DT21" s="53">
        <v>8.6999999999999993</v>
      </c>
      <c r="DU21" s="59">
        <v>0</v>
      </c>
      <c r="DV21" s="60">
        <v>0</v>
      </c>
      <c r="DW21" s="60">
        <v>0</v>
      </c>
      <c r="DX21" s="60">
        <v>0</v>
      </c>
      <c r="DY21" s="60">
        <v>0</v>
      </c>
      <c r="DZ21" s="60">
        <v>0</v>
      </c>
      <c r="EA21" s="60">
        <v>2050</v>
      </c>
      <c r="EB21" s="60">
        <v>0</v>
      </c>
      <c r="EC21" s="53">
        <v>2050</v>
      </c>
      <c r="ED21" s="53">
        <v>0</v>
      </c>
      <c r="EE21" s="53">
        <v>0</v>
      </c>
      <c r="EF21" s="53">
        <v>214771.18000000005</v>
      </c>
      <c r="EG21" s="65"/>
      <c r="EH21" s="69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</row>
    <row r="22" spans="1:237" s="3" customFormat="1" ht="39.950000000000003" customHeight="1" thickBot="1">
      <c r="A22" s="66">
        <v>43000</v>
      </c>
      <c r="B22" s="67" t="s">
        <v>188</v>
      </c>
      <c r="C22" s="53">
        <v>8610857.8230000716</v>
      </c>
      <c r="D22" s="54">
        <v>7303.39</v>
      </c>
      <c r="E22" s="55">
        <v>0</v>
      </c>
      <c r="F22" s="56">
        <v>2698</v>
      </c>
      <c r="G22" s="57">
        <v>608.29999999999995</v>
      </c>
      <c r="H22" s="57">
        <v>97579.839999999997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27106.05</v>
      </c>
      <c r="Q22" s="57">
        <v>116271.49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6">
        <v>241565.68</v>
      </c>
      <c r="Z22" s="54">
        <v>0</v>
      </c>
      <c r="AA22" s="56">
        <v>0</v>
      </c>
      <c r="AB22" s="58">
        <v>251567.07</v>
      </c>
      <c r="AC22" s="59">
        <v>0</v>
      </c>
      <c r="AD22" s="60">
        <v>0</v>
      </c>
      <c r="AE22" s="60">
        <v>275.32</v>
      </c>
      <c r="AF22" s="60">
        <v>0</v>
      </c>
      <c r="AG22" s="68">
        <v>0</v>
      </c>
      <c r="AH22" s="60">
        <v>0</v>
      </c>
      <c r="AI22" s="60">
        <v>0</v>
      </c>
      <c r="AJ22" s="60">
        <v>0</v>
      </c>
      <c r="AK22" s="60">
        <v>0</v>
      </c>
      <c r="AL22" s="61">
        <v>0</v>
      </c>
      <c r="AM22" s="53">
        <v>275.32</v>
      </c>
      <c r="AN22" s="59">
        <v>0</v>
      </c>
      <c r="AO22" s="60">
        <v>0</v>
      </c>
      <c r="AP22" s="60">
        <v>0</v>
      </c>
      <c r="AQ22" s="60">
        <v>0</v>
      </c>
      <c r="AR22" s="60">
        <v>0</v>
      </c>
      <c r="AS22" s="60">
        <v>0</v>
      </c>
      <c r="AT22" s="60">
        <v>0</v>
      </c>
      <c r="AU22" s="60">
        <v>0</v>
      </c>
      <c r="AV22" s="60">
        <v>0</v>
      </c>
      <c r="AW22" s="60">
        <v>0</v>
      </c>
      <c r="AX22" s="60">
        <v>0</v>
      </c>
      <c r="AY22" s="60">
        <v>51442.47</v>
      </c>
      <c r="AZ22" s="53">
        <v>51442.47</v>
      </c>
      <c r="BA22" s="59">
        <v>0</v>
      </c>
      <c r="BB22" s="61">
        <v>0</v>
      </c>
      <c r="BC22" s="53">
        <v>0</v>
      </c>
      <c r="BD22" s="59">
        <v>0</v>
      </c>
      <c r="BE22" s="60">
        <v>8423.2199999999993</v>
      </c>
      <c r="BF22" s="60">
        <v>-8423.2199999999993</v>
      </c>
      <c r="BG22" s="64">
        <v>0</v>
      </c>
      <c r="BH22" s="53">
        <v>0</v>
      </c>
      <c r="BI22" s="59">
        <v>1920</v>
      </c>
      <c r="BJ22" s="60">
        <v>0</v>
      </c>
      <c r="BK22" s="60">
        <v>0</v>
      </c>
      <c r="BL22" s="61">
        <v>0</v>
      </c>
      <c r="BM22" s="53">
        <v>1920</v>
      </c>
      <c r="BN22" s="64">
        <v>0</v>
      </c>
      <c r="BO22" s="64">
        <v>11248.94</v>
      </c>
      <c r="BP22" s="59">
        <v>0</v>
      </c>
      <c r="BQ22" s="60">
        <v>0</v>
      </c>
      <c r="BR22" s="60">
        <v>0</v>
      </c>
      <c r="BS22" s="60">
        <v>0</v>
      </c>
      <c r="BT22" s="60">
        <v>0</v>
      </c>
      <c r="BU22" s="60">
        <v>0</v>
      </c>
      <c r="BV22" s="60">
        <v>0</v>
      </c>
      <c r="BW22" s="61">
        <v>0</v>
      </c>
      <c r="BX22" s="59">
        <v>0</v>
      </c>
      <c r="BY22" s="60">
        <v>0</v>
      </c>
      <c r="BZ22" s="60">
        <v>0</v>
      </c>
      <c r="CA22" s="60">
        <v>0</v>
      </c>
      <c r="CB22" s="60">
        <v>39480.42</v>
      </c>
      <c r="CC22" s="60">
        <v>0</v>
      </c>
      <c r="CD22" s="60">
        <v>0</v>
      </c>
      <c r="CE22" s="60">
        <v>0</v>
      </c>
      <c r="CF22" s="60">
        <v>0</v>
      </c>
      <c r="CG22" s="61">
        <v>0</v>
      </c>
      <c r="CH22" s="60">
        <v>0</v>
      </c>
      <c r="CI22" s="60">
        <v>0</v>
      </c>
      <c r="CJ22" s="60">
        <v>0</v>
      </c>
      <c r="CK22" s="60">
        <v>0</v>
      </c>
      <c r="CL22" s="60">
        <v>0</v>
      </c>
      <c r="CM22" s="60">
        <v>0</v>
      </c>
      <c r="CN22" s="60">
        <v>0</v>
      </c>
      <c r="CO22" s="60">
        <v>0</v>
      </c>
      <c r="CP22" s="60">
        <v>0</v>
      </c>
      <c r="CQ22" s="60">
        <v>0</v>
      </c>
      <c r="CR22" s="60">
        <v>0</v>
      </c>
      <c r="CS22" s="61">
        <v>0</v>
      </c>
      <c r="CT22" s="53">
        <v>50729.36</v>
      </c>
      <c r="CU22" s="53">
        <v>0</v>
      </c>
      <c r="CV22" s="53">
        <v>0</v>
      </c>
      <c r="CW22" s="59">
        <v>0</v>
      </c>
      <c r="CX22" s="60">
        <v>0</v>
      </c>
      <c r="CY22" s="60">
        <v>0</v>
      </c>
      <c r="CZ22" s="61">
        <v>0</v>
      </c>
      <c r="DA22" s="60">
        <v>0</v>
      </c>
      <c r="DB22" s="60">
        <v>0</v>
      </c>
      <c r="DC22" s="60">
        <v>0</v>
      </c>
      <c r="DD22" s="60">
        <v>0</v>
      </c>
      <c r="DE22" s="59">
        <v>0</v>
      </c>
      <c r="DF22" s="60">
        <v>0</v>
      </c>
      <c r="DG22" s="53">
        <v>0</v>
      </c>
      <c r="DH22" s="59">
        <v>16599.599999999999</v>
      </c>
      <c r="DI22" s="60">
        <v>0</v>
      </c>
      <c r="DJ22" s="60">
        <v>14.04</v>
      </c>
      <c r="DK22" s="60">
        <v>0</v>
      </c>
      <c r="DL22" s="60">
        <v>0</v>
      </c>
      <c r="DM22" s="60">
        <v>0</v>
      </c>
      <c r="DN22" s="60">
        <v>0</v>
      </c>
      <c r="DO22" s="60">
        <v>0</v>
      </c>
      <c r="DP22" s="61">
        <v>0</v>
      </c>
      <c r="DQ22" s="59">
        <v>0</v>
      </c>
      <c r="DR22" s="60">
        <v>0</v>
      </c>
      <c r="DS22" s="60">
        <v>0</v>
      </c>
      <c r="DT22" s="53">
        <v>16613.64</v>
      </c>
      <c r="DU22" s="59">
        <v>0</v>
      </c>
      <c r="DV22" s="60">
        <v>0</v>
      </c>
      <c r="DW22" s="60">
        <v>0</v>
      </c>
      <c r="DX22" s="60">
        <v>0</v>
      </c>
      <c r="DY22" s="60">
        <v>0</v>
      </c>
      <c r="DZ22" s="60">
        <v>0</v>
      </c>
      <c r="EA22" s="60">
        <v>0</v>
      </c>
      <c r="EB22" s="60">
        <v>0</v>
      </c>
      <c r="EC22" s="53">
        <v>0</v>
      </c>
      <c r="ED22" s="53">
        <v>0</v>
      </c>
      <c r="EE22" s="53">
        <v>0</v>
      </c>
      <c r="EF22" s="53">
        <v>120980.79</v>
      </c>
      <c r="EG22" s="65"/>
      <c r="EH22" s="69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</row>
    <row r="23" spans="1:237" s="3" customFormat="1" ht="39.950000000000003" customHeight="1" thickBot="1">
      <c r="A23" s="66">
        <v>43003</v>
      </c>
      <c r="B23" s="67" t="s">
        <v>189</v>
      </c>
      <c r="C23" s="53">
        <v>7504737.513000071</v>
      </c>
      <c r="D23" s="54">
        <v>7501.84</v>
      </c>
      <c r="E23" s="55">
        <v>0</v>
      </c>
      <c r="F23" s="56">
        <v>3311.37</v>
      </c>
      <c r="G23" s="57">
        <v>1341.89</v>
      </c>
      <c r="H23" s="57">
        <v>12529.09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7">
        <v>0</v>
      </c>
      <c r="W23" s="57">
        <v>0</v>
      </c>
      <c r="X23" s="57">
        <v>0</v>
      </c>
      <c r="Y23" s="56">
        <v>13870.98</v>
      </c>
      <c r="Z23" s="54">
        <v>0</v>
      </c>
      <c r="AA23" s="56">
        <v>0</v>
      </c>
      <c r="AB23" s="58">
        <v>24684.19</v>
      </c>
      <c r="AC23" s="59">
        <v>2280</v>
      </c>
      <c r="AD23" s="60">
        <v>0</v>
      </c>
      <c r="AE23" s="60">
        <v>0</v>
      </c>
      <c r="AF23" s="60">
        <v>0</v>
      </c>
      <c r="AG23" s="68">
        <v>0</v>
      </c>
      <c r="AH23" s="60">
        <v>0</v>
      </c>
      <c r="AI23" s="60">
        <v>0</v>
      </c>
      <c r="AJ23" s="60">
        <v>678.91</v>
      </c>
      <c r="AK23" s="60">
        <v>0</v>
      </c>
      <c r="AL23" s="61">
        <v>0</v>
      </c>
      <c r="AM23" s="53">
        <v>2958.91</v>
      </c>
      <c r="AN23" s="59">
        <v>0</v>
      </c>
      <c r="AO23" s="60">
        <v>0</v>
      </c>
      <c r="AP23" s="60">
        <v>0</v>
      </c>
      <c r="AQ23" s="60">
        <v>0</v>
      </c>
      <c r="AR23" s="60">
        <v>0</v>
      </c>
      <c r="AS23" s="60">
        <v>2018.37</v>
      </c>
      <c r="AT23" s="60">
        <v>0</v>
      </c>
      <c r="AU23" s="60">
        <v>0</v>
      </c>
      <c r="AV23" s="60">
        <v>650</v>
      </c>
      <c r="AW23" s="60">
        <v>0</v>
      </c>
      <c r="AX23" s="60">
        <v>0</v>
      </c>
      <c r="AY23" s="60">
        <v>0</v>
      </c>
      <c r="AZ23" s="53">
        <v>2668.37</v>
      </c>
      <c r="BA23" s="59">
        <v>1915.38</v>
      </c>
      <c r="BB23" s="61">
        <v>0</v>
      </c>
      <c r="BC23" s="53">
        <v>1915.38</v>
      </c>
      <c r="BD23" s="59">
        <v>229.37</v>
      </c>
      <c r="BE23" s="60">
        <v>0</v>
      </c>
      <c r="BF23" s="60">
        <v>0</v>
      </c>
      <c r="BG23" s="64">
        <v>0</v>
      </c>
      <c r="BH23" s="53">
        <v>229.37</v>
      </c>
      <c r="BI23" s="59">
        <v>0</v>
      </c>
      <c r="BJ23" s="60">
        <v>0</v>
      </c>
      <c r="BK23" s="60">
        <v>0</v>
      </c>
      <c r="BL23" s="61">
        <v>0</v>
      </c>
      <c r="BM23" s="53">
        <v>0</v>
      </c>
      <c r="BN23" s="64">
        <v>0</v>
      </c>
      <c r="BO23" s="64">
        <v>17256.96</v>
      </c>
      <c r="BP23" s="59">
        <v>12669.75</v>
      </c>
      <c r="BQ23" s="60">
        <v>0</v>
      </c>
      <c r="BR23" s="60">
        <v>0</v>
      </c>
      <c r="BS23" s="60">
        <v>0</v>
      </c>
      <c r="BT23" s="60">
        <v>0</v>
      </c>
      <c r="BU23" s="60">
        <v>0</v>
      </c>
      <c r="BV23" s="60">
        <v>0</v>
      </c>
      <c r="BW23" s="61">
        <v>0</v>
      </c>
      <c r="BX23" s="59">
        <v>0</v>
      </c>
      <c r="BY23" s="60">
        <v>0</v>
      </c>
      <c r="BZ23" s="60">
        <v>0</v>
      </c>
      <c r="CA23" s="60">
        <v>0</v>
      </c>
      <c r="CB23" s="60">
        <v>0</v>
      </c>
      <c r="CC23" s="60">
        <v>0</v>
      </c>
      <c r="CD23" s="60">
        <v>0</v>
      </c>
      <c r="CE23" s="60">
        <v>0</v>
      </c>
      <c r="CF23" s="60">
        <v>0</v>
      </c>
      <c r="CG23" s="61">
        <v>1342</v>
      </c>
      <c r="CH23" s="60">
        <v>0</v>
      </c>
      <c r="CI23" s="60">
        <v>0</v>
      </c>
      <c r="CJ23" s="60">
        <v>0</v>
      </c>
      <c r="CK23" s="60">
        <v>0</v>
      </c>
      <c r="CL23" s="60">
        <v>0</v>
      </c>
      <c r="CM23" s="60">
        <v>0</v>
      </c>
      <c r="CN23" s="60">
        <v>0</v>
      </c>
      <c r="CO23" s="60">
        <v>0</v>
      </c>
      <c r="CP23" s="60">
        <v>0</v>
      </c>
      <c r="CQ23" s="60">
        <v>0</v>
      </c>
      <c r="CR23" s="60">
        <v>0</v>
      </c>
      <c r="CS23" s="61">
        <v>0</v>
      </c>
      <c r="CT23" s="53">
        <v>31268.71</v>
      </c>
      <c r="CU23" s="53">
        <v>0</v>
      </c>
      <c r="CV23" s="53">
        <v>0</v>
      </c>
      <c r="CW23" s="59">
        <v>0</v>
      </c>
      <c r="CX23" s="60">
        <v>0</v>
      </c>
      <c r="CY23" s="60">
        <v>3635.68</v>
      </c>
      <c r="CZ23" s="61">
        <v>0</v>
      </c>
      <c r="DA23" s="60">
        <v>0</v>
      </c>
      <c r="DB23" s="60">
        <v>0</v>
      </c>
      <c r="DC23" s="60">
        <v>0</v>
      </c>
      <c r="DD23" s="60">
        <v>20340.36</v>
      </c>
      <c r="DE23" s="59">
        <v>0</v>
      </c>
      <c r="DF23" s="60">
        <v>26519.33</v>
      </c>
      <c r="DG23" s="53">
        <v>50495.37</v>
      </c>
      <c r="DH23" s="59">
        <v>0</v>
      </c>
      <c r="DI23" s="60">
        <v>0</v>
      </c>
      <c r="DJ23" s="60">
        <v>14.04</v>
      </c>
      <c r="DK23" s="60">
        <v>855825.5</v>
      </c>
      <c r="DL23" s="60">
        <v>185428.85</v>
      </c>
      <c r="DM23" s="60">
        <v>0</v>
      </c>
      <c r="DN23" s="60">
        <v>0</v>
      </c>
      <c r="DO23" s="60">
        <v>0</v>
      </c>
      <c r="DP23" s="61">
        <v>0</v>
      </c>
      <c r="DQ23" s="59">
        <v>0</v>
      </c>
      <c r="DR23" s="60">
        <v>0</v>
      </c>
      <c r="DS23" s="60">
        <v>0</v>
      </c>
      <c r="DT23" s="53">
        <v>1041268.39</v>
      </c>
      <c r="DU23" s="59">
        <v>0</v>
      </c>
      <c r="DV23" s="60">
        <v>0</v>
      </c>
      <c r="DW23" s="60">
        <v>0</v>
      </c>
      <c r="DX23" s="60">
        <v>0</v>
      </c>
      <c r="DY23" s="60">
        <v>0</v>
      </c>
      <c r="DZ23" s="60">
        <v>0</v>
      </c>
      <c r="EA23" s="60">
        <v>0</v>
      </c>
      <c r="EB23" s="60">
        <v>0</v>
      </c>
      <c r="EC23" s="53">
        <v>0</v>
      </c>
      <c r="ED23" s="53">
        <v>0</v>
      </c>
      <c r="EE23" s="53">
        <v>0</v>
      </c>
      <c r="EF23" s="53">
        <v>1130804.5</v>
      </c>
      <c r="EG23" s="65"/>
      <c r="EH23" s="69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</row>
    <row r="24" spans="1:237" s="3" customFormat="1" ht="39.950000000000003" customHeight="1" thickBot="1">
      <c r="A24" s="66">
        <v>43004</v>
      </c>
      <c r="B24" s="67" t="s">
        <v>190</v>
      </c>
      <c r="C24" s="53">
        <v>7485288.723000071</v>
      </c>
      <c r="D24" s="54">
        <v>4207.38</v>
      </c>
      <c r="E24" s="55">
        <v>0</v>
      </c>
      <c r="F24" s="56">
        <v>9715.18</v>
      </c>
      <c r="G24" s="57">
        <v>850.46</v>
      </c>
      <c r="H24" s="57">
        <v>515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6">
        <v>1365.46</v>
      </c>
      <c r="Z24" s="54">
        <v>0</v>
      </c>
      <c r="AA24" s="56">
        <v>0</v>
      </c>
      <c r="AB24" s="58">
        <v>15288.02</v>
      </c>
      <c r="AC24" s="59">
        <v>0</v>
      </c>
      <c r="AD24" s="60">
        <v>0</v>
      </c>
      <c r="AE24" s="60">
        <v>0</v>
      </c>
      <c r="AF24" s="60">
        <v>0</v>
      </c>
      <c r="AG24" s="68">
        <v>0</v>
      </c>
      <c r="AH24" s="60">
        <v>0</v>
      </c>
      <c r="AI24" s="60">
        <v>0</v>
      </c>
      <c r="AJ24" s="60">
        <v>0</v>
      </c>
      <c r="AK24" s="60">
        <v>0</v>
      </c>
      <c r="AL24" s="61">
        <v>0</v>
      </c>
      <c r="AM24" s="53">
        <v>0</v>
      </c>
      <c r="AN24" s="59">
        <v>0</v>
      </c>
      <c r="AO24" s="60">
        <v>0</v>
      </c>
      <c r="AP24" s="60">
        <v>0</v>
      </c>
      <c r="AQ24" s="60">
        <v>0</v>
      </c>
      <c r="AR24" s="60">
        <v>0</v>
      </c>
      <c r="AS24" s="60">
        <v>0</v>
      </c>
      <c r="AT24" s="60">
        <v>0</v>
      </c>
      <c r="AU24" s="60">
        <v>0</v>
      </c>
      <c r="AV24" s="60">
        <v>0</v>
      </c>
      <c r="AW24" s="60">
        <v>0</v>
      </c>
      <c r="AX24" s="60">
        <v>0</v>
      </c>
      <c r="AY24" s="60">
        <v>0</v>
      </c>
      <c r="AZ24" s="53">
        <v>0</v>
      </c>
      <c r="BA24" s="59">
        <v>0</v>
      </c>
      <c r="BB24" s="61">
        <v>0</v>
      </c>
      <c r="BC24" s="53">
        <v>0</v>
      </c>
      <c r="BD24" s="59">
        <v>0</v>
      </c>
      <c r="BE24" s="60">
        <v>32616.63</v>
      </c>
      <c r="BF24" s="60">
        <v>0</v>
      </c>
      <c r="BG24" s="64">
        <v>0</v>
      </c>
      <c r="BH24" s="53">
        <v>32616.63</v>
      </c>
      <c r="BI24" s="59">
        <v>0</v>
      </c>
      <c r="BJ24" s="60">
        <v>0</v>
      </c>
      <c r="BK24" s="60">
        <v>0</v>
      </c>
      <c r="BL24" s="61">
        <v>0</v>
      </c>
      <c r="BM24" s="53">
        <v>0</v>
      </c>
      <c r="BN24" s="64">
        <v>0</v>
      </c>
      <c r="BO24" s="64">
        <v>0</v>
      </c>
      <c r="BP24" s="59">
        <v>0</v>
      </c>
      <c r="BQ24" s="60">
        <v>0</v>
      </c>
      <c r="BR24" s="60">
        <v>0</v>
      </c>
      <c r="BS24" s="60">
        <v>0</v>
      </c>
      <c r="BT24" s="60">
        <v>0</v>
      </c>
      <c r="BU24" s="60">
        <v>0</v>
      </c>
      <c r="BV24" s="60">
        <v>0</v>
      </c>
      <c r="BW24" s="61">
        <v>0</v>
      </c>
      <c r="BX24" s="59">
        <v>0</v>
      </c>
      <c r="BY24" s="60">
        <v>0</v>
      </c>
      <c r="BZ24" s="60">
        <v>0</v>
      </c>
      <c r="CA24" s="60">
        <v>0</v>
      </c>
      <c r="CB24" s="60">
        <v>0</v>
      </c>
      <c r="CC24" s="60">
        <v>0</v>
      </c>
      <c r="CD24" s="60">
        <v>0</v>
      </c>
      <c r="CE24" s="60">
        <v>0</v>
      </c>
      <c r="CF24" s="60">
        <v>0</v>
      </c>
      <c r="CG24" s="61">
        <v>0</v>
      </c>
      <c r="CH24" s="60">
        <v>0</v>
      </c>
      <c r="CI24" s="60">
        <v>0</v>
      </c>
      <c r="CJ24" s="60">
        <v>0</v>
      </c>
      <c r="CK24" s="60">
        <v>0</v>
      </c>
      <c r="CL24" s="60">
        <v>0</v>
      </c>
      <c r="CM24" s="60">
        <v>0</v>
      </c>
      <c r="CN24" s="60">
        <v>0</v>
      </c>
      <c r="CO24" s="60">
        <v>0</v>
      </c>
      <c r="CP24" s="60">
        <v>0</v>
      </c>
      <c r="CQ24" s="60">
        <v>0</v>
      </c>
      <c r="CR24" s="60">
        <v>0</v>
      </c>
      <c r="CS24" s="61">
        <v>0</v>
      </c>
      <c r="CT24" s="53">
        <v>0</v>
      </c>
      <c r="CU24" s="53">
        <v>0</v>
      </c>
      <c r="CV24" s="53">
        <v>0</v>
      </c>
      <c r="CW24" s="59">
        <v>0</v>
      </c>
      <c r="CX24" s="60">
        <v>0</v>
      </c>
      <c r="CY24" s="60">
        <v>0</v>
      </c>
      <c r="CZ24" s="61">
        <v>0</v>
      </c>
      <c r="DA24" s="60">
        <v>0</v>
      </c>
      <c r="DB24" s="60">
        <v>0</v>
      </c>
      <c r="DC24" s="60">
        <v>0</v>
      </c>
      <c r="DD24" s="60">
        <v>0</v>
      </c>
      <c r="DE24" s="59">
        <v>0</v>
      </c>
      <c r="DF24" s="60">
        <v>0</v>
      </c>
      <c r="DG24" s="53">
        <v>0</v>
      </c>
      <c r="DH24" s="59">
        <v>0</v>
      </c>
      <c r="DI24" s="60">
        <v>0</v>
      </c>
      <c r="DJ24" s="60">
        <v>17.98</v>
      </c>
      <c r="DK24" s="60">
        <v>0</v>
      </c>
      <c r="DL24" s="60">
        <v>0</v>
      </c>
      <c r="DM24" s="60">
        <v>0</v>
      </c>
      <c r="DN24" s="60">
        <v>0</v>
      </c>
      <c r="DO24" s="60">
        <v>0</v>
      </c>
      <c r="DP24" s="61">
        <v>0</v>
      </c>
      <c r="DQ24" s="59">
        <v>0</v>
      </c>
      <c r="DR24" s="60">
        <v>0</v>
      </c>
      <c r="DS24" s="60">
        <v>0</v>
      </c>
      <c r="DT24" s="53">
        <v>17.98</v>
      </c>
      <c r="DU24" s="59">
        <v>0</v>
      </c>
      <c r="DV24" s="60">
        <v>0</v>
      </c>
      <c r="DW24" s="60">
        <v>0</v>
      </c>
      <c r="DX24" s="60">
        <v>0</v>
      </c>
      <c r="DY24" s="60">
        <v>0</v>
      </c>
      <c r="DZ24" s="60">
        <v>0</v>
      </c>
      <c r="EA24" s="60">
        <v>2102.1999999999998</v>
      </c>
      <c r="EB24" s="60">
        <v>0</v>
      </c>
      <c r="EC24" s="53">
        <v>2102.1999999999998</v>
      </c>
      <c r="ED24" s="53">
        <v>0</v>
      </c>
      <c r="EE24" s="53">
        <v>0</v>
      </c>
      <c r="EF24" s="53">
        <v>34736.81</v>
      </c>
      <c r="EG24" s="65"/>
      <c r="EH24" s="69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</row>
    <row r="25" spans="1:237" s="3" customFormat="1" ht="39.950000000000003" customHeight="1" thickBot="1">
      <c r="A25" s="66">
        <v>43005</v>
      </c>
      <c r="B25" s="67" t="s">
        <v>191</v>
      </c>
      <c r="C25" s="53">
        <v>14005569.683000071</v>
      </c>
      <c r="D25" s="54">
        <v>4802.7700000000004</v>
      </c>
      <c r="E25" s="55">
        <v>0</v>
      </c>
      <c r="F25" s="56">
        <v>3203.17</v>
      </c>
      <c r="G25" s="57">
        <v>864.05</v>
      </c>
      <c r="H25" s="57">
        <v>770.97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6">
        <v>1635.02</v>
      </c>
      <c r="Z25" s="54">
        <v>0</v>
      </c>
      <c r="AA25" s="56">
        <v>6791945.8499999996</v>
      </c>
      <c r="AB25" s="58">
        <v>6801586.8099999996</v>
      </c>
      <c r="AC25" s="59">
        <v>0</v>
      </c>
      <c r="AD25" s="60">
        <v>168274.54</v>
      </c>
      <c r="AE25" s="60">
        <v>0</v>
      </c>
      <c r="AF25" s="60">
        <v>19124.650000000001</v>
      </c>
      <c r="AG25" s="68">
        <v>0</v>
      </c>
      <c r="AH25" s="60">
        <v>8252.02</v>
      </c>
      <c r="AI25" s="60">
        <v>56000.98</v>
      </c>
      <c r="AJ25" s="60">
        <v>0</v>
      </c>
      <c r="AK25" s="60">
        <v>13366.75</v>
      </c>
      <c r="AL25" s="61">
        <v>0</v>
      </c>
      <c r="AM25" s="53">
        <v>265018.94</v>
      </c>
      <c r="AN25" s="59">
        <v>0</v>
      </c>
      <c r="AO25" s="60">
        <v>0</v>
      </c>
      <c r="AP25" s="60">
        <v>0</v>
      </c>
      <c r="AQ25" s="60">
        <v>0</v>
      </c>
      <c r="AR25" s="60">
        <v>0</v>
      </c>
      <c r="AS25" s="60">
        <v>0</v>
      </c>
      <c r="AT25" s="60">
        <v>0</v>
      </c>
      <c r="AU25" s="60">
        <v>0</v>
      </c>
      <c r="AV25" s="60">
        <v>0</v>
      </c>
      <c r="AW25" s="60">
        <v>0</v>
      </c>
      <c r="AX25" s="60">
        <v>0</v>
      </c>
      <c r="AY25" s="60">
        <v>0</v>
      </c>
      <c r="AZ25" s="53">
        <v>0</v>
      </c>
      <c r="BA25" s="59">
        <v>355</v>
      </c>
      <c r="BB25" s="61">
        <v>0</v>
      </c>
      <c r="BC25" s="53">
        <v>355</v>
      </c>
      <c r="BD25" s="59">
        <v>0</v>
      </c>
      <c r="BE25" s="60">
        <v>0</v>
      </c>
      <c r="BF25" s="60">
        <v>-9534.66</v>
      </c>
      <c r="BG25" s="64">
        <v>0</v>
      </c>
      <c r="BH25" s="53">
        <v>-9534.66</v>
      </c>
      <c r="BI25" s="59">
        <v>0</v>
      </c>
      <c r="BJ25" s="60">
        <v>0</v>
      </c>
      <c r="BK25" s="60">
        <v>0</v>
      </c>
      <c r="BL25" s="61">
        <v>0</v>
      </c>
      <c r="BM25" s="53">
        <v>0</v>
      </c>
      <c r="BN25" s="64">
        <v>0</v>
      </c>
      <c r="BO25" s="64">
        <v>17530.400000000001</v>
      </c>
      <c r="BP25" s="59">
        <v>0</v>
      </c>
      <c r="BQ25" s="60">
        <v>0</v>
      </c>
      <c r="BR25" s="60">
        <v>0</v>
      </c>
      <c r="BS25" s="60">
        <v>0</v>
      </c>
      <c r="BT25" s="60">
        <v>0</v>
      </c>
      <c r="BU25" s="60">
        <v>0</v>
      </c>
      <c r="BV25" s="60">
        <v>0</v>
      </c>
      <c r="BW25" s="61">
        <v>0</v>
      </c>
      <c r="BX25" s="59">
        <v>0</v>
      </c>
      <c r="BY25" s="60">
        <v>0</v>
      </c>
      <c r="BZ25" s="60">
        <v>0</v>
      </c>
      <c r="CA25" s="60">
        <v>0</v>
      </c>
      <c r="CB25" s="60">
        <v>0</v>
      </c>
      <c r="CC25" s="60">
        <v>0</v>
      </c>
      <c r="CD25" s="60">
        <v>0</v>
      </c>
      <c r="CE25" s="60">
        <v>0</v>
      </c>
      <c r="CF25" s="60">
        <v>0</v>
      </c>
      <c r="CG25" s="61">
        <v>450.2</v>
      </c>
      <c r="CH25" s="60">
        <v>0</v>
      </c>
      <c r="CI25" s="60">
        <v>0</v>
      </c>
      <c r="CJ25" s="60">
        <v>0</v>
      </c>
      <c r="CK25" s="60">
        <v>0</v>
      </c>
      <c r="CL25" s="60">
        <v>0</v>
      </c>
      <c r="CM25" s="60">
        <v>0</v>
      </c>
      <c r="CN25" s="60">
        <v>0</v>
      </c>
      <c r="CO25" s="60">
        <v>0</v>
      </c>
      <c r="CP25" s="60">
        <v>0</v>
      </c>
      <c r="CQ25" s="60">
        <v>0</v>
      </c>
      <c r="CR25" s="60">
        <v>0</v>
      </c>
      <c r="CS25" s="61">
        <v>0</v>
      </c>
      <c r="CT25" s="53">
        <v>17980.600000000002</v>
      </c>
      <c r="CU25" s="53">
        <v>0</v>
      </c>
      <c r="CV25" s="53">
        <v>0</v>
      </c>
      <c r="CW25" s="59">
        <v>0</v>
      </c>
      <c r="CX25" s="60">
        <v>0</v>
      </c>
      <c r="CY25" s="60">
        <v>0</v>
      </c>
      <c r="CZ25" s="61">
        <v>0</v>
      </c>
      <c r="DA25" s="60">
        <v>0</v>
      </c>
      <c r="DB25" s="60">
        <v>177.4</v>
      </c>
      <c r="DC25" s="60">
        <v>0</v>
      </c>
      <c r="DD25" s="60">
        <v>0</v>
      </c>
      <c r="DE25" s="59">
        <v>0</v>
      </c>
      <c r="DF25" s="60">
        <v>0</v>
      </c>
      <c r="DG25" s="53">
        <v>177.4</v>
      </c>
      <c r="DH25" s="59">
        <v>0</v>
      </c>
      <c r="DI25" s="60">
        <v>0</v>
      </c>
      <c r="DJ25" s="60">
        <v>123.35</v>
      </c>
      <c r="DK25" s="60">
        <v>0</v>
      </c>
      <c r="DL25" s="60">
        <v>0</v>
      </c>
      <c r="DM25" s="60">
        <v>0</v>
      </c>
      <c r="DN25" s="60">
        <v>0</v>
      </c>
      <c r="DO25" s="60">
        <v>0</v>
      </c>
      <c r="DP25" s="61">
        <v>0</v>
      </c>
      <c r="DQ25" s="59">
        <v>0</v>
      </c>
      <c r="DR25" s="60">
        <v>0</v>
      </c>
      <c r="DS25" s="60">
        <v>0</v>
      </c>
      <c r="DT25" s="53">
        <v>123.35</v>
      </c>
      <c r="DU25" s="59">
        <v>0</v>
      </c>
      <c r="DV25" s="60">
        <v>0</v>
      </c>
      <c r="DW25" s="60">
        <v>0</v>
      </c>
      <c r="DX25" s="60">
        <v>6956.38</v>
      </c>
      <c r="DY25" s="60">
        <v>0</v>
      </c>
      <c r="DZ25" s="60">
        <v>0</v>
      </c>
      <c r="EA25" s="60">
        <v>228.84</v>
      </c>
      <c r="EB25" s="60">
        <v>0</v>
      </c>
      <c r="EC25" s="53">
        <v>7185.22</v>
      </c>
      <c r="ED25" s="53">
        <v>0</v>
      </c>
      <c r="EE25" s="53">
        <v>0</v>
      </c>
      <c r="EF25" s="53">
        <v>281305.84999999998</v>
      </c>
      <c r="EG25" s="65"/>
      <c r="EH25" s="69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</row>
    <row r="26" spans="1:237" s="3" customFormat="1" ht="39.950000000000003" customHeight="1" thickBot="1">
      <c r="A26" s="66">
        <v>43006</v>
      </c>
      <c r="B26" s="67" t="s">
        <v>192</v>
      </c>
      <c r="C26" s="53">
        <v>8243043.1330000712</v>
      </c>
      <c r="D26" s="54">
        <v>3969.23</v>
      </c>
      <c r="E26" s="55">
        <v>0</v>
      </c>
      <c r="F26" s="56">
        <v>2097.6</v>
      </c>
      <c r="G26" s="57">
        <v>1182.8699999999999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6">
        <v>1182.8699999999999</v>
      </c>
      <c r="Z26" s="54">
        <v>0</v>
      </c>
      <c r="AA26" s="56">
        <v>0</v>
      </c>
      <c r="AB26" s="58">
        <v>7249.7</v>
      </c>
      <c r="AC26" s="59">
        <v>2951517.24</v>
      </c>
      <c r="AD26" s="60">
        <v>96690.47</v>
      </c>
      <c r="AE26" s="60">
        <v>0</v>
      </c>
      <c r="AF26" s="60">
        <v>8954.1200000000008</v>
      </c>
      <c r="AG26" s="68">
        <v>0</v>
      </c>
      <c r="AH26" s="60">
        <v>1185308.33</v>
      </c>
      <c r="AI26" s="60">
        <v>3343.17</v>
      </c>
      <c r="AJ26" s="60">
        <v>0</v>
      </c>
      <c r="AK26" s="60">
        <v>0</v>
      </c>
      <c r="AL26" s="61">
        <v>0</v>
      </c>
      <c r="AM26" s="53">
        <v>4245813.33</v>
      </c>
      <c r="AN26" s="59">
        <v>192.06</v>
      </c>
      <c r="AO26" s="60">
        <v>0</v>
      </c>
      <c r="AP26" s="60">
        <v>0</v>
      </c>
      <c r="AQ26" s="60">
        <v>0</v>
      </c>
      <c r="AR26" s="60">
        <v>0</v>
      </c>
      <c r="AS26" s="60">
        <v>0</v>
      </c>
      <c r="AT26" s="60">
        <v>0</v>
      </c>
      <c r="AU26" s="60">
        <v>0</v>
      </c>
      <c r="AV26" s="60">
        <v>0</v>
      </c>
      <c r="AW26" s="60">
        <v>0</v>
      </c>
      <c r="AX26" s="60">
        <v>0</v>
      </c>
      <c r="AY26" s="60">
        <v>0</v>
      </c>
      <c r="AZ26" s="53">
        <v>192.06</v>
      </c>
      <c r="BA26" s="59">
        <v>0</v>
      </c>
      <c r="BB26" s="61">
        <v>0</v>
      </c>
      <c r="BC26" s="53">
        <v>0</v>
      </c>
      <c r="BD26" s="59">
        <v>0</v>
      </c>
      <c r="BE26" s="60">
        <v>0</v>
      </c>
      <c r="BF26" s="60">
        <v>0</v>
      </c>
      <c r="BG26" s="64">
        <v>0</v>
      </c>
      <c r="BH26" s="53">
        <v>0</v>
      </c>
      <c r="BI26" s="59">
        <v>0</v>
      </c>
      <c r="BJ26" s="60">
        <v>0</v>
      </c>
      <c r="BK26" s="60">
        <v>0</v>
      </c>
      <c r="BL26" s="61">
        <v>0</v>
      </c>
      <c r="BM26" s="53">
        <v>0</v>
      </c>
      <c r="BN26" s="64">
        <v>0</v>
      </c>
      <c r="BO26" s="64">
        <v>16030</v>
      </c>
      <c r="BP26" s="59">
        <v>0</v>
      </c>
      <c r="BQ26" s="60">
        <v>0</v>
      </c>
      <c r="BR26" s="60">
        <v>0</v>
      </c>
      <c r="BS26" s="60">
        <v>0</v>
      </c>
      <c r="BT26" s="60">
        <v>0</v>
      </c>
      <c r="BU26" s="60">
        <v>0</v>
      </c>
      <c r="BV26" s="60">
        <v>0</v>
      </c>
      <c r="BW26" s="61">
        <v>0</v>
      </c>
      <c r="BX26" s="59">
        <v>0</v>
      </c>
      <c r="BY26" s="60">
        <v>0</v>
      </c>
      <c r="BZ26" s="60">
        <v>0</v>
      </c>
      <c r="CA26" s="60">
        <v>0</v>
      </c>
      <c r="CB26" s="60">
        <v>43144.73</v>
      </c>
      <c r="CC26" s="60">
        <v>0</v>
      </c>
      <c r="CD26" s="60">
        <v>0</v>
      </c>
      <c r="CE26" s="60">
        <v>0</v>
      </c>
      <c r="CF26" s="60">
        <v>0</v>
      </c>
      <c r="CG26" s="61">
        <v>0</v>
      </c>
      <c r="CH26" s="60">
        <v>0</v>
      </c>
      <c r="CI26" s="60">
        <v>0</v>
      </c>
      <c r="CJ26" s="60">
        <v>0</v>
      </c>
      <c r="CK26" s="60">
        <v>0</v>
      </c>
      <c r="CL26" s="60">
        <v>0</v>
      </c>
      <c r="CM26" s="60">
        <v>99784.77</v>
      </c>
      <c r="CN26" s="60">
        <v>0</v>
      </c>
      <c r="CO26" s="60">
        <v>1362428.67</v>
      </c>
      <c r="CP26" s="60">
        <v>0</v>
      </c>
      <c r="CQ26" s="60">
        <v>0</v>
      </c>
      <c r="CR26" s="60">
        <v>0</v>
      </c>
      <c r="CS26" s="61">
        <v>0</v>
      </c>
      <c r="CT26" s="53">
        <v>1521388.17</v>
      </c>
      <c r="CU26" s="53">
        <v>0</v>
      </c>
      <c r="CV26" s="53">
        <v>0</v>
      </c>
      <c r="CW26" s="59">
        <v>0</v>
      </c>
      <c r="CX26" s="60">
        <v>0</v>
      </c>
      <c r="CY26" s="60">
        <v>0</v>
      </c>
      <c r="CZ26" s="61">
        <v>0</v>
      </c>
      <c r="DA26" s="60">
        <v>0</v>
      </c>
      <c r="DB26" s="60">
        <v>0</v>
      </c>
      <c r="DC26" s="60">
        <v>0</v>
      </c>
      <c r="DD26" s="60">
        <v>49.64</v>
      </c>
      <c r="DE26" s="59">
        <v>0</v>
      </c>
      <c r="DF26" s="60">
        <v>0</v>
      </c>
      <c r="DG26" s="53">
        <v>49.64</v>
      </c>
      <c r="DH26" s="59">
        <v>0</v>
      </c>
      <c r="DI26" s="60">
        <v>0</v>
      </c>
      <c r="DJ26" s="60">
        <v>11.05</v>
      </c>
      <c r="DK26" s="60">
        <v>0</v>
      </c>
      <c r="DL26" s="60">
        <v>0</v>
      </c>
      <c r="DM26" s="60">
        <v>0</v>
      </c>
      <c r="DN26" s="60">
        <v>0</v>
      </c>
      <c r="DO26" s="60">
        <v>0</v>
      </c>
      <c r="DP26" s="61">
        <v>0</v>
      </c>
      <c r="DQ26" s="59">
        <v>0</v>
      </c>
      <c r="DR26" s="60">
        <v>0</v>
      </c>
      <c r="DS26" s="60">
        <v>0</v>
      </c>
      <c r="DT26" s="53">
        <v>11.05</v>
      </c>
      <c r="DU26" s="59">
        <v>0</v>
      </c>
      <c r="DV26" s="60">
        <v>0</v>
      </c>
      <c r="DW26" s="60">
        <v>0</v>
      </c>
      <c r="DX26" s="60">
        <v>0</v>
      </c>
      <c r="DY26" s="60">
        <v>0</v>
      </c>
      <c r="DZ26" s="60">
        <v>0</v>
      </c>
      <c r="EA26" s="60">
        <v>2322</v>
      </c>
      <c r="EB26" s="60">
        <v>0</v>
      </c>
      <c r="EC26" s="53">
        <v>2322</v>
      </c>
      <c r="ED26" s="53">
        <v>0</v>
      </c>
      <c r="EE26" s="53">
        <v>0</v>
      </c>
      <c r="EF26" s="53">
        <v>5769776.2499999991</v>
      </c>
      <c r="EG26" s="65"/>
      <c r="EH26" s="69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</row>
    <row r="27" spans="1:237" s="3" customFormat="1" ht="39.950000000000003" customHeight="1" thickBot="1">
      <c r="A27" s="66">
        <v>43007</v>
      </c>
      <c r="B27" s="67" t="s">
        <v>188</v>
      </c>
      <c r="C27" s="53">
        <v>4444293.4230000721</v>
      </c>
      <c r="D27" s="54">
        <v>5953.86</v>
      </c>
      <c r="E27" s="55">
        <v>0</v>
      </c>
      <c r="F27" s="56">
        <v>106381</v>
      </c>
      <c r="G27" s="57">
        <v>408.37</v>
      </c>
      <c r="H27" s="57">
        <v>1505.76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95360.11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6">
        <v>97274.240000000005</v>
      </c>
      <c r="Z27" s="54">
        <v>0</v>
      </c>
      <c r="AA27" s="56">
        <v>0</v>
      </c>
      <c r="AB27" s="58">
        <v>209609.1</v>
      </c>
      <c r="AC27" s="59">
        <v>34105.910000000003</v>
      </c>
      <c r="AD27" s="60">
        <v>0</v>
      </c>
      <c r="AE27" s="60">
        <v>588.76</v>
      </c>
      <c r="AF27" s="60">
        <v>0</v>
      </c>
      <c r="AG27" s="68">
        <v>0</v>
      </c>
      <c r="AH27" s="60">
        <v>10572.96</v>
      </c>
      <c r="AI27" s="60">
        <v>0</v>
      </c>
      <c r="AJ27" s="60">
        <v>678.91</v>
      </c>
      <c r="AK27" s="60">
        <v>0</v>
      </c>
      <c r="AL27" s="61">
        <v>0</v>
      </c>
      <c r="AM27" s="53">
        <v>45946.540000000008</v>
      </c>
      <c r="AN27" s="59">
        <v>0</v>
      </c>
      <c r="AO27" s="60">
        <v>2064531.98</v>
      </c>
      <c r="AP27" s="60">
        <v>0</v>
      </c>
      <c r="AQ27" s="60">
        <v>0</v>
      </c>
      <c r="AR27" s="60">
        <v>10585.9</v>
      </c>
      <c r="AS27" s="60">
        <v>844538.98</v>
      </c>
      <c r="AT27" s="60">
        <v>3430.44</v>
      </c>
      <c r="AU27" s="60">
        <v>0</v>
      </c>
      <c r="AV27" s="60">
        <v>0</v>
      </c>
      <c r="AW27" s="60">
        <v>0</v>
      </c>
      <c r="AX27" s="60">
        <v>0</v>
      </c>
      <c r="AY27" s="60">
        <v>0</v>
      </c>
      <c r="AZ27" s="53">
        <v>2923087.3</v>
      </c>
      <c r="BA27" s="59">
        <v>0</v>
      </c>
      <c r="BB27" s="61">
        <v>0</v>
      </c>
      <c r="BC27" s="53">
        <v>0</v>
      </c>
      <c r="BD27" s="59">
        <v>0</v>
      </c>
      <c r="BE27" s="60">
        <v>0</v>
      </c>
      <c r="BF27" s="60">
        <v>0</v>
      </c>
      <c r="BG27" s="64">
        <v>0</v>
      </c>
      <c r="BH27" s="53">
        <v>0</v>
      </c>
      <c r="BI27" s="59">
        <v>178475.94</v>
      </c>
      <c r="BJ27" s="60">
        <v>0</v>
      </c>
      <c r="BK27" s="60">
        <v>0</v>
      </c>
      <c r="BL27" s="61">
        <v>0</v>
      </c>
      <c r="BM27" s="53">
        <v>178475.94</v>
      </c>
      <c r="BN27" s="64">
        <v>0</v>
      </c>
      <c r="BO27" s="64">
        <v>18565</v>
      </c>
      <c r="BP27" s="59">
        <v>0</v>
      </c>
      <c r="BQ27" s="60">
        <v>0</v>
      </c>
      <c r="BR27" s="60">
        <v>0</v>
      </c>
      <c r="BS27" s="60">
        <v>0</v>
      </c>
      <c r="BT27" s="60">
        <v>0</v>
      </c>
      <c r="BU27" s="60">
        <v>0</v>
      </c>
      <c r="BV27" s="60">
        <v>0</v>
      </c>
      <c r="BW27" s="61">
        <v>0</v>
      </c>
      <c r="BX27" s="59">
        <v>0</v>
      </c>
      <c r="BY27" s="60">
        <v>0</v>
      </c>
      <c r="BZ27" s="60">
        <v>0</v>
      </c>
      <c r="CA27" s="60">
        <v>0</v>
      </c>
      <c r="CB27" s="60">
        <v>0</v>
      </c>
      <c r="CC27" s="60">
        <v>0</v>
      </c>
      <c r="CD27" s="60">
        <v>0</v>
      </c>
      <c r="CE27" s="60">
        <v>0</v>
      </c>
      <c r="CF27" s="60">
        <v>0</v>
      </c>
      <c r="CG27" s="61">
        <v>2265.8000000000002</v>
      </c>
      <c r="CH27" s="60">
        <v>0</v>
      </c>
      <c r="CI27" s="60">
        <v>0</v>
      </c>
      <c r="CJ27" s="60">
        <v>0</v>
      </c>
      <c r="CK27" s="60">
        <v>0</v>
      </c>
      <c r="CL27" s="60">
        <v>0</v>
      </c>
      <c r="CM27" s="60">
        <v>0</v>
      </c>
      <c r="CN27" s="60">
        <v>0</v>
      </c>
      <c r="CO27" s="60">
        <v>0</v>
      </c>
      <c r="CP27" s="60">
        <v>0</v>
      </c>
      <c r="CQ27" s="60">
        <v>0</v>
      </c>
      <c r="CR27" s="60">
        <v>0</v>
      </c>
      <c r="CS27" s="61">
        <v>0</v>
      </c>
      <c r="CT27" s="53">
        <v>20830.8</v>
      </c>
      <c r="CU27" s="53">
        <v>0</v>
      </c>
      <c r="CV27" s="53">
        <v>0</v>
      </c>
      <c r="CW27" s="59">
        <v>0</v>
      </c>
      <c r="CX27" s="60">
        <v>0</v>
      </c>
      <c r="CY27" s="60">
        <v>0</v>
      </c>
      <c r="CZ27" s="61">
        <v>0</v>
      </c>
      <c r="DA27" s="60">
        <v>0</v>
      </c>
      <c r="DB27" s="60">
        <v>0</v>
      </c>
      <c r="DC27" s="60">
        <v>0</v>
      </c>
      <c r="DD27" s="60">
        <v>0</v>
      </c>
      <c r="DE27" s="59">
        <v>0</v>
      </c>
      <c r="DF27" s="60">
        <v>0</v>
      </c>
      <c r="DG27" s="53">
        <v>0</v>
      </c>
      <c r="DH27" s="59">
        <v>10032.9</v>
      </c>
      <c r="DI27" s="60">
        <v>0</v>
      </c>
      <c r="DJ27" s="60">
        <v>13.63</v>
      </c>
      <c r="DK27" s="60">
        <v>0</v>
      </c>
      <c r="DL27" s="60">
        <v>0</v>
      </c>
      <c r="DM27" s="60">
        <v>607421.03</v>
      </c>
      <c r="DN27" s="60">
        <v>0</v>
      </c>
      <c r="DO27" s="60">
        <v>65288.95</v>
      </c>
      <c r="DP27" s="61">
        <v>88488.639999999999</v>
      </c>
      <c r="DQ27" s="59">
        <v>0</v>
      </c>
      <c r="DR27" s="60">
        <v>0</v>
      </c>
      <c r="DS27" s="60">
        <v>0</v>
      </c>
      <c r="DT27" s="53">
        <v>771245.15</v>
      </c>
      <c r="DU27" s="59">
        <v>0</v>
      </c>
      <c r="DV27" s="60">
        <v>0</v>
      </c>
      <c r="DW27" s="60">
        <v>0</v>
      </c>
      <c r="DX27" s="60">
        <v>0</v>
      </c>
      <c r="DY27" s="60">
        <v>0</v>
      </c>
      <c r="DZ27" s="60">
        <v>0</v>
      </c>
      <c r="EA27" s="60">
        <v>26</v>
      </c>
      <c r="EB27" s="60">
        <v>0</v>
      </c>
      <c r="EC27" s="53">
        <v>26</v>
      </c>
      <c r="ED27" s="53">
        <v>68747.08</v>
      </c>
      <c r="EE27" s="53">
        <v>0</v>
      </c>
      <c r="EF27" s="53">
        <v>4008358.8099999996</v>
      </c>
      <c r="EG27" s="65"/>
      <c r="EH27" s="69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</row>
    <row r="28" spans="1:237" s="3" customFormat="1" ht="39.950000000000003" customHeight="1" thickBot="1">
      <c r="A28" s="71" t="s">
        <v>31</v>
      </c>
      <c r="B28" s="72"/>
      <c r="C28" s="73">
        <f>+C6+AB28-EF28</f>
        <v>4444293.4230000712</v>
      </c>
      <c r="D28" s="74">
        <f t="shared" ref="D28:AL28" si="0">SUM(D6:D27)</f>
        <v>116195.69999999998</v>
      </c>
      <c r="E28" s="75">
        <f t="shared" si="0"/>
        <v>0</v>
      </c>
      <c r="F28" s="76">
        <f t="shared" si="0"/>
        <v>207807.22999999998</v>
      </c>
      <c r="G28" s="77">
        <f t="shared" si="0"/>
        <v>22500.989999999994</v>
      </c>
      <c r="H28" s="77">
        <f t="shared" si="0"/>
        <v>356267.38</v>
      </c>
      <c r="I28" s="77">
        <f t="shared" si="0"/>
        <v>0</v>
      </c>
      <c r="J28" s="77">
        <f t="shared" si="0"/>
        <v>0</v>
      </c>
      <c r="K28" s="77">
        <f t="shared" si="0"/>
        <v>1304673.3999999999</v>
      </c>
      <c r="L28" s="77">
        <f t="shared" si="0"/>
        <v>0</v>
      </c>
      <c r="M28" s="77">
        <f t="shared" si="0"/>
        <v>0</v>
      </c>
      <c r="N28" s="77">
        <f t="shared" si="0"/>
        <v>0</v>
      </c>
      <c r="O28" s="77">
        <f t="shared" si="0"/>
        <v>0</v>
      </c>
      <c r="P28" s="77">
        <f t="shared" si="0"/>
        <v>530320.31000000006</v>
      </c>
      <c r="Q28" s="77">
        <f t="shared" si="0"/>
        <v>1186848.2800000003</v>
      </c>
      <c r="R28" s="77">
        <f t="shared" si="0"/>
        <v>0</v>
      </c>
      <c r="S28" s="77">
        <f t="shared" si="0"/>
        <v>0</v>
      </c>
      <c r="T28" s="77">
        <f t="shared" si="0"/>
        <v>0</v>
      </c>
      <c r="U28" s="77">
        <f t="shared" si="0"/>
        <v>0</v>
      </c>
      <c r="V28" s="77">
        <f t="shared" si="0"/>
        <v>0</v>
      </c>
      <c r="W28" s="77">
        <f t="shared" si="0"/>
        <v>5704.42</v>
      </c>
      <c r="X28" s="77">
        <f t="shared" si="0"/>
        <v>34835.85</v>
      </c>
      <c r="Y28" s="76">
        <f t="shared" si="0"/>
        <v>3441150.6300000008</v>
      </c>
      <c r="Z28" s="74">
        <f t="shared" si="0"/>
        <v>0</v>
      </c>
      <c r="AA28" s="76">
        <f t="shared" si="0"/>
        <v>22507461.979999997</v>
      </c>
      <c r="AB28" s="78">
        <f t="shared" si="0"/>
        <v>26272615.540000003</v>
      </c>
      <c r="AC28" s="79">
        <f t="shared" si="0"/>
        <v>5983004.0899999999</v>
      </c>
      <c r="AD28" s="77">
        <f t="shared" si="0"/>
        <v>781069.66999999993</v>
      </c>
      <c r="AE28" s="77">
        <f t="shared" si="0"/>
        <v>12934.640000000001</v>
      </c>
      <c r="AF28" s="77">
        <f t="shared" si="0"/>
        <v>118491.03999999998</v>
      </c>
      <c r="AG28" s="80">
        <f t="shared" si="0"/>
        <v>0</v>
      </c>
      <c r="AH28" s="77">
        <f t="shared" si="0"/>
        <v>2509694.04</v>
      </c>
      <c r="AI28" s="77">
        <f t="shared" si="0"/>
        <v>306849.71999999997</v>
      </c>
      <c r="AJ28" s="77">
        <f t="shared" si="0"/>
        <v>2788.43</v>
      </c>
      <c r="AK28" s="77">
        <f t="shared" si="0"/>
        <v>67230.98000000001</v>
      </c>
      <c r="AL28" s="81">
        <f t="shared" si="0"/>
        <v>0</v>
      </c>
      <c r="AM28" s="73">
        <f t="shared" ref="AM28" si="1">SUM(AC28:AL28)</f>
        <v>9782062.6100000013</v>
      </c>
      <c r="AN28" s="79">
        <f t="shared" ref="AN28:AY28" si="2">SUM(AN6:AN27)</f>
        <v>586723.08000000007</v>
      </c>
      <c r="AO28" s="77">
        <f t="shared" si="2"/>
        <v>2341094.04</v>
      </c>
      <c r="AP28" s="77">
        <f t="shared" si="2"/>
        <v>3283523.2</v>
      </c>
      <c r="AQ28" s="77">
        <f t="shared" si="2"/>
        <v>859309.49</v>
      </c>
      <c r="AR28" s="77">
        <f t="shared" si="2"/>
        <v>198827.66</v>
      </c>
      <c r="AS28" s="77">
        <f t="shared" si="2"/>
        <v>886387.62</v>
      </c>
      <c r="AT28" s="77">
        <f t="shared" si="2"/>
        <v>1264692.6599999999</v>
      </c>
      <c r="AU28" s="77">
        <f t="shared" si="2"/>
        <v>481860.67</v>
      </c>
      <c r="AV28" s="77">
        <f t="shared" si="2"/>
        <v>4464</v>
      </c>
      <c r="AW28" s="77">
        <f t="shared" si="2"/>
        <v>57259.62</v>
      </c>
      <c r="AX28" s="77">
        <f t="shared" si="2"/>
        <v>0</v>
      </c>
      <c r="AY28" s="77">
        <f t="shared" si="2"/>
        <v>51442.47</v>
      </c>
      <c r="AZ28" s="73">
        <f t="shared" ref="AZ28" si="3">SUM(AN28:AY28)</f>
        <v>10015584.51</v>
      </c>
      <c r="BA28" s="79">
        <f>SUM(BA6:BA27)</f>
        <v>20343.940000000002</v>
      </c>
      <c r="BB28" s="81">
        <f>SUM(BB6:BB27)</f>
        <v>18413.93</v>
      </c>
      <c r="BC28" s="73">
        <f t="shared" ref="BC28" si="4">SUM(BA28:BB28)</f>
        <v>38757.870000000003</v>
      </c>
      <c r="BD28" s="79">
        <f>SUM(BD6:BD27)</f>
        <v>76390.599999999991</v>
      </c>
      <c r="BE28" s="77">
        <f>SUM(BE6:BE27)</f>
        <v>43811.08</v>
      </c>
      <c r="BF28" s="77">
        <f>SUM(BF6:BF27)</f>
        <v>57563.990000000005</v>
      </c>
      <c r="BG28" s="82">
        <f>SUM(BG6:BG27)</f>
        <v>0</v>
      </c>
      <c r="BH28" s="73">
        <f t="shared" ref="BH28" si="5">SUM(BD28:BG28)</f>
        <v>177765.66999999998</v>
      </c>
      <c r="BI28" s="79">
        <f>SUM(BI6:BI27)</f>
        <v>195298.95</v>
      </c>
      <c r="BJ28" s="77">
        <f>SUM(BJ6:BJ27)</f>
        <v>91232.040000000008</v>
      </c>
      <c r="BK28" s="77">
        <f>SUM(BK6:BK27)</f>
        <v>0</v>
      </c>
      <c r="BL28" s="81">
        <f>SUM(BL6:BL27)</f>
        <v>0</v>
      </c>
      <c r="BM28" s="73">
        <f t="shared" ref="BM28" si="6">SUM(BI28:BL28)</f>
        <v>286530.99</v>
      </c>
      <c r="BN28" s="82">
        <f t="shared" ref="BN28:CS28" si="7">SUM(BN6:BN27)</f>
        <v>57737.22</v>
      </c>
      <c r="BO28" s="82">
        <f t="shared" si="7"/>
        <v>200374.12</v>
      </c>
      <c r="BP28" s="79">
        <f t="shared" si="7"/>
        <v>81063.58</v>
      </c>
      <c r="BQ28" s="77">
        <f t="shared" si="7"/>
        <v>0</v>
      </c>
      <c r="BR28" s="77">
        <f t="shared" si="7"/>
        <v>17800.649999999998</v>
      </c>
      <c r="BS28" s="77">
        <f t="shared" si="7"/>
        <v>0</v>
      </c>
      <c r="BT28" s="77">
        <f t="shared" si="7"/>
        <v>5873.23</v>
      </c>
      <c r="BU28" s="77">
        <f t="shared" si="7"/>
        <v>0</v>
      </c>
      <c r="BV28" s="77">
        <f t="shared" si="7"/>
        <v>31368.97</v>
      </c>
      <c r="BW28" s="81">
        <f t="shared" si="7"/>
        <v>0</v>
      </c>
      <c r="BX28" s="79">
        <f t="shared" si="7"/>
        <v>91446.42</v>
      </c>
      <c r="BY28" s="77">
        <f t="shared" si="7"/>
        <v>642929.09000000008</v>
      </c>
      <c r="BZ28" s="77">
        <f t="shared" si="7"/>
        <v>19429.309999999998</v>
      </c>
      <c r="CA28" s="77">
        <f t="shared" si="7"/>
        <v>4380.5</v>
      </c>
      <c r="CB28" s="77">
        <f t="shared" si="7"/>
        <v>82625.149999999994</v>
      </c>
      <c r="CC28" s="77">
        <f t="shared" si="7"/>
        <v>0</v>
      </c>
      <c r="CD28" s="77">
        <f t="shared" si="7"/>
        <v>13930</v>
      </c>
      <c r="CE28" s="77">
        <f t="shared" si="7"/>
        <v>2049.9499999999998</v>
      </c>
      <c r="CF28" s="77">
        <f t="shared" si="7"/>
        <v>17840.739999999998</v>
      </c>
      <c r="CG28" s="81">
        <f t="shared" si="7"/>
        <v>4058</v>
      </c>
      <c r="CH28" s="77">
        <f t="shared" si="7"/>
        <v>0</v>
      </c>
      <c r="CI28" s="77">
        <f t="shared" si="7"/>
        <v>3900</v>
      </c>
      <c r="CJ28" s="77">
        <f t="shared" si="7"/>
        <v>0</v>
      </c>
      <c r="CK28" s="77">
        <f t="shared" si="7"/>
        <v>0</v>
      </c>
      <c r="CL28" s="77">
        <f t="shared" si="7"/>
        <v>0</v>
      </c>
      <c r="CM28" s="77">
        <f t="shared" si="7"/>
        <v>342958.67</v>
      </c>
      <c r="CN28" s="77">
        <f t="shared" si="7"/>
        <v>115273.11</v>
      </c>
      <c r="CO28" s="77">
        <f t="shared" si="7"/>
        <v>1866456.19</v>
      </c>
      <c r="CP28" s="77">
        <f t="shared" si="7"/>
        <v>0</v>
      </c>
      <c r="CQ28" s="77">
        <f t="shared" si="7"/>
        <v>0</v>
      </c>
      <c r="CR28" s="77">
        <f t="shared" si="7"/>
        <v>52067.96</v>
      </c>
      <c r="CS28" s="81">
        <f t="shared" si="7"/>
        <v>0</v>
      </c>
      <c r="CT28" s="73">
        <f>SUM(BN28:CS28)-CU28</f>
        <v>3653562.86</v>
      </c>
      <c r="CU28" s="73">
        <f t="shared" ref="CU28:DF28" si="8">SUM(CU6:CU27)</f>
        <v>0</v>
      </c>
      <c r="CV28" s="73">
        <f t="shared" si="8"/>
        <v>0</v>
      </c>
      <c r="CW28" s="79">
        <f t="shared" si="8"/>
        <v>285944.43</v>
      </c>
      <c r="CX28" s="77">
        <f t="shared" si="8"/>
        <v>44185.64</v>
      </c>
      <c r="CY28" s="77">
        <f t="shared" si="8"/>
        <v>22399.87</v>
      </c>
      <c r="CZ28" s="81">
        <f t="shared" si="8"/>
        <v>30227.31</v>
      </c>
      <c r="DA28" s="77">
        <f t="shared" si="8"/>
        <v>4685.4399999999996</v>
      </c>
      <c r="DB28" s="77">
        <f t="shared" si="8"/>
        <v>57025.98</v>
      </c>
      <c r="DC28" s="77">
        <f t="shared" si="8"/>
        <v>112597.87000000001</v>
      </c>
      <c r="DD28" s="77">
        <f t="shared" si="8"/>
        <v>109147.15</v>
      </c>
      <c r="DE28" s="79">
        <f t="shared" si="8"/>
        <v>0</v>
      </c>
      <c r="DF28" s="77">
        <f t="shared" si="8"/>
        <v>57084.480000000003</v>
      </c>
      <c r="DG28" s="73">
        <f t="shared" ref="DG28" si="9">SUM(CW28:DF28)</f>
        <v>723298.17</v>
      </c>
      <c r="DH28" s="79">
        <f t="shared" ref="DH28:DS28" si="10">SUM(DH6:DH27)</f>
        <v>66401.58</v>
      </c>
      <c r="DI28" s="77">
        <f t="shared" si="10"/>
        <v>0</v>
      </c>
      <c r="DJ28" s="77">
        <f t="shared" si="10"/>
        <v>525.33000000000004</v>
      </c>
      <c r="DK28" s="77">
        <f t="shared" si="10"/>
        <v>855825.5</v>
      </c>
      <c r="DL28" s="77">
        <f t="shared" si="10"/>
        <v>185428.85</v>
      </c>
      <c r="DM28" s="77">
        <f t="shared" si="10"/>
        <v>607421.03</v>
      </c>
      <c r="DN28" s="77">
        <f t="shared" si="10"/>
        <v>0</v>
      </c>
      <c r="DO28" s="77">
        <f t="shared" si="10"/>
        <v>65288.95</v>
      </c>
      <c r="DP28" s="81">
        <f t="shared" si="10"/>
        <v>88488.639999999999</v>
      </c>
      <c r="DQ28" s="79">
        <f t="shared" si="10"/>
        <v>0</v>
      </c>
      <c r="DR28" s="77">
        <f t="shared" si="10"/>
        <v>0</v>
      </c>
      <c r="DS28" s="77">
        <f t="shared" si="10"/>
        <v>0</v>
      </c>
      <c r="DT28" s="73">
        <f t="shared" ref="DT28" si="11">SUM(DH28:DS28)</f>
        <v>1869379.88</v>
      </c>
      <c r="DU28" s="83">
        <f t="shared" ref="DU28:EB28" si="12">SUM(DU6:DU27)</f>
        <v>346081.72</v>
      </c>
      <c r="DV28" s="77">
        <f t="shared" si="12"/>
        <v>0</v>
      </c>
      <c r="DW28" s="77">
        <f t="shared" si="12"/>
        <v>1953.8400000000001</v>
      </c>
      <c r="DX28" s="77">
        <f t="shared" si="12"/>
        <v>9804.84</v>
      </c>
      <c r="DY28" s="77">
        <f t="shared" si="12"/>
        <v>417.13</v>
      </c>
      <c r="DZ28" s="77">
        <f t="shared" si="12"/>
        <v>0</v>
      </c>
      <c r="EA28" s="77">
        <f t="shared" si="12"/>
        <v>17416.22</v>
      </c>
      <c r="EB28" s="77">
        <f t="shared" si="12"/>
        <v>0</v>
      </c>
      <c r="EC28" s="73">
        <f t="shared" ref="EC28" si="13">SUM(DU28:EB28)</f>
        <v>375673.75</v>
      </c>
      <c r="ED28" s="73">
        <f>SUM(ED6:ED27)</f>
        <v>68747.08</v>
      </c>
      <c r="EE28" s="73">
        <f>SUM(EE6:EE27)</f>
        <v>0</v>
      </c>
      <c r="EF28" s="73">
        <f t="shared" ref="EF28" si="14">+AM28+BC28+AZ28+BH28+BM28+CT28+CU28+CV28+DG28+DT28+EC28+ED28+EE28</f>
        <v>26991363.390000001</v>
      </c>
      <c r="EG28" s="65"/>
      <c r="EH28" s="69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</row>
    <row r="29" spans="1:237" ht="30.2" customHeight="1" thickTop="1"/>
    <row r="245" spans="3:237" s="2" customFormat="1" ht="30.2" customHeight="1">
      <c r="C245" s="3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84"/>
      <c r="AF245" s="84"/>
      <c r="AG245" s="4"/>
      <c r="AH245" s="4"/>
      <c r="AI245" s="4"/>
      <c r="AJ245" s="4"/>
      <c r="AK245" s="4"/>
      <c r="AL245" s="4"/>
      <c r="AM245" s="4"/>
      <c r="AN245" s="4"/>
      <c r="AO245" s="84"/>
      <c r="AP245" s="84"/>
      <c r="AQ245" s="84"/>
      <c r="AR245" s="4"/>
      <c r="AS245" s="4"/>
      <c r="AT245" s="4"/>
      <c r="AU245" s="4"/>
      <c r="AV245" s="4"/>
      <c r="AW245" s="4"/>
      <c r="AX245" s="4"/>
      <c r="AY245" s="4"/>
      <c r="AZ245" s="4"/>
      <c r="BA245" s="8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85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3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</row>
  </sheetData>
  <dataConsolidate/>
  <mergeCells count="11">
    <mergeCell ref="CW3:DF3"/>
    <mergeCell ref="DH3:DS3"/>
    <mergeCell ref="DU3:EB3"/>
    <mergeCell ref="Z4:AA4"/>
    <mergeCell ref="A6:B6"/>
    <mergeCell ref="D3:AB3"/>
    <mergeCell ref="AC3:AL3"/>
    <mergeCell ref="AN3:AY3"/>
    <mergeCell ref="BA3:BB3"/>
    <mergeCell ref="BD3:BG3"/>
    <mergeCell ref="BI3:BL3"/>
  </mergeCells>
  <pageMargins left="0" right="0" top="1.1811023622047245" bottom="0.19685039370078741" header="0.39370078740157483" footer="0.11811023622047245"/>
  <pageSetup paperSize="9" scale="30" fitToWidth="2" orientation="landscape" r:id="rId1"/>
  <headerFooter>
    <oddHeader>&amp;C&amp;"Arial,Negrito"&amp;30FLUXO DE CAIXA GESTÃO TRANSPORTE SETEMBRO 2017</oddHeader>
    <oddFooter>&amp;L&amp;"30,Negrito"&amp;30&amp;D   &amp;T&amp;R&amp;"Arial,Negrito"&amp;30&amp;P   &amp;N</oddFooter>
  </headerFooter>
  <colBreaks count="1" manualBreakCount="1">
    <brk id="3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gestao</vt:lpstr>
      <vt:lpstr>gestao!Area_de_impressao</vt:lpstr>
      <vt:lpstr>FINAL</vt:lpstr>
      <vt:lpstr>GESTAO</vt:lpstr>
      <vt:lpstr>GESTAOABERTURA</vt:lpstr>
      <vt:lpstr>INICIO</vt:lpstr>
      <vt:lpstr>gestao!Titulos_de_impressao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Sptrans</cp:lastModifiedBy>
  <dcterms:created xsi:type="dcterms:W3CDTF">2017-09-06T16:17:37Z</dcterms:created>
  <dcterms:modified xsi:type="dcterms:W3CDTF">2017-10-04T17:29:49Z</dcterms:modified>
</cp:coreProperties>
</file>