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<sst xmlns="http://schemas.openxmlformats.org/spreadsheetml/2006/main" count="53" uniqueCount="48">
  <si>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</si>
  <si>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</si>
  <si>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</si>
  <si>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</si>
  <si>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</si>
  <si>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</si>
  <si>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</si>
  <si>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</si>
  <si>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</si>
  <si>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</si>
  <si>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</si>
  <si>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</si>
  <si>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</si>
  <si>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</si>
  <si>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</si>
  <si>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</si>
  <si>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</si>
  <si>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</si>
  <si>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</si>
  <si>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</si>
  <si>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</si>
  <si>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</si>
  <si>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</si>
  <si>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</si>
  <si>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</si>
  <si>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</si>
  <si>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</si>
  <si>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</si>
  <si>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</si>
  <si>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</si>
  <si>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</si>
  <si>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</si>
  <si>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</si>
  <si>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</si>
  <si>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</si>
  <si>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</si>
  <si>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</si>
  <si>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</si>
  <si>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</si>
  <si>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</si>
  <si>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</si>
  <si>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</si>
  <si>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</si>
  <si>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</si>
  <si>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</si>
  <si>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</si>
  <si>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01/03/17 a 31/03/17 - VENCIMENTO 14/03/17 a 12/04/17</t>
  </si>
  <si>
    <t>Consórcio Via Sul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</si>
</sst>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171" fontId="0" fillId="0" borderId="0" xfId="52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87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5.75390625" style="1" customWidth="1"/>
    <col min="7" max="7" width="15.25390625" style="1" customWidth="1"/>
    <col min="8" max="8" width="15.75390625" style="1" bestFit="1" customWidth="1"/>
    <col min="9" max="10" width="15.75390625" style="1" customWidth="1"/>
    <col min="11" max="11" width="16.50390625" style="1" customWidth="1"/>
    <col min="12" max="12" width="15.875" style="1" customWidth="1"/>
    <col min="13" max="13" width="14.50390625" style="1" customWidth="1"/>
    <col min="14" max="14" width="16.625" style="1" customWidth="1"/>
    <col min="15" max="16384" width="9.00390625" style="1" customWidth="1"/>
  </cols>
  <sheetData>
    <row r="1" spans="1:11" ht="39.75" customHeight="1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2" ht="39.75" customHeight="1">
      <c r="A2" s="21" t="s">
        <v>46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9" t="s">
        <v>13</v>
      </c>
      <c r="B4" s="6" t="s">
        <v>7</v>
      </c>
      <c r="C4" s="6" t="s">
        <v>8</v>
      </c>
      <c r="D4" s="6" t="s">
        <v>9</v>
      </c>
      <c r="E4" s="6" t="s">
        <v>47</v>
      </c>
      <c r="F4" s="6" t="s">
        <v>10</v>
      </c>
      <c r="G4" s="6" t="s">
        <v>11</v>
      </c>
      <c r="H4" s="6" t="s">
        <v>12</v>
      </c>
      <c r="I4" s="22" t="s">
        <v>19</v>
      </c>
      <c r="J4" s="22" t="s">
        <v>20</v>
      </c>
      <c r="K4" s="19" t="s">
        <v>14</v>
      </c>
    </row>
    <row r="5" spans="1:11" ht="31.5" customHeight="1">
      <c r="A5" s="19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3"/>
      <c r="J5" s="23"/>
      <c r="K5" s="19"/>
    </row>
    <row r="6" spans="1:11" ht="27" customHeight="1">
      <c r="A6" s="11" t="s">
        <v>16</v>
      </c>
      <c r="B6" s="12">
        <v>46636150.489999995</v>
      </c>
      <c r="C6" s="12">
        <v>66264932.21</v>
      </c>
      <c r="D6" s="12">
        <v>78105604</v>
      </c>
      <c r="E6" s="12">
        <v>43801057.53</v>
      </c>
      <c r="F6" s="12">
        <v>60189852.57999999</v>
      </c>
      <c r="G6" s="12">
        <v>84968089.63</v>
      </c>
      <c r="H6" s="12">
        <v>44278868.37</v>
      </c>
      <c r="I6" s="12">
        <v>16089771.319999998</v>
      </c>
      <c r="J6" s="12">
        <v>26947671.170000006</v>
      </c>
      <c r="K6" s="12">
        <f>SUM(B6:J6)</f>
        <v>467281997.3</v>
      </c>
    </row>
    <row r="7" spans="1:11" ht="27" customHeight="1">
      <c r="A7" s="2" t="s">
        <v>17</v>
      </c>
      <c r="B7" s="9">
        <v>-7581378.979999997</v>
      </c>
      <c r="C7" s="9">
        <v>-8276474.93999999</v>
      </c>
      <c r="D7" s="9">
        <v>-8457867.97999999</v>
      </c>
      <c r="E7" s="9">
        <v>-8276342.780000001</v>
      </c>
      <c r="F7" s="9">
        <v>-9546789.839999996</v>
      </c>
      <c r="G7" s="9">
        <v>-11497347.159999982</v>
      </c>
      <c r="H7" s="9">
        <v>-6591215.230000004</v>
      </c>
      <c r="I7" s="9">
        <v>-2276481.370000001</v>
      </c>
      <c r="J7" s="9">
        <v>-1888694.800000012</v>
      </c>
      <c r="K7" s="9">
        <f>SUM(B7:J7)</f>
        <v>-64392593.07999997</v>
      </c>
    </row>
    <row r="8" spans="1:11" ht="27" customHeight="1">
      <c r="A8" s="7" t="s">
        <v>18</v>
      </c>
      <c r="B8" s="8">
        <f>B6+B7</f>
        <v>39054771.51</v>
      </c>
      <c r="C8" s="8">
        <f>C6+C7</f>
        <v>57988457.27000001</v>
      </c>
      <c r="D8" s="8">
        <f>D6+D7</f>
        <v>69647736.02000001</v>
      </c>
      <c r="E8" s="8">
        <f>E6+E7</f>
        <v>35524714.75</v>
      </c>
      <c r="F8" s="8">
        <f>F6+F7</f>
        <v>50643062.739999995</v>
      </c>
      <c r="G8" s="8">
        <f>G6+G7</f>
        <v>73470742.47000001</v>
      </c>
      <c r="H8" s="8">
        <f>H6+H7</f>
        <v>37687653.13999999</v>
      </c>
      <c r="I8" s="8">
        <f>I6+I7</f>
        <v>13813289.949999997</v>
      </c>
      <c r="J8" s="8">
        <f>J6+J7</f>
        <v>25058976.369999994</v>
      </c>
      <c r="K8" s="8">
        <f>SUM(B8:J8)</f>
        <v>402889404.22</v>
      </c>
    </row>
    <row r="9" ht="36" customHeight="1"/>
    <row r="10" ht="36" customHeight="1"/>
    <row r="11" spans="1:14" ht="19.5" customHeight="1">
      <c r="A11" s="19" t="s">
        <v>35</v>
      </c>
      <c r="B11" s="19" t="s">
        <v>43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 t="s">
        <v>21</v>
      </c>
    </row>
    <row r="12" spans="1:14" ht="45.75" customHeight="1">
      <c r="A12" s="19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9"/>
    </row>
    <row r="13" spans="1:14" ht="25.5" customHeight="1">
      <c r="A13" s="19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9"/>
    </row>
    <row r="14" spans="1:69" ht="27" customHeight="1">
      <c r="A14" s="11" t="s">
        <v>16</v>
      </c>
      <c r="B14" s="12">
        <v>28816856.300876357</v>
      </c>
      <c r="C14" s="12">
        <v>20309717.5206055</v>
      </c>
      <c r="D14" s="12">
        <v>20113908.966085948</v>
      </c>
      <c r="E14" s="12">
        <v>3970475.1574159996</v>
      </c>
      <c r="F14" s="12">
        <v>19625987.158559397</v>
      </c>
      <c r="G14" s="12">
        <v>24520765.814</v>
      </c>
      <c r="H14" s="12">
        <v>25774359.266</v>
      </c>
      <c r="I14" s="12">
        <v>22885837.2396368</v>
      </c>
      <c r="J14" s="12">
        <v>18347801.965832602</v>
      </c>
      <c r="K14" s="12">
        <v>21640285.55544208</v>
      </c>
      <c r="L14" s="12">
        <v>10161357.26327038</v>
      </c>
      <c r="M14" s="12">
        <v>5910647.846032</v>
      </c>
      <c r="N14" s="12">
        <f>SUM(B14:M14)</f>
        <v>222078000.05375704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-2272973.2499999995</v>
      </c>
      <c r="C15" s="10">
        <v>-2183724.64</v>
      </c>
      <c r="D15" s="10">
        <v>-1288899.94</v>
      </c>
      <c r="E15" s="10">
        <v>-206553.88</v>
      </c>
      <c r="F15" s="10">
        <v>-1376655.09</v>
      </c>
      <c r="G15" s="10">
        <v>-2539454.63</v>
      </c>
      <c r="H15" s="10">
        <v>-3097711.7800000003</v>
      </c>
      <c r="I15" s="10">
        <v>-1515680.73</v>
      </c>
      <c r="J15" s="10">
        <v>-2054324.62</v>
      </c>
      <c r="K15" s="10">
        <v>-1582558.29</v>
      </c>
      <c r="L15" s="10">
        <v>-1007837.3899999999</v>
      </c>
      <c r="M15" s="10">
        <v>-629387.6</v>
      </c>
      <c r="N15" s="9">
        <f>SUM(B15:M15)</f>
        <v>-19755761.840000004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26543883.050876357</v>
      </c>
      <c r="C16" s="8">
        <f aca="true" t="shared" si="0" ref="C16:I16">+C14+C15</f>
        <v>18125992.8806055</v>
      </c>
      <c r="D16" s="8">
        <f t="shared" si="0"/>
        <v>18825009.026085947</v>
      </c>
      <c r="E16" s="8">
        <f t="shared" si="0"/>
        <v>3763921.2774159997</v>
      </c>
      <c r="F16" s="8">
        <f t="shared" si="0"/>
        <v>18249332.068559397</v>
      </c>
      <c r="G16" s="8">
        <f t="shared" si="0"/>
        <v>21981311.184</v>
      </c>
      <c r="H16" s="8">
        <f t="shared" si="0"/>
        <v>22676647.485999998</v>
      </c>
      <c r="I16" s="8">
        <f t="shared" si="0"/>
        <v>21370156.5096368</v>
      </c>
      <c r="J16" s="8">
        <f>+J14+J15</f>
        <v>16293477.345832601</v>
      </c>
      <c r="K16" s="8">
        <f>+K14+K15</f>
        <v>20057727.26544208</v>
      </c>
      <c r="L16" s="8">
        <f>+L14+L15</f>
        <v>9153519.87327038</v>
      </c>
      <c r="M16" s="8">
        <f>+M14+M15</f>
        <v>5281260.2460320005</v>
      </c>
      <c r="N16" s="8">
        <f>+N14+N15</f>
        <v>202322238.21375704</v>
      </c>
    </row>
    <row r="17" ht="14.25">
      <c r="M17" s="14"/>
    </row>
    <row r="18" spans="11:14" ht="14.25">
      <c r="K18" s="13"/>
      <c r="M18" s="14"/>
      <c r="N18" s="17"/>
    </row>
    <row r="19" spans="13:14" ht="14.25">
      <c r="M19" s="14"/>
      <c r="N19" s="18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2017-05-03T18:38:10Z</dcterms:modified>
  <cp:category/>
  <cp:version/>
  <cp:contentType/>
  <cp:contentStatus/>
</cp:coreProperties>
</file>