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<sst xmlns="http://schemas.openxmlformats.org/spreadsheetml/2006/main" count="53" uniqueCount="48">
  <si>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</si>
  <si>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</si>
  <si>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</si>
  <si>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</si>
  <si>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</si>
  <si>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</si>
  <si>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</si>
  <si>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</si>
  <si>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</si>
  <si>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</si>
  <si>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</si>
  <si>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</si>
  <si>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</si>
  <si>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</si>
  <si>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</si>
  <si>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</si>
  <si>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</si>
  <si>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</si>
  <si>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</si>
  <si>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</si>
  <si>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</si>
  <si>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</si>
  <si>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</si>
  <si>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</si>
  <si>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</si>
  <si>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</si>
  <si>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</si>
  <si>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</si>
  <si>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</si>
  <si>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</si>
  <si>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</si>
  <si>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</si>
  <si>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</si>
  <si>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</si>
  <si>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</si>
  <si>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</si>
  <si>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</si>
  <si>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</si>
  <si>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</si>
  <si>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</si>
  <si>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</si>
  <si>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</si>
  <si>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</si>
  <si>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</si>
  <si>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</si>
  <si>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</si>
  <si>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</si>
  <si>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10/01/17 - VENCIMENTO 24/01/17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</si>
</sst>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"/>
  <sheetViews>
    <sheetView tabSelected="1" zoomScale="80" zoomScaleNormal="80" zoomScalePageLayoutView="0" workbookViewId="0" topLeftCell="B3">
      <selection activeCell="P14" sqref="P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1481850.12</v>
      </c>
      <c r="C6" s="12">
        <v>2071831.17</v>
      </c>
      <c r="D6" s="12">
        <v>2362941.72</v>
      </c>
      <c r="E6" s="12">
        <v>1403291.29</v>
      </c>
      <c r="F6" s="12">
        <v>1908640.04</v>
      </c>
      <c r="G6" s="12">
        <v>2706921.64</v>
      </c>
      <c r="H6" s="12">
        <v>1373642.1</v>
      </c>
      <c r="I6" s="12">
        <v>542105.41</v>
      </c>
      <c r="J6" s="12">
        <v>880568.51</v>
      </c>
      <c r="K6" s="12">
        <f>SUM(B6:J6)</f>
        <v>14731792</v>
      </c>
    </row>
    <row r="7" spans="1:11" ht="27" customHeight="1">
      <c r="A7" s="2" t="s">
        <v>18</v>
      </c>
      <c r="B7" s="9">
        <v>-427965.78</v>
      </c>
      <c r="C7" s="9">
        <v>-229228.15</v>
      </c>
      <c r="D7" s="9">
        <v>-271750.76</v>
      </c>
      <c r="E7" s="9">
        <v>-431435.68</v>
      </c>
      <c r="F7" s="9">
        <v>-442357.87</v>
      </c>
      <c r="G7" s="9">
        <v>-411964.28</v>
      </c>
      <c r="H7" s="9">
        <v>-186356.45</v>
      </c>
      <c r="I7" s="9">
        <v>-99214.09</v>
      </c>
      <c r="J7" s="9">
        <v>-80578.82</v>
      </c>
      <c r="K7" s="9">
        <f>SUM(B7:J7)</f>
        <v>-2580851.8800000004</v>
      </c>
    </row>
    <row r="8" spans="1:11" ht="27" customHeight="1">
      <c r="A8" s="7" t="s">
        <v>19</v>
      </c>
      <c r="B8" s="8">
        <f>+B6+B7</f>
        <v>1053884.34</v>
      </c>
      <c r="C8" s="8">
        <f aca="true" t="shared" si="0" ref="C8:J8">+C6+C7</f>
        <v>1842603.02</v>
      </c>
      <c r="D8" s="8">
        <f t="shared" si="0"/>
        <v>2091190.9600000002</v>
      </c>
      <c r="E8" s="8">
        <f t="shared" si="0"/>
        <v>971855.6100000001</v>
      </c>
      <c r="F8" s="8">
        <f t="shared" si="0"/>
        <v>1466282.17</v>
      </c>
      <c r="G8" s="8">
        <f t="shared" si="0"/>
        <v>2294957.3600000003</v>
      </c>
      <c r="H8" s="8">
        <f t="shared" si="0"/>
        <v>1187285.6500000001</v>
      </c>
      <c r="I8" s="8">
        <f t="shared" si="0"/>
        <v>442891.32000000007</v>
      </c>
      <c r="J8" s="8">
        <f t="shared" si="0"/>
        <v>799989.69</v>
      </c>
      <c r="K8" s="8">
        <f>SUM(B8:J8)</f>
        <v>12150940.120000001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7" ht="27" customHeight="1">
      <c r="A14" s="11" t="s">
        <v>17</v>
      </c>
      <c r="B14" s="12">
        <v>898184.1203674999</v>
      </c>
      <c r="C14" s="12">
        <v>628454.0480465</v>
      </c>
      <c r="D14" s="12">
        <v>652815.5567014</v>
      </c>
      <c r="E14" s="12">
        <v>126279.38217679999</v>
      </c>
      <c r="F14" s="12">
        <v>618203.5964959001</v>
      </c>
      <c r="G14" s="12">
        <v>776842.7198000001</v>
      </c>
      <c r="H14" s="12">
        <v>834509.3673</v>
      </c>
      <c r="I14" s="12">
        <v>728715.3595088</v>
      </c>
      <c r="J14" s="12">
        <v>577346.6388323</v>
      </c>
      <c r="K14" s="12">
        <v>684036.44848464</v>
      </c>
      <c r="L14" s="12">
        <v>310916.41043794993</v>
      </c>
      <c r="M14" s="12">
        <v>197278.47285568004</v>
      </c>
      <c r="N14" s="12">
        <f>SUM(B14:M14)</f>
        <v>7033582.1210074695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27" customHeight="1">
      <c r="A15" s="2" t="s">
        <v>18</v>
      </c>
      <c r="B15" s="10">
        <v>-86871.8</v>
      </c>
      <c r="C15" s="10">
        <v>-84679.2</v>
      </c>
      <c r="D15" s="10">
        <v>-66260.6</v>
      </c>
      <c r="E15" s="10">
        <v>-7721.6</v>
      </c>
      <c r="F15" s="10">
        <v>-55442</v>
      </c>
      <c r="G15" s="10">
        <v>-99978</v>
      </c>
      <c r="H15" s="10">
        <v>-114368.6</v>
      </c>
      <c r="I15" s="10">
        <v>-58216</v>
      </c>
      <c r="J15" s="10">
        <v>-72013.8</v>
      </c>
      <c r="K15" s="10">
        <v>-62654.4</v>
      </c>
      <c r="L15" s="10">
        <v>-34405.2</v>
      </c>
      <c r="M15" s="10">
        <v>-24912.8</v>
      </c>
      <c r="N15" s="9">
        <f>SUM(B15:M15)</f>
        <v>-767524.0000000001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14" ht="29.25" customHeight="1">
      <c r="A16" s="7" t="s">
        <v>19</v>
      </c>
      <c r="B16" s="8">
        <f>+B14+B15</f>
        <v>811312.3203674998</v>
      </c>
      <c r="C16" s="8">
        <f aca="true" t="shared" si="1" ref="C16:I16">+C14+C15</f>
        <v>543774.8480465</v>
      </c>
      <c r="D16" s="8">
        <f t="shared" si="1"/>
        <v>586554.9567014</v>
      </c>
      <c r="E16" s="8">
        <f t="shared" si="1"/>
        <v>118557.78217679998</v>
      </c>
      <c r="F16" s="8">
        <f t="shared" si="1"/>
        <v>562761.5964959001</v>
      </c>
      <c r="G16" s="8">
        <f t="shared" si="1"/>
        <v>676864.7198000001</v>
      </c>
      <c r="H16" s="8">
        <f t="shared" si="1"/>
        <v>720140.7673000001</v>
      </c>
      <c r="I16" s="8">
        <f t="shared" si="1"/>
        <v>670499.3595088</v>
      </c>
      <c r="J16" s="8">
        <f>+J14+J15</f>
        <v>505332.8388323</v>
      </c>
      <c r="K16" s="8">
        <f>+K14+K15</f>
        <v>621382.04848464</v>
      </c>
      <c r="L16" s="8">
        <f>+L14+L15</f>
        <v>276511.2104379499</v>
      </c>
      <c r="M16" s="8">
        <f>+M14+M15</f>
        <v>172365.67285568005</v>
      </c>
      <c r="N16" s="8">
        <f>+N14+N15</f>
        <v>6266058.1210074695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2017-01-23T17:49:34Z</dcterms:modified>
  <cp:category/>
  <cp:version/>
  <cp:contentType/>
  <cp:contentStatus/>
</cp:coreProperties>
</file>