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SISTEMA'!$A$1:$N$16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<sst xmlns="http://schemas.openxmlformats.org/spreadsheetml/2006/main" count="57" uniqueCount="51">
  <si>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</si>
  <si>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</si>
  <si>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</si>
  <si>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</si>
  <si>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</si>
  <si>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</si>
  <si>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</si>
  <si>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</si>
  <si>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</si>
  <si>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</si>
  <si>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</si>
  <si>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</si>
  <si>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</si>
  <si>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</si>
  <si>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</si>
  <si>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</si>
  <si>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</si>
  <si>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</si>
  <si>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</si>
  <si>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</si>
  <si>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</si>
  <si>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</si>
  <si>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</si>
  <si>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</si>
  <si>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</si>
  <si>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</si>
  <si>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</si>
  <si>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</si>
  <si>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</si>
  <si>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</si>
  <si>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</si>
  <si>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</si>
  <si>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</si>
  <si>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</si>
  <si>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</si>
  <si>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</si>
  <si>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</si>
  <si>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</si>
  <si>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</si>
  <si>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</si>
  <si>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</si>
  <si>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</si>
  <si>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</si>
  <si>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</si>
  <si>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</si>
  <si>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</si>
  <si>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01/02/17 a 28/02/17 - VENCIMENTO 15/02/17 a 13/03/17</t>
  </si>
  <si>
    <t>Via Sul Transportes Urbanos Ltda. ¹</t>
  </si>
  <si>
    <t>Consórcio Via Sul ²</t>
  </si>
  <si>
    <t xml:space="preserve">  ¹ Período de operação de 01/02/17 a 13/02/17.</t>
  </si>
  <si>
    <t xml:space="preserve">  ² A partir da operação 14/02/17.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</si>
</sst>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" fontId="2" fillId="33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"/>
  <sheetViews>
    <sheetView tabSelected="1" zoomScale="80" zoomScaleNormal="80" zoomScalePageLayoutView="0" workbookViewId="0" topLeftCell="A1">
      <selection activeCell="A1" sqref="A1:N1"/>
    </sheetView>
  </sheetViews>
  <sheetFormatPr defaultColWidth="9.00390625" defaultRowHeight="14.25"/>
  <cols>
    <col min="1" max="1" width="54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50390625" style="1" customWidth="1"/>
    <col min="7" max="7" width="15.25390625" style="1" customWidth="1"/>
    <col min="8" max="8" width="15.75390625" style="1" bestFit="1" customWidth="1"/>
    <col min="9" max="10" width="15.75390625" style="1" customWidth="1"/>
    <col min="11" max="11" width="17.25390625" style="1" customWidth="1"/>
    <col min="12" max="12" width="15.875" style="1" customWidth="1"/>
    <col min="13" max="13" width="14.50390625" style="1" customWidth="1"/>
    <col min="14" max="14" width="16.125" style="1" customWidth="1"/>
    <col min="15" max="16384" width="9.00390625" style="1" customWidth="1"/>
  </cols>
  <sheetData>
    <row r="1" spans="1:14" ht="39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9.7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9" t="s">
        <v>13</v>
      </c>
      <c r="B4" s="6" t="s">
        <v>7</v>
      </c>
      <c r="C4" s="6" t="s">
        <v>8</v>
      </c>
      <c r="D4" s="6" t="s">
        <v>9</v>
      </c>
      <c r="E4" s="16" t="s">
        <v>47</v>
      </c>
      <c r="F4" s="16" t="s">
        <v>48</v>
      </c>
      <c r="G4" s="6" t="s">
        <v>10</v>
      </c>
      <c r="H4" s="6" t="s">
        <v>11</v>
      </c>
      <c r="I4" s="6" t="s">
        <v>12</v>
      </c>
      <c r="J4" s="20" t="s">
        <v>19</v>
      </c>
      <c r="K4" s="20" t="s">
        <v>20</v>
      </c>
      <c r="L4" s="22" t="s">
        <v>14</v>
      </c>
    </row>
    <row r="5" spans="1:12" ht="31.5" customHeight="1">
      <c r="A5" s="19"/>
      <c r="B5" s="3" t="s">
        <v>0</v>
      </c>
      <c r="C5" s="3" t="s">
        <v>1</v>
      </c>
      <c r="D5" s="3" t="s">
        <v>2</v>
      </c>
      <c r="E5" s="3" t="s">
        <v>3</v>
      </c>
      <c r="F5" s="3" t="s">
        <v>3</v>
      </c>
      <c r="G5" s="3" t="s">
        <v>4</v>
      </c>
      <c r="H5" s="3" t="s">
        <v>5</v>
      </c>
      <c r="I5" s="3" t="s">
        <v>6</v>
      </c>
      <c r="J5" s="21"/>
      <c r="K5" s="21"/>
      <c r="L5" s="23"/>
    </row>
    <row r="6" spans="1:12" ht="27" customHeight="1">
      <c r="A6" s="11" t="s">
        <v>16</v>
      </c>
      <c r="B6" s="12">
        <v>39710968.58999999</v>
      </c>
      <c r="C6" s="12">
        <v>56315221.81</v>
      </c>
      <c r="D6" s="12">
        <v>66798693.76999999</v>
      </c>
      <c r="E6" s="12">
        <v>16955992.38</v>
      </c>
      <c r="F6" s="12">
        <v>20314833.339999992</v>
      </c>
      <c r="G6" s="12">
        <v>51446030.010000005</v>
      </c>
      <c r="H6" s="12">
        <v>72324538.86999999</v>
      </c>
      <c r="I6" s="12">
        <v>37405053.37</v>
      </c>
      <c r="J6" s="12">
        <v>13320628.749999996</v>
      </c>
      <c r="K6" s="12">
        <v>22823976.869999997</v>
      </c>
      <c r="L6" s="12">
        <f>SUM(B6:K6)</f>
        <v>397415937.76</v>
      </c>
    </row>
    <row r="7" spans="1:12" ht="27" customHeight="1">
      <c r="A7" s="2" t="s">
        <v>17</v>
      </c>
      <c r="B7" s="9">
        <v>-7067280.2</v>
      </c>
      <c r="C7" s="9">
        <v>-7941365.53</v>
      </c>
      <c r="D7" s="9">
        <v>-8101324.77</v>
      </c>
      <c r="E7" s="9">
        <v>-2753613.2199999997</v>
      </c>
      <c r="F7" s="9">
        <v>-4537243.37</v>
      </c>
      <c r="G7" s="9">
        <v>-8686954.83</v>
      </c>
      <c r="H7" s="9">
        <v>-9906163.530000001</v>
      </c>
      <c r="I7" s="9">
        <v>-6325896.839999999</v>
      </c>
      <c r="J7" s="9">
        <v>-2006608.0399999998</v>
      </c>
      <c r="K7" s="9">
        <v>-1770169.16</v>
      </c>
      <c r="L7" s="9">
        <f>SUM(B7:K7)</f>
        <v>-59096619.489999995</v>
      </c>
    </row>
    <row r="8" spans="1:12" ht="27" customHeight="1">
      <c r="A8" s="7" t="s">
        <v>18</v>
      </c>
      <c r="B8" s="8">
        <f aca="true" t="shared" si="0" ref="B8:K8">+B6+B7</f>
        <v>32643688.38999999</v>
      </c>
      <c r="C8" s="8">
        <f t="shared" si="0"/>
        <v>48373856.28</v>
      </c>
      <c r="D8" s="8">
        <f t="shared" si="0"/>
        <v>58697368.999999985</v>
      </c>
      <c r="E8" s="8">
        <f t="shared" si="0"/>
        <v>14202379.16</v>
      </c>
      <c r="F8" s="8">
        <f t="shared" si="0"/>
        <v>15777589.969999991</v>
      </c>
      <c r="G8" s="8">
        <f t="shared" si="0"/>
        <v>42759075.18000001</v>
      </c>
      <c r="H8" s="8">
        <f t="shared" si="0"/>
        <v>62418375.33999999</v>
      </c>
      <c r="I8" s="8">
        <f t="shared" si="0"/>
        <v>31079156.529999997</v>
      </c>
      <c r="J8" s="8">
        <f t="shared" si="0"/>
        <v>11314020.709999997</v>
      </c>
      <c r="K8" s="8">
        <f t="shared" si="0"/>
        <v>21053807.709999997</v>
      </c>
      <c r="L8" s="8">
        <f>SUM(B8:K8)</f>
        <v>338319318.26999986</v>
      </c>
    </row>
    <row r="9" ht="36" customHeight="1">
      <c r="A9" s="24" t="s">
        <v>49</v>
      </c>
    </row>
    <row r="10" ht="36" customHeight="1">
      <c r="A10" s="24" t="s">
        <v>50</v>
      </c>
    </row>
    <row r="11" spans="1:14" ht="19.5" customHeight="1">
      <c r="A11" s="19" t="s">
        <v>35</v>
      </c>
      <c r="B11" s="19" t="s">
        <v>43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 t="s">
        <v>21</v>
      </c>
    </row>
    <row r="12" spans="1:14" ht="45.75" customHeight="1">
      <c r="A12" s="19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9"/>
    </row>
    <row r="13" spans="1:14" ht="25.5" customHeight="1">
      <c r="A13" s="19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9"/>
    </row>
    <row r="14" spans="1:69" ht="27" customHeight="1">
      <c r="A14" s="11" t="s">
        <v>16</v>
      </c>
      <c r="B14" s="12">
        <v>24505538.206196457</v>
      </c>
      <c r="C14" s="12">
        <v>16920140.885544</v>
      </c>
      <c r="D14" s="12">
        <v>16588568.195926199</v>
      </c>
      <c r="E14" s="12">
        <v>3278980.8473855997</v>
      </c>
      <c r="F14" s="12">
        <v>16401304.760584151</v>
      </c>
      <c r="G14" s="12">
        <v>20464416.491600003</v>
      </c>
      <c r="H14" s="12">
        <v>21770850.5136</v>
      </c>
      <c r="I14" s="12">
        <v>19474952.2055252</v>
      </c>
      <c r="J14" s="12">
        <v>15461102.679786103</v>
      </c>
      <c r="K14" s="12">
        <v>18655779.588532638</v>
      </c>
      <c r="L14" s="12">
        <v>8544281.38607694</v>
      </c>
      <c r="M14" s="12">
        <v>4936506.332037761</v>
      </c>
      <c r="N14" s="12">
        <f>SUM(B14:M14)</f>
        <v>187002422.092795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-2268908.36</v>
      </c>
      <c r="C15" s="10">
        <v>-2008295.7400000002</v>
      </c>
      <c r="D15" s="10">
        <v>-1656208.05</v>
      </c>
      <c r="E15" s="10">
        <v>-82710.75</v>
      </c>
      <c r="F15" s="10">
        <v>-1416119.85</v>
      </c>
      <c r="G15" s="10">
        <v>-2499759.28</v>
      </c>
      <c r="H15" s="10">
        <v>-2981303.67</v>
      </c>
      <c r="I15" s="10">
        <v>-1526769.4700000002</v>
      </c>
      <c r="J15" s="10">
        <v>-1951049.9</v>
      </c>
      <c r="K15" s="10">
        <v>-1599879.9200000002</v>
      </c>
      <c r="L15" s="10">
        <v>-961167.4900000001</v>
      </c>
      <c r="M15" s="10">
        <v>-592541.61</v>
      </c>
      <c r="N15" s="9">
        <f>SUM(B15:M15)</f>
        <v>-19544714.09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22236629.846196458</v>
      </c>
      <c r="C16" s="8">
        <f aca="true" t="shared" si="1" ref="C16:I16">+C14+C15</f>
        <v>14911845.145543998</v>
      </c>
      <c r="D16" s="8">
        <f t="shared" si="1"/>
        <v>14932360.145926198</v>
      </c>
      <c r="E16" s="8">
        <f t="shared" si="1"/>
        <v>3196270.0973855997</v>
      </c>
      <c r="F16" s="8">
        <f t="shared" si="1"/>
        <v>14985184.910584152</v>
      </c>
      <c r="G16" s="8">
        <f t="shared" si="1"/>
        <v>17964657.211600002</v>
      </c>
      <c r="H16" s="8">
        <f t="shared" si="1"/>
        <v>18789546.843599997</v>
      </c>
      <c r="I16" s="8">
        <f t="shared" si="1"/>
        <v>17948182.735525202</v>
      </c>
      <c r="J16" s="8">
        <f>+J14+J15</f>
        <v>13510052.779786102</v>
      </c>
      <c r="K16" s="8">
        <f>+K14+K15</f>
        <v>17055899.668532636</v>
      </c>
      <c r="L16" s="8">
        <f>+L14+L15</f>
        <v>7583113.89607694</v>
      </c>
      <c r="M16" s="8">
        <f>+M14+M15</f>
        <v>4343964.722037761</v>
      </c>
      <c r="N16" s="8">
        <f>+N14+N15</f>
        <v>167457708.002795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A1:N1"/>
    <mergeCell ref="A2:N2"/>
    <mergeCell ref="B11:M11"/>
    <mergeCell ref="N11:N13"/>
    <mergeCell ref="A4:A5"/>
    <mergeCell ref="K4:K5"/>
    <mergeCell ref="J4:J5"/>
    <mergeCell ref="A11:A13"/>
    <mergeCell ref="L4:L5"/>
  </mergeCells>
  <printOptions/>
  <pageMargins left="0.15748031496062992" right="0.15748031496062992" top="0.6299212598425197" bottom="0.2755905511811024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2017-03-28T17:21:25Z</cp:lastPrinted>
  <dcterms:created xsi:type="dcterms:W3CDTF">2012-11-28T17:54:39Z</dcterms:created>
  <dcterms:modified xsi:type="dcterms:W3CDTF">2017-05-10T20:41:54Z</dcterms:modified>
  <cp:category/>
  <cp:version/>
  <cp:contentType/>
  <cp:contentStatus/>
</cp:coreProperties>
</file>