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<sst xmlns="http://schemas.openxmlformats.org/spreadsheetml/2006/main" count="53" uniqueCount="48">
  <si>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</si>
  <si>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</si>
  <si>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</si>
  <si>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</si>
  <si>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</si>
  <si>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</si>
  <si>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</si>
  <si>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</si>
  <si>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</si>
  <si>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</si>
  <si>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</si>
  <si>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</si>
  <si>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</si>
  <si>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</si>
  <si>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</si>
  <si>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</si>
  <si>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</si>
  <si>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</si>
  <si>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</si>
  <si>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</si>
  <si>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</si>
  <si>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</si>
  <si>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</si>
  <si>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</si>
  <si>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</si>
  <si>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</si>
  <si>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</si>
  <si>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</si>
  <si>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</si>
  <si>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</si>
  <si>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</si>
  <si>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</si>
  <si>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</si>
  <si>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</si>
  <si>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</si>
  <si>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</si>
  <si>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</si>
  <si>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</si>
  <si>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</si>
  <si>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</si>
  <si>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</si>
  <si>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</si>
  <si>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</si>
  <si>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</si>
  <si>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</si>
  <si>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</si>
  <si>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</si>
  <si>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OPERAÇÃO 12/02/17 - VENCIMENTO 23/02/17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</si>
</sst>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14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20" t="s">
        <v>20</v>
      </c>
      <c r="J4" s="20" t="s">
        <v>21</v>
      </c>
      <c r="K4" s="17" t="s">
        <v>15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17</v>
      </c>
      <c r="B6" s="12">
        <v>520726.27</v>
      </c>
      <c r="C6" s="12">
        <v>794433.4</v>
      </c>
      <c r="D6" s="12">
        <v>936105.93</v>
      </c>
      <c r="E6" s="12">
        <v>453614.32000000007</v>
      </c>
      <c r="F6" s="12">
        <v>742775.3799999999</v>
      </c>
      <c r="G6" s="12">
        <v>1056004.6099999999</v>
      </c>
      <c r="H6" s="12">
        <v>473939.43</v>
      </c>
      <c r="I6" s="12">
        <v>142855.71</v>
      </c>
      <c r="J6" s="12">
        <v>381702.55</v>
      </c>
      <c r="K6" s="12">
        <f>SUM(B6:J6)</f>
        <v>5502157.6</v>
      </c>
    </row>
    <row r="7" spans="1:11" ht="27" customHeight="1">
      <c r="A7" s="2" t="s">
        <v>18</v>
      </c>
      <c r="B7" s="9">
        <v>-68392.4</v>
      </c>
      <c r="C7" s="9">
        <v>-104633.63</v>
      </c>
      <c r="D7" s="9">
        <v>-96382.57999999999</v>
      </c>
      <c r="E7" s="9">
        <v>-57596.6</v>
      </c>
      <c r="F7" s="9">
        <v>-81365.23</v>
      </c>
      <c r="G7" s="9">
        <v>-109307.64</v>
      </c>
      <c r="H7" s="9">
        <v>-69323.4</v>
      </c>
      <c r="I7" s="9">
        <v>-14037.09</v>
      </c>
      <c r="J7" s="9">
        <v>-42400.4</v>
      </c>
      <c r="K7" s="9">
        <f>SUM(B7:J7)</f>
        <v>-643438.97</v>
      </c>
    </row>
    <row r="8" spans="1:11" ht="27" customHeight="1">
      <c r="A8" s="7" t="s">
        <v>19</v>
      </c>
      <c r="B8" s="8">
        <f>+B6+B7</f>
        <v>452333.87</v>
      </c>
      <c r="C8" s="8">
        <f aca="true" t="shared" si="0" ref="C8:J8">+C6+C7</f>
        <v>689799.77</v>
      </c>
      <c r="D8" s="8">
        <f t="shared" si="0"/>
        <v>839723.3500000001</v>
      </c>
      <c r="E8" s="8">
        <f t="shared" si="0"/>
        <v>396017.7200000001</v>
      </c>
      <c r="F8" s="8">
        <f t="shared" si="0"/>
        <v>661410.1499999999</v>
      </c>
      <c r="G8" s="8">
        <f t="shared" si="0"/>
        <v>946696.9699999999</v>
      </c>
      <c r="H8" s="8">
        <f t="shared" si="0"/>
        <v>404616.03</v>
      </c>
      <c r="I8" s="8">
        <f t="shared" si="0"/>
        <v>128818.62</v>
      </c>
      <c r="J8" s="8">
        <f t="shared" si="0"/>
        <v>339302.14999999997</v>
      </c>
      <c r="K8" s="8">
        <f>SUM(B8:J8)</f>
        <v>4858718.630000001</v>
      </c>
    </row>
    <row r="9" ht="36" customHeight="1"/>
    <row r="10" ht="36" customHeight="1"/>
    <row r="11" spans="1:14" ht="19.5" customHeight="1">
      <c r="A11" s="17" t="s">
        <v>36</v>
      </c>
      <c r="B11" s="17" t="s">
        <v>44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22</v>
      </c>
    </row>
    <row r="12" spans="1:14" ht="45.75" customHeight="1">
      <c r="A12" s="17"/>
      <c r="B12" s="4" t="s">
        <v>43</v>
      </c>
      <c r="C12" s="4" t="s">
        <v>43</v>
      </c>
      <c r="D12" s="4" t="s">
        <v>23</v>
      </c>
      <c r="E12" s="4" t="s">
        <v>45</v>
      </c>
      <c r="F12" s="4" t="s">
        <v>37</v>
      </c>
      <c r="G12" s="4" t="s">
        <v>46</v>
      </c>
      <c r="H12" s="4" t="s">
        <v>38</v>
      </c>
      <c r="I12" s="4" t="s">
        <v>39</v>
      </c>
      <c r="J12" s="4" t="s">
        <v>40</v>
      </c>
      <c r="K12" s="4" t="s">
        <v>39</v>
      </c>
      <c r="L12" s="4" t="s">
        <v>41</v>
      </c>
      <c r="M12" s="4" t="s">
        <v>42</v>
      </c>
      <c r="N12" s="17"/>
    </row>
    <row r="13" spans="1:14" ht="25.5" customHeight="1">
      <c r="A13" s="17"/>
      <c r="B13" s="3" t="s">
        <v>24</v>
      </c>
      <c r="C13" s="3" t="s">
        <v>25</v>
      </c>
      <c r="D13" s="3" t="s">
        <v>26</v>
      </c>
      <c r="E13" s="3" t="s">
        <v>27</v>
      </c>
      <c r="F13" s="3" t="s">
        <v>28</v>
      </c>
      <c r="G13" s="3" t="s">
        <v>29</v>
      </c>
      <c r="H13" s="3" t="s">
        <v>30</v>
      </c>
      <c r="I13" s="3" t="s">
        <v>31</v>
      </c>
      <c r="J13" s="3" t="s">
        <v>32</v>
      </c>
      <c r="K13" s="3" t="s">
        <v>33</v>
      </c>
      <c r="L13" s="3" t="s">
        <v>34</v>
      </c>
      <c r="M13" s="3" t="s">
        <v>35</v>
      </c>
      <c r="N13" s="17"/>
    </row>
    <row r="14" spans="1:69" ht="27" customHeight="1">
      <c r="A14" s="11" t="s">
        <v>17</v>
      </c>
      <c r="B14" s="12">
        <v>445225.10585165996</v>
      </c>
      <c r="C14" s="12">
        <v>290046.6372765</v>
      </c>
      <c r="D14" s="12">
        <v>333922.2813885</v>
      </c>
      <c r="E14" s="12">
        <v>54907.05016399999</v>
      </c>
      <c r="F14" s="12">
        <v>322974.5458607001</v>
      </c>
      <c r="G14" s="12">
        <v>361958.39160000003</v>
      </c>
      <c r="H14" s="12">
        <v>365369.925</v>
      </c>
      <c r="I14" s="12">
        <v>372266.51196499995</v>
      </c>
      <c r="J14" s="12">
        <v>295187.19896229997</v>
      </c>
      <c r="K14" s="12">
        <v>380929.29333696</v>
      </c>
      <c r="L14" s="12">
        <v>143735.13170033</v>
      </c>
      <c r="M14" s="12">
        <v>76075.25196928</v>
      </c>
      <c r="N14" s="12">
        <f>SUM(B14:M14)</f>
        <v>3442597.32507523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</row>
    <row r="15" spans="1:69" ht="27" customHeight="1">
      <c r="A15" s="2" t="s">
        <v>18</v>
      </c>
      <c r="B15" s="10">
        <v>-62787.4</v>
      </c>
      <c r="C15" s="10">
        <v>-55259.6</v>
      </c>
      <c r="D15" s="10">
        <v>-46379</v>
      </c>
      <c r="E15" s="10">
        <v>-4596.4</v>
      </c>
      <c r="F15" s="10">
        <v>-42263.6</v>
      </c>
      <c r="G15" s="10">
        <v>-64805.2</v>
      </c>
      <c r="H15" s="10">
        <v>-69726.2</v>
      </c>
      <c r="I15" s="10">
        <v>-44258.6</v>
      </c>
      <c r="J15" s="10">
        <v>-47606.4</v>
      </c>
      <c r="K15" s="10">
        <v>-44745</v>
      </c>
      <c r="L15" s="10">
        <v>-22002</v>
      </c>
      <c r="M15" s="10">
        <v>-11457</v>
      </c>
      <c r="N15" s="9">
        <f>SUM(B15:M15)</f>
        <v>-515886.4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</row>
    <row r="16" spans="1:14" ht="29.25" customHeight="1">
      <c r="A16" s="7" t="s">
        <v>19</v>
      </c>
      <c r="B16" s="8">
        <f>+B14+B15</f>
        <v>382437.70585165994</v>
      </c>
      <c r="C16" s="8">
        <f aca="true" t="shared" si="1" ref="C16:I16">+C14+C15</f>
        <v>234787.0372765</v>
      </c>
      <c r="D16" s="8">
        <f t="shared" si="1"/>
        <v>287543.2813885</v>
      </c>
      <c r="E16" s="8">
        <f t="shared" si="1"/>
        <v>50310.65016399999</v>
      </c>
      <c r="F16" s="8">
        <f t="shared" si="1"/>
        <v>280710.9458607001</v>
      </c>
      <c r="G16" s="8">
        <f t="shared" si="1"/>
        <v>297153.1916</v>
      </c>
      <c r="H16" s="8">
        <f t="shared" si="1"/>
        <v>295643.725</v>
      </c>
      <c r="I16" s="8">
        <f t="shared" si="1"/>
        <v>328007.911965</v>
      </c>
      <c r="J16" s="8">
        <f>+J14+J15</f>
        <v>247580.79896229997</v>
      </c>
      <c r="K16" s="8">
        <f>+K14+K15</f>
        <v>336184.29333696</v>
      </c>
      <c r="L16" s="8">
        <f>+L14+L15</f>
        <v>121733.13170033</v>
      </c>
      <c r="M16" s="8">
        <f>+M14+M15</f>
        <v>64618.25196928</v>
      </c>
      <c r="N16" s="8">
        <f>+N14+N15</f>
        <v>2926710.92507523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2017-02-23T14:31:54Z</dcterms:modified>
  <cp:category/>
  <cp:version/>
  <cp:contentType/>
  <cp:contentStatus/>
</cp:coreProperties>
</file>