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<sst xmlns="http://schemas.openxmlformats.org/spreadsheetml/2006/main" count="53" uniqueCount="48">
  <si>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</si>
  <si>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</si>
  <si>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</si>
  <si>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</si>
  <si>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</si>
  <si>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</si>
  <si>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</si>
  <si>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</si>
  <si>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</si>
  <si>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</si>
  <si>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</si>
  <si>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</si>
  <si>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</si>
  <si>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</si>
  <si>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</si>
  <si>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</si>
  <si>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</si>
  <si>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</si>
  <si>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</si>
  <si>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</si>
  <si>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</si>
  <si>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</si>
  <si>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</si>
  <si>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</si>
  <si>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</si>
  <si>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</si>
  <si>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</si>
  <si>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</si>
  <si>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</si>
  <si>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</si>
  <si>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</si>
  <si>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</si>
  <si>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</si>
  <si>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</si>
  <si>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</si>
  <si>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</si>
  <si>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</si>
  <si>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</si>
  <si>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</si>
  <si>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</si>
  <si>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</si>
  <si>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</si>
  <si>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</si>
  <si>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</si>
  <si>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</si>
  <si>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</si>
  <si>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</si>
  <si>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11/02/17 - VENCIMENTO 23/02/17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</si>
</sst>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983620.7000000001</v>
      </c>
      <c r="C6" s="12">
        <v>1383393.1500000001</v>
      </c>
      <c r="D6" s="12">
        <v>1728230.4000000001</v>
      </c>
      <c r="E6" s="12">
        <v>829946.9400000001</v>
      </c>
      <c r="F6" s="12">
        <v>1258406.3299999998</v>
      </c>
      <c r="G6" s="12">
        <v>1678881.2500000002</v>
      </c>
      <c r="H6" s="12">
        <v>814537.2400000001</v>
      </c>
      <c r="I6" s="12">
        <v>311629.75</v>
      </c>
      <c r="J6" s="12">
        <v>609150.04</v>
      </c>
      <c r="K6" s="12">
        <f>SUM(B6:J6)</f>
        <v>9597795.8</v>
      </c>
    </row>
    <row r="7" spans="1:11" ht="27" customHeight="1">
      <c r="A7" s="2" t="s">
        <v>18</v>
      </c>
      <c r="B7" s="9">
        <v>-117503.59999999998</v>
      </c>
      <c r="C7" s="9">
        <v>-160717.82999999984</v>
      </c>
      <c r="D7" s="9">
        <v>-150376.78000000003</v>
      </c>
      <c r="E7" s="9">
        <v>-96672</v>
      </c>
      <c r="F7" s="9">
        <v>-113947.8899999999</v>
      </c>
      <c r="G7" s="9">
        <v>-138332.04000000004</v>
      </c>
      <c r="H7" s="9">
        <v>-115877.19999999995</v>
      </c>
      <c r="I7" s="9">
        <v>-25714.48999999999</v>
      </c>
      <c r="J7" s="9">
        <v>-70521.88</v>
      </c>
      <c r="K7" s="9">
        <f>SUM(B7:J7)</f>
        <v>-989663.7099999997</v>
      </c>
    </row>
    <row r="8" spans="1:11" ht="27" customHeight="1">
      <c r="A8" s="7" t="s">
        <v>19</v>
      </c>
      <c r="B8" s="8">
        <f>B6+B7</f>
        <v>866117.1000000001</v>
      </c>
      <c r="C8" s="8">
        <f aca="true" t="shared" si="0" ref="C8:J8">C6+C7</f>
        <v>1222675.3200000003</v>
      </c>
      <c r="D8" s="8">
        <f t="shared" si="0"/>
        <v>1577853.62</v>
      </c>
      <c r="E8" s="8">
        <f t="shared" si="0"/>
        <v>733274.9400000001</v>
      </c>
      <c r="F8" s="8">
        <f t="shared" si="0"/>
        <v>1144458.44</v>
      </c>
      <c r="G8" s="8">
        <f t="shared" si="0"/>
        <v>1540549.2100000002</v>
      </c>
      <c r="H8" s="8">
        <f t="shared" si="0"/>
        <v>698660.0400000002</v>
      </c>
      <c r="I8" s="8">
        <f t="shared" si="0"/>
        <v>285915.26</v>
      </c>
      <c r="J8" s="8">
        <f t="shared" si="0"/>
        <v>538628.16</v>
      </c>
      <c r="K8" s="8">
        <f>SUM(B8:J8)</f>
        <v>8608132.09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9" ht="27" customHeight="1">
      <c r="A14" s="11" t="s">
        <v>17</v>
      </c>
      <c r="B14" s="12">
        <v>745295.4827279999</v>
      </c>
      <c r="C14" s="12">
        <v>477824.246003</v>
      </c>
      <c r="D14" s="12">
        <v>547469.8740400501</v>
      </c>
      <c r="E14" s="12">
        <v>108282.9562512</v>
      </c>
      <c r="F14" s="12">
        <v>490642.26951690007</v>
      </c>
      <c r="G14" s="12">
        <v>611861.0556000001</v>
      </c>
      <c r="H14" s="12">
        <v>651641.716</v>
      </c>
      <c r="I14" s="12">
        <v>599132.047178</v>
      </c>
      <c r="J14" s="12">
        <v>477717.84348630003</v>
      </c>
      <c r="K14" s="12">
        <v>606473.5915182399</v>
      </c>
      <c r="L14" s="12">
        <v>239670.96866492002</v>
      </c>
      <c r="M14" s="12">
        <v>137696.77678976</v>
      </c>
      <c r="N14" s="12">
        <f>SUM(B14:M14)</f>
        <v>5693708.82777637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</row>
    <row r="15" spans="1:69" ht="27" customHeight="1">
      <c r="A15" s="2" t="s">
        <v>18</v>
      </c>
      <c r="B15" s="10">
        <v>-84166.2</v>
      </c>
      <c r="C15" s="10">
        <v>-74301.4</v>
      </c>
      <c r="D15" s="10">
        <v>-63395.4</v>
      </c>
      <c r="E15" s="10">
        <v>-8039.2</v>
      </c>
      <c r="F15" s="10">
        <v>-49339.2</v>
      </c>
      <c r="G15" s="10">
        <v>-90037.2</v>
      </c>
      <c r="H15" s="10">
        <v>-101878</v>
      </c>
      <c r="I15" s="10">
        <v>-57266</v>
      </c>
      <c r="J15" s="10">
        <v>-65200.4</v>
      </c>
      <c r="K15" s="10">
        <v>-61316.8</v>
      </c>
      <c r="L15" s="10">
        <v>-29564</v>
      </c>
      <c r="M15" s="10">
        <v>-18946.8</v>
      </c>
      <c r="N15" s="9">
        <f>SUM(B15:M15)</f>
        <v>-703450.6000000001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</row>
    <row r="16" spans="1:14" ht="29.25" customHeight="1">
      <c r="A16" s="7" t="s">
        <v>19</v>
      </c>
      <c r="B16" s="8">
        <f>+B14+B15</f>
        <v>661129.282728</v>
      </c>
      <c r="C16" s="8">
        <f aca="true" t="shared" si="1" ref="C16:I16">+C14+C15</f>
        <v>403522.84600300004</v>
      </c>
      <c r="D16" s="8">
        <f t="shared" si="1"/>
        <v>484074.47404005006</v>
      </c>
      <c r="E16" s="8">
        <f t="shared" si="1"/>
        <v>100243.7562512</v>
      </c>
      <c r="F16" s="8">
        <f t="shared" si="1"/>
        <v>441303.06951690005</v>
      </c>
      <c r="G16" s="8">
        <f t="shared" si="1"/>
        <v>521823.85560000007</v>
      </c>
      <c r="H16" s="8">
        <f t="shared" si="1"/>
        <v>549763.716</v>
      </c>
      <c r="I16" s="8">
        <f t="shared" si="1"/>
        <v>541866.047178</v>
      </c>
      <c r="J16" s="8">
        <f>+J14+J15</f>
        <v>412517.4434863</v>
      </c>
      <c r="K16" s="8">
        <f>+K14+K15</f>
        <v>545156.7915182399</v>
      </c>
      <c r="L16" s="8">
        <f>+L14+L15</f>
        <v>210106.96866492002</v>
      </c>
      <c r="M16" s="8">
        <f>+M14+M15</f>
        <v>118749.97678976001</v>
      </c>
      <c r="N16" s="8">
        <f>+N14+N15</f>
        <v>4990258.227776369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2017-02-23T14:26:53Z</dcterms:modified>
  <cp:category/>
  <cp:version/>
  <cp:contentType/>
  <cp:contentStatus/>
</cp:coreProperties>
</file>