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<sst xmlns="http://schemas.openxmlformats.org/spreadsheetml/2006/main" count="55" uniqueCount="50">
  <si>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</si>
  <si>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</si>
  <si>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</si>
  <si>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</si>
  <si>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</si>
  <si>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</si>
  <si>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</si>
  <si>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</si>
  <si>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</si>
  <si>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</si>
  <si>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</si>
  <si>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</si>
  <si>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</si>
  <si>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</si>
  <si>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</si>
  <si>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</si>
  <si>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</si>
  <si>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</si>
  <si>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</si>
  <si>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</si>
  <si>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</si>
  <si>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</si>
  <si>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</si>
  <si>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</si>
  <si>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</si>
  <si>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</si>
  <si>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</si>
  <si>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</si>
  <si>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</si>
  <si>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</si>
  <si>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</si>
  <si>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</si>
  <si>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</si>
  <si>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</si>
  <si>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</si>
  <si>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</si>
  <si>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</si>
  <si>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</si>
  <si>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</si>
  <si>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</si>
  <si>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</si>
  <si>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</si>
  <si>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</si>
  <si>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</si>
  <si>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</si>
  <si>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</si>
  <si>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</si>
  <si>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</si>
  <si>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</si>
  <si>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DE 01 A 31/12/17 - VENCIMENTO 08/12/17 A 08/01/18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</si>
</sst>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5.625" style="1" customWidth="1"/>
    <col min="5" max="5" width="15.50390625" style="1" bestFit="1" customWidth="1"/>
    <col min="6" max="6" width="16.25390625" style="1" customWidth="1"/>
    <col min="7" max="7" width="15.75390625" style="1" customWidth="1"/>
    <col min="8" max="8" width="15.75390625" style="1" bestFit="1" customWidth="1"/>
    <col min="9" max="10" width="15.75390625" style="1" customWidth="1"/>
    <col min="11" max="11" width="17.2539062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18" t="s">
        <v>19</v>
      </c>
      <c r="J4" s="18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19"/>
      <c r="J5" s="19"/>
      <c r="K5" s="17"/>
    </row>
    <row r="6" spans="1:11" ht="27" customHeight="1">
      <c r="A6" s="11" t="s">
        <v>16</v>
      </c>
      <c r="B6" s="12">
        <v>40429512.51</v>
      </c>
      <c r="C6" s="12">
        <v>58867670.95000001</v>
      </c>
      <c r="D6" s="12">
        <v>71236345.02000001</v>
      </c>
      <c r="E6" s="12">
        <v>38812525.74</v>
      </c>
      <c r="F6" s="12">
        <v>53706247.4</v>
      </c>
      <c r="G6" s="12">
        <v>76668120.14000002</v>
      </c>
      <c r="H6" s="12">
        <v>38183136.12</v>
      </c>
      <c r="I6" s="12">
        <v>13453383.460000003</v>
      </c>
      <c r="J6" s="12">
        <v>23492320.67</v>
      </c>
      <c r="K6" s="12">
        <f>SUM(B6:J6)</f>
        <v>414849262.01000005</v>
      </c>
    </row>
    <row r="7" spans="1:11" ht="27" customHeight="1">
      <c r="A7" s="2" t="s">
        <v>17</v>
      </c>
      <c r="B7" s="9">
        <v>-9157252.06</v>
      </c>
      <c r="C7" s="9">
        <v>-10400674.92</v>
      </c>
      <c r="D7" s="9">
        <v>-11425812.03</v>
      </c>
      <c r="E7" s="9">
        <v>-9378035.050000003</v>
      </c>
      <c r="F7" s="9">
        <v>-11312805.17</v>
      </c>
      <c r="G7" s="9">
        <v>-16980155.279999997</v>
      </c>
      <c r="H7" s="9">
        <v>-7292706.759999999</v>
      </c>
      <c r="I7" s="9">
        <v>-3150104.0299999993</v>
      </c>
      <c r="J7" s="9">
        <v>-2753550.7800000003</v>
      </c>
      <c r="K7" s="9">
        <f>SUM(B7:J7)</f>
        <v>-81851096.08000001</v>
      </c>
    </row>
    <row r="8" spans="1:11" ht="27" customHeight="1">
      <c r="A8" s="7" t="s">
        <v>18</v>
      </c>
      <c r="B8" s="8">
        <f>+B6+B7</f>
        <v>31272260.449999996</v>
      </c>
      <c r="C8" s="8">
        <f aca="true" t="shared" si="0" ref="C8:J8">+C6+C7</f>
        <v>48466996.03000001</v>
      </c>
      <c r="D8" s="8">
        <f t="shared" si="0"/>
        <v>59810532.99000001</v>
      </c>
      <c r="E8" s="8">
        <f t="shared" si="0"/>
        <v>29434490.689999998</v>
      </c>
      <c r="F8" s="8">
        <f t="shared" si="0"/>
        <v>42393442.23</v>
      </c>
      <c r="G8" s="8">
        <f t="shared" si="0"/>
        <v>59687964.860000014</v>
      </c>
      <c r="H8" s="8">
        <f t="shared" si="0"/>
        <v>30890429.36</v>
      </c>
      <c r="I8" s="8">
        <f t="shared" si="0"/>
        <v>10303279.430000003</v>
      </c>
      <c r="J8" s="8">
        <f t="shared" si="0"/>
        <v>20738769.89</v>
      </c>
      <c r="K8" s="8">
        <f>SUM(B8:J8)</f>
        <v>332998165.93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26541713.88347294</v>
      </c>
      <c r="C14" s="12">
        <v>18506370.1199495</v>
      </c>
      <c r="D14" s="12">
        <v>18699964.09354645</v>
      </c>
      <c r="E14" s="12">
        <v>3369789.6744288</v>
      </c>
      <c r="F14" s="12">
        <v>18234285.643881794</v>
      </c>
      <c r="G14" s="12">
        <v>22078919.110400002</v>
      </c>
      <c r="H14" s="12">
        <v>18053366.3035</v>
      </c>
      <c r="I14" s="12">
        <v>4900907.3717488</v>
      </c>
      <c r="J14" s="12">
        <v>21334459.9436598</v>
      </c>
      <c r="K14" s="12">
        <v>17222557.199605</v>
      </c>
      <c r="L14" s="12">
        <v>20709241.555668317</v>
      </c>
      <c r="M14" s="12">
        <v>9211400.258081261</v>
      </c>
      <c r="N14" s="12">
        <v>5473550.110467841</v>
      </c>
      <c r="O14" s="12">
        <f>SUM(B14:N14)</f>
        <v>204336525.26841053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-3454534.6</v>
      </c>
      <c r="C15" s="10">
        <v>-3036602.85</v>
      </c>
      <c r="D15" s="10">
        <v>-2897151.07</v>
      </c>
      <c r="E15" s="10">
        <v>-426451.1000000001</v>
      </c>
      <c r="F15" s="10">
        <v>-2297812.2299999995</v>
      </c>
      <c r="G15" s="10">
        <v>-3644198.9099999997</v>
      </c>
      <c r="H15" s="10">
        <v>-3256503.0300000003</v>
      </c>
      <c r="I15" s="10">
        <v>-983123.82</v>
      </c>
      <c r="J15" s="10">
        <v>-2456802.99</v>
      </c>
      <c r="K15" s="10">
        <v>-2786920.3200000003</v>
      </c>
      <c r="L15" s="10">
        <v>-2382560.0900000003</v>
      </c>
      <c r="M15" s="10">
        <v>-1356117.23</v>
      </c>
      <c r="N15" s="10">
        <v>-703433.46</v>
      </c>
      <c r="O15" s="9">
        <f>SUM(B15:N15)</f>
        <v>-29682211.700000003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23087179.28347294</v>
      </c>
      <c r="C16" s="8">
        <f aca="true" t="shared" si="1" ref="C16:I16">+C14+C15</f>
        <v>15469767.269949501</v>
      </c>
      <c r="D16" s="8">
        <f t="shared" si="1"/>
        <v>15802813.02354645</v>
      </c>
      <c r="E16" s="8">
        <f t="shared" si="1"/>
        <v>2943338.5744288</v>
      </c>
      <c r="F16" s="8">
        <f t="shared" si="1"/>
        <v>15936473.413881794</v>
      </c>
      <c r="G16" s="8">
        <f t="shared" si="1"/>
        <v>18434720.200400002</v>
      </c>
      <c r="H16" s="8">
        <f t="shared" si="1"/>
        <v>14796863.2735</v>
      </c>
      <c r="I16" s="8">
        <f t="shared" si="1"/>
        <v>3917783.5517488006</v>
      </c>
      <c r="J16" s="8">
        <f aca="true" t="shared" si="2" ref="J16:O16">+J14+J15</f>
        <v>18877656.953659803</v>
      </c>
      <c r="K16" s="8">
        <f t="shared" si="2"/>
        <v>14435636.879604999</v>
      </c>
      <c r="L16" s="8">
        <f t="shared" si="2"/>
        <v>18326681.465668317</v>
      </c>
      <c r="M16" s="8">
        <f t="shared" si="2"/>
        <v>7855283.028081261</v>
      </c>
      <c r="N16" s="8">
        <f t="shared" si="2"/>
        <v>4770116.650467841</v>
      </c>
      <c r="O16" s="8">
        <f t="shared" si="2"/>
        <v>174654313.56841052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A1:O1"/>
    <mergeCell ref="B11:N11"/>
    <mergeCell ref="O11:O13"/>
    <mergeCell ref="A4:A5"/>
    <mergeCell ref="K4:K5"/>
    <mergeCell ref="I4:I5"/>
    <mergeCell ref="J4:J5"/>
    <mergeCell ref="A11:A13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2018-01-15T12:25:24Z</dcterms:modified>
  <cp:category/>
  <cp:version/>
  <cp:contentType/>
  <cp:contentStatus/>
</cp:coreProperties>
</file>