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<sst xmlns="http://schemas.openxmlformats.org/spreadsheetml/2006/main" count="55" uniqueCount="50">
  <si>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</si>
  <si>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</si>
  <si>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</si>
  <si>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</si>
  <si>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</si>
  <si>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</si>
  <si>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</si>
  <si>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</si>
  <si>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</si>
  <si>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</si>
  <si>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</si>
  <si>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</si>
  <si>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</si>
  <si>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</si>
  <si>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</si>
  <si>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</si>
  <si>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</si>
  <si>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</si>
  <si>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</si>
  <si>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</si>
  <si>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</si>
  <si>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</si>
  <si>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</si>
  <si>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</si>
  <si>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</si>
  <si>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</si>
  <si>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</si>
  <si>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</si>
  <si>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</si>
  <si>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</si>
  <si>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</si>
  <si>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</si>
  <si>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</si>
  <si>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</si>
  <si>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</si>
  <si>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</si>
  <si>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</si>
  <si>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</si>
  <si>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</si>
  <si>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</si>
  <si>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</si>
  <si>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</si>
  <si>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</si>
  <si>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</si>
  <si>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</si>
  <si>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</si>
  <si>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</si>
  <si>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</si>
  <si>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</si>
  <si>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20/12/17 - VENCIMENTO 28/12/17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</si>
</sst>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C8" sqref="C8:J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1592109.2899999998</v>
      </c>
      <c r="C6" s="12">
        <v>2268413.2300000004</v>
      </c>
      <c r="D6" s="12">
        <v>2711533.67</v>
      </c>
      <c r="E6" s="12">
        <v>1532412.02</v>
      </c>
      <c r="F6" s="12">
        <v>2090292.53</v>
      </c>
      <c r="G6" s="12">
        <v>3003502.69</v>
      </c>
      <c r="H6" s="12">
        <v>1528584.97</v>
      </c>
      <c r="I6" s="12">
        <v>574442.47</v>
      </c>
      <c r="J6" s="12">
        <v>926855.43</v>
      </c>
      <c r="K6" s="12">
        <f>SUM(B6:J6)</f>
        <v>16228146.3</v>
      </c>
    </row>
    <row r="7" spans="1:11" ht="27" customHeight="1">
      <c r="A7" s="2" t="s">
        <v>17</v>
      </c>
      <c r="B7" s="9">
        <v>-1014787.79</v>
      </c>
      <c r="C7" s="9">
        <v>-1223325.6599999997</v>
      </c>
      <c r="D7" s="9">
        <v>-1535876.6399999997</v>
      </c>
      <c r="E7" s="9">
        <v>-738337.1399999999</v>
      </c>
      <c r="F7" s="9">
        <v>-1408020.3599999999</v>
      </c>
      <c r="G7" s="9">
        <v>-2839527.25</v>
      </c>
      <c r="H7" s="9">
        <v>-834967.6900000001</v>
      </c>
      <c r="I7" s="9">
        <v>-415716.20999999996</v>
      </c>
      <c r="J7" s="9">
        <v>-444924.06999999995</v>
      </c>
      <c r="K7" s="9">
        <f>SUM(B7:J7)</f>
        <v>-10455482.809999999</v>
      </c>
    </row>
    <row r="8" spans="1:11" ht="27" customHeight="1">
      <c r="A8" s="7" t="s">
        <v>18</v>
      </c>
      <c r="B8" s="8">
        <f>B6+B7</f>
        <v>577321.4999999998</v>
      </c>
      <c r="C8" s="8">
        <f aca="true" t="shared" si="0" ref="C8:J8">C6+C7</f>
        <v>1045087.5700000008</v>
      </c>
      <c r="D8" s="8">
        <f t="shared" si="0"/>
        <v>1175657.0300000003</v>
      </c>
      <c r="E8" s="8">
        <f t="shared" si="0"/>
        <v>794074.8800000001</v>
      </c>
      <c r="F8" s="8">
        <f t="shared" si="0"/>
        <v>682272.1700000002</v>
      </c>
      <c r="G8" s="8">
        <f t="shared" si="0"/>
        <v>163975.43999999994</v>
      </c>
      <c r="H8" s="8">
        <f t="shared" si="0"/>
        <v>693617.2799999999</v>
      </c>
      <c r="I8" s="8">
        <f t="shared" si="0"/>
        <v>158726.26</v>
      </c>
      <c r="J8" s="8">
        <f t="shared" si="0"/>
        <v>481931.3600000001</v>
      </c>
      <c r="K8" s="8">
        <f>SUM(B8:J8)</f>
        <v>5772663.49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1031880.1421144601</v>
      </c>
      <c r="C14" s="12">
        <v>721725.9306195</v>
      </c>
      <c r="D14" s="12">
        <v>704935.5554414501</v>
      </c>
      <c r="E14" s="12">
        <v>132684.4646864</v>
      </c>
      <c r="F14" s="12">
        <v>695856.99190545</v>
      </c>
      <c r="G14" s="12">
        <v>850070.4928</v>
      </c>
      <c r="H14" s="12">
        <v>693993.4395</v>
      </c>
      <c r="I14" s="12">
        <v>200655.52015119998</v>
      </c>
      <c r="J14" s="12">
        <v>807338.0129154</v>
      </c>
      <c r="K14" s="12">
        <v>662737.8058415999</v>
      </c>
      <c r="L14" s="12">
        <v>781990.98668672</v>
      </c>
      <c r="M14" s="12">
        <v>352343.84506066</v>
      </c>
      <c r="N14" s="12">
        <v>224964.39378288</v>
      </c>
      <c r="O14" s="12">
        <f>SUM(B14:N14)</f>
        <v>7861177.58150572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-791109.23</v>
      </c>
      <c r="C15" s="10">
        <v>-494410.70999999996</v>
      </c>
      <c r="D15" s="10">
        <v>-661751.8799999999</v>
      </c>
      <c r="E15" s="10">
        <v>-99463.49</v>
      </c>
      <c r="F15" s="10">
        <v>-586780.39</v>
      </c>
      <c r="G15" s="10">
        <v>-673628.0600000002</v>
      </c>
      <c r="H15" s="10">
        <v>-657674.3200000001</v>
      </c>
      <c r="I15" s="10">
        <v>-176400.35</v>
      </c>
      <c r="J15" s="10">
        <v>-590730.48</v>
      </c>
      <c r="K15" s="10">
        <v>-516967.13</v>
      </c>
      <c r="L15" s="10">
        <v>-546440.76</v>
      </c>
      <c r="M15" s="10">
        <v>-308999.31</v>
      </c>
      <c r="N15" s="10">
        <v>-134925.88999999998</v>
      </c>
      <c r="O15" s="9">
        <f>SUM(B15:N15)</f>
        <v>-6239281.999999999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240770.91211446014</v>
      </c>
      <c r="C16" s="8">
        <f aca="true" t="shared" si="1" ref="C16:I16">+C14+C15</f>
        <v>227315.22061950003</v>
      </c>
      <c r="D16" s="8">
        <f t="shared" si="1"/>
        <v>43183.67544145021</v>
      </c>
      <c r="E16" s="8">
        <f t="shared" si="1"/>
        <v>33220.97468639999</v>
      </c>
      <c r="F16" s="8">
        <f t="shared" si="1"/>
        <v>109076.60190544999</v>
      </c>
      <c r="G16" s="8">
        <f t="shared" si="1"/>
        <v>176442.43279999983</v>
      </c>
      <c r="H16" s="8">
        <f t="shared" si="1"/>
        <v>36319.11949999991</v>
      </c>
      <c r="I16" s="8">
        <f t="shared" si="1"/>
        <v>24255.17015119997</v>
      </c>
      <c r="J16" s="8">
        <f aca="true" t="shared" si="2" ref="J16:O16">+J14+J15</f>
        <v>216607.5329154</v>
      </c>
      <c r="K16" s="8">
        <f t="shared" si="2"/>
        <v>145770.67584159994</v>
      </c>
      <c r="L16" s="8">
        <f t="shared" si="2"/>
        <v>235550.22668672004</v>
      </c>
      <c r="M16" s="8">
        <f t="shared" si="2"/>
        <v>43344.53506065998</v>
      </c>
      <c r="N16" s="8">
        <f t="shared" si="2"/>
        <v>90038.50378288003</v>
      </c>
      <c r="O16" s="8">
        <f t="shared" si="2"/>
        <v>1621895.5815057205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2018-01-03T20:22:36Z</dcterms:modified>
  <cp:category/>
  <cp:version/>
  <cp:contentType/>
  <cp:contentStatus/>
</cp:coreProperties>
</file>