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<sst xmlns="http://schemas.openxmlformats.org/spreadsheetml/2006/main" count="53" uniqueCount="48">
  <si>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</si>
  <si>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</si>
  <si>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</si>
  <si>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</si>
  <si>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</si>
  <si>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</si>
  <si>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</si>
  <si>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</si>
  <si>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</si>
  <si>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</si>
  <si>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</si>
  <si>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</si>
  <si>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</si>
  <si>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</si>
  <si>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</si>
  <si>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</si>
  <si>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</si>
  <si>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</si>
  <si>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</si>
  <si>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</si>
  <si>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</si>
  <si>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</si>
  <si>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</si>
  <si>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</si>
  <si>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</si>
  <si>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</si>
  <si>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</si>
  <si>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</si>
  <si>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</si>
  <si>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</si>
  <si>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</si>
  <si>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</si>
  <si>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</si>
  <si>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</si>
  <si>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</si>
  <si>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</si>
  <si>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</si>
  <si>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</si>
  <si>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</si>
  <si>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</si>
  <si>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</si>
  <si>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</si>
  <si>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</si>
  <si>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</si>
  <si>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</si>
  <si>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</si>
  <si>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</si>
  <si>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PERÍODO DE OPERAÇÃO DE 01/08/17 A 31/08/17 - VENCIMENTO DE 08/08/17 A 08/09/17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</si>
</sst>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0" fontId="40" fillId="0" borderId="0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5.375" style="1" customWidth="1"/>
    <col min="7" max="7" width="15.625" style="1" customWidth="1"/>
    <col min="8" max="8" width="15.75390625" style="1" bestFit="1" customWidth="1"/>
    <col min="9" max="9" width="15.75390625" style="1" customWidth="1"/>
    <col min="10" max="11" width="16.50390625" style="1" customWidth="1"/>
    <col min="12" max="12" width="15.875" style="1" customWidth="1"/>
    <col min="13" max="13" width="14.50390625" style="1" customWidth="1"/>
    <col min="14" max="14" width="17.00390625" style="1" customWidth="1"/>
    <col min="15" max="16384" width="9.00390625" style="1" customWidth="1"/>
  </cols>
  <sheetData>
    <row r="1" spans="1:11" ht="39.7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2" ht="39.75" customHeight="1">
      <c r="A2" s="20" t="s">
        <v>47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6" t="s">
        <v>13</v>
      </c>
      <c r="B4" s="6" t="s">
        <v>7</v>
      </c>
      <c r="C4" s="6" t="s">
        <v>8</v>
      </c>
      <c r="D4" s="6" t="s">
        <v>9</v>
      </c>
      <c r="E4" s="6" t="s">
        <v>46</v>
      </c>
      <c r="F4" s="6" t="s">
        <v>10</v>
      </c>
      <c r="G4" s="6" t="s">
        <v>11</v>
      </c>
      <c r="H4" s="6" t="s">
        <v>12</v>
      </c>
      <c r="I4" s="18" t="s">
        <v>19</v>
      </c>
      <c r="J4" s="18" t="s">
        <v>20</v>
      </c>
      <c r="K4" s="16" t="s">
        <v>14</v>
      </c>
    </row>
    <row r="5" spans="1:11" ht="31.5" customHeight="1">
      <c r="A5" s="16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19"/>
      <c r="J5" s="19"/>
      <c r="K5" s="16"/>
    </row>
    <row r="6" spans="1:11" ht="27" customHeight="1">
      <c r="A6" s="11" t="s">
        <v>16</v>
      </c>
      <c r="B6" s="12">
        <v>46962634.739999995</v>
      </c>
      <c r="C6" s="12">
        <v>67934707.24</v>
      </c>
      <c r="D6" s="12">
        <v>79226818.43</v>
      </c>
      <c r="E6" s="12">
        <v>44933747.12</v>
      </c>
      <c r="F6" s="12">
        <v>61040197.10000001</v>
      </c>
      <c r="G6" s="12">
        <v>86229102.2</v>
      </c>
      <c r="H6" s="12">
        <v>45337943.21000001</v>
      </c>
      <c r="I6" s="12">
        <v>16241380.719999999</v>
      </c>
      <c r="J6" s="12">
        <v>26994856.580000002</v>
      </c>
      <c r="K6" s="12">
        <f>SUM(B6:J6)</f>
        <v>474901387.34</v>
      </c>
    </row>
    <row r="7" spans="1:11" ht="27" customHeight="1">
      <c r="A7" s="2" t="s">
        <v>17</v>
      </c>
      <c r="B7" s="9">
        <v>-7351061.009999994</v>
      </c>
      <c r="C7" s="9">
        <v>-8708050.71</v>
      </c>
      <c r="D7" s="9">
        <v>-8663874.819999998</v>
      </c>
      <c r="E7" s="9">
        <v>-8474413.290000005</v>
      </c>
      <c r="F7" s="9">
        <v>-9028026.030000005</v>
      </c>
      <c r="G7" s="9">
        <v>-11489903.899999999</v>
      </c>
      <c r="H7" s="9">
        <v>-6693928.340000001</v>
      </c>
      <c r="I7" s="9">
        <v>-2537247.130000001</v>
      </c>
      <c r="J7" s="9">
        <v>-1965921.4800000042</v>
      </c>
      <c r="K7" s="9">
        <f>SUM(B7:J7)</f>
        <v>-64912426.71000001</v>
      </c>
    </row>
    <row r="8" spans="1:11" ht="27" customHeight="1">
      <c r="A8" s="7" t="s">
        <v>18</v>
      </c>
      <c r="B8" s="8">
        <f>+B6+B7</f>
        <v>39611573.730000004</v>
      </c>
      <c r="C8" s="8">
        <f aca="true" t="shared" si="0" ref="C8:J8">+C6+C7</f>
        <v>59226656.529999994</v>
      </c>
      <c r="D8" s="8">
        <f t="shared" si="0"/>
        <v>70562943.61000001</v>
      </c>
      <c r="E8" s="8">
        <f t="shared" si="0"/>
        <v>36459333.82999999</v>
      </c>
      <c r="F8" s="8">
        <f t="shared" si="0"/>
        <v>52012171.07000001</v>
      </c>
      <c r="G8" s="8">
        <f t="shared" si="0"/>
        <v>74739198.30000001</v>
      </c>
      <c r="H8" s="8">
        <f t="shared" si="0"/>
        <v>38644014.870000005</v>
      </c>
      <c r="I8" s="8">
        <f t="shared" si="0"/>
        <v>13704133.589999998</v>
      </c>
      <c r="J8" s="8">
        <f t="shared" si="0"/>
        <v>25028935.099999998</v>
      </c>
      <c r="K8" s="8">
        <f>SUM(B8:J8)</f>
        <v>409988960.63</v>
      </c>
    </row>
    <row r="9" ht="36" customHeight="1"/>
    <row r="10" ht="36" customHeight="1"/>
    <row r="11" spans="1:14" ht="19.5" customHeight="1">
      <c r="A11" s="16" t="s">
        <v>35</v>
      </c>
      <c r="B11" s="16" t="s">
        <v>43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 t="s">
        <v>21</v>
      </c>
    </row>
    <row r="12" spans="1:14" ht="45.75" customHeight="1">
      <c r="A12" s="16"/>
      <c r="B12" s="4" t="s">
        <v>42</v>
      </c>
      <c r="C12" s="4" t="s">
        <v>42</v>
      </c>
      <c r="D12" s="4" t="s">
        <v>22</v>
      </c>
      <c r="E12" s="4" t="s">
        <v>44</v>
      </c>
      <c r="F12" s="4" t="s">
        <v>36</v>
      </c>
      <c r="G12" s="4" t="s">
        <v>45</v>
      </c>
      <c r="H12" s="4" t="s">
        <v>37</v>
      </c>
      <c r="I12" s="4" t="s">
        <v>38</v>
      </c>
      <c r="J12" s="4" t="s">
        <v>39</v>
      </c>
      <c r="K12" s="4" t="s">
        <v>38</v>
      </c>
      <c r="L12" s="4" t="s">
        <v>40</v>
      </c>
      <c r="M12" s="4" t="s">
        <v>41</v>
      </c>
      <c r="N12" s="16"/>
    </row>
    <row r="13" spans="1:14" ht="25.5" customHeight="1">
      <c r="A13" s="16"/>
      <c r="B13" s="3" t="s">
        <v>23</v>
      </c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  <c r="I13" s="3" t="s">
        <v>30</v>
      </c>
      <c r="J13" s="3" t="s">
        <v>31</v>
      </c>
      <c r="K13" s="3" t="s">
        <v>32</v>
      </c>
      <c r="L13" s="3" t="s">
        <v>33</v>
      </c>
      <c r="M13" s="3" t="s">
        <v>34</v>
      </c>
      <c r="N13" s="16"/>
    </row>
    <row r="14" spans="1:82" ht="27" customHeight="1">
      <c r="A14" s="11" t="s">
        <v>16</v>
      </c>
      <c r="B14" s="12">
        <v>28630963.799990043</v>
      </c>
      <c r="C14" s="12">
        <v>17878738.256388</v>
      </c>
      <c r="D14" s="12">
        <v>19866401.1805075</v>
      </c>
      <c r="E14" s="12">
        <v>3593158.0873696</v>
      </c>
      <c r="F14" s="12">
        <v>19762376.00384925</v>
      </c>
      <c r="G14" s="12">
        <v>24578376.3072</v>
      </c>
      <c r="H14" s="12">
        <v>25913643.496900003</v>
      </c>
      <c r="I14" s="12">
        <v>22966852.3541546</v>
      </c>
      <c r="J14" s="12">
        <v>18351979.7713794</v>
      </c>
      <c r="K14" s="12">
        <v>21997670.180303838</v>
      </c>
      <c r="L14" s="12">
        <v>10278330.30933039</v>
      </c>
      <c r="M14" s="12">
        <v>5717867.561657761</v>
      </c>
      <c r="N14" s="12">
        <f>SUM(B14:M14)</f>
        <v>219536357.3090304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</row>
    <row r="15" spans="1:82" ht="27" customHeight="1">
      <c r="A15" s="2" t="s">
        <v>17</v>
      </c>
      <c r="B15" s="10">
        <v>-2114371.15</v>
      </c>
      <c r="C15" s="10">
        <v>579664.6699999997</v>
      </c>
      <c r="D15" s="10">
        <v>-1754327.42</v>
      </c>
      <c r="E15" s="10">
        <v>56748.81</v>
      </c>
      <c r="F15" s="10">
        <v>-1441169.2100000002</v>
      </c>
      <c r="G15" s="10">
        <v>-2435478.39</v>
      </c>
      <c r="H15" s="10">
        <v>-2871809.0799999996</v>
      </c>
      <c r="I15" s="10">
        <v>-1153563.98</v>
      </c>
      <c r="J15" s="10">
        <v>-1882409.3</v>
      </c>
      <c r="K15" s="10">
        <v>-1112930.87</v>
      </c>
      <c r="L15" s="10">
        <v>-1023732.96</v>
      </c>
      <c r="M15" s="10">
        <v>-542010.96</v>
      </c>
      <c r="N15" s="9">
        <f>SUM(B15:M15)</f>
        <v>-15695389.840000004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</row>
    <row r="16" spans="1:14" ht="29.25" customHeight="1">
      <c r="A16" s="7" t="s">
        <v>18</v>
      </c>
      <c r="B16" s="8">
        <f>+B14+B15</f>
        <v>26516592.649990045</v>
      </c>
      <c r="C16" s="8">
        <f aca="true" t="shared" si="1" ref="C16:I16">+C14+C15</f>
        <v>18458402.926388</v>
      </c>
      <c r="D16" s="8">
        <f t="shared" si="1"/>
        <v>18112073.7605075</v>
      </c>
      <c r="E16" s="8">
        <f t="shared" si="1"/>
        <v>3649906.8973696</v>
      </c>
      <c r="F16" s="8">
        <f t="shared" si="1"/>
        <v>18321206.79384925</v>
      </c>
      <c r="G16" s="8">
        <f t="shared" si="1"/>
        <v>22142897.9172</v>
      </c>
      <c r="H16" s="8">
        <f t="shared" si="1"/>
        <v>23041834.416900005</v>
      </c>
      <c r="I16" s="8">
        <f t="shared" si="1"/>
        <v>21813288.3741546</v>
      </c>
      <c r="J16" s="8">
        <f>+J14+J15</f>
        <v>16469570.4713794</v>
      </c>
      <c r="K16" s="8">
        <f>+K14+K15</f>
        <v>20884739.310303837</v>
      </c>
      <c r="L16" s="8">
        <f>+L14+L15</f>
        <v>9254597.349330392</v>
      </c>
      <c r="M16" s="8">
        <f>+M14+M15</f>
        <v>5175856.601657761</v>
      </c>
      <c r="N16" s="8">
        <f>+N14+N15</f>
        <v>203840967.4690304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I4:I5"/>
    <mergeCell ref="J4:J5"/>
    <mergeCell ref="A11:A13"/>
    <mergeCell ref="A2:L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2017-10-10T13:47:12Z</dcterms:modified>
  <cp:category/>
  <cp:version/>
  <cp:contentType/>
  <cp:contentStatus/>
</cp:coreProperties>
</file>