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<sst xmlns="http://schemas.openxmlformats.org/spreadsheetml/2006/main" count="53" uniqueCount="48">
  <si>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</si>
  <si>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</si>
  <si>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</si>
  <si>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</si>
  <si>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</si>
  <si>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</si>
  <si>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</si>
  <si>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</si>
  <si>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</si>
  <si>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</si>
  <si>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</si>
  <si>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</si>
  <si>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</si>
  <si>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</si>
  <si>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</si>
  <si>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</si>
  <si>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</si>
  <si>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</si>
  <si>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</si>
  <si>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</si>
  <si>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</si>
  <si>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</si>
  <si>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</si>
  <si>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</si>
  <si>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</si>
  <si>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</si>
  <si>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</si>
  <si>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</si>
  <si>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</si>
  <si>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</si>
  <si>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</si>
  <si>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</si>
  <si>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</si>
  <si>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</si>
  <si>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</si>
  <si>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</si>
  <si>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</si>
  <si>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</si>
  <si>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</si>
  <si>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</si>
  <si>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</si>
  <si>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</si>
  <si>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</si>
  <si>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</si>
  <si>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</si>
  <si>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</si>
  <si>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</si>
  <si>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28/04/17 - VENCIMENTO 10/05/17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</si>
</sst>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25613.28</v>
      </c>
      <c r="C6" s="12">
        <v>33330.17</v>
      </c>
      <c r="D6" s="12">
        <v>38617.24</v>
      </c>
      <c r="E6" s="12">
        <v>28575.04</v>
      </c>
      <c r="F6" s="12">
        <v>35477.67</v>
      </c>
      <c r="G6" s="12">
        <v>51127.51</v>
      </c>
      <c r="H6" s="12">
        <v>58962.36</v>
      </c>
      <c r="I6" s="12">
        <v>1520.34</v>
      </c>
      <c r="J6" s="12">
        <v>19556.55</v>
      </c>
      <c r="K6" s="12">
        <f>SUM(B6:J6)</f>
        <v>292780.16000000003</v>
      </c>
    </row>
    <row r="7" spans="1:11" ht="27" customHeight="1">
      <c r="A7" s="2" t="s">
        <v>17</v>
      </c>
      <c r="B7" s="9">
        <v>-6906.889999999999</v>
      </c>
      <c r="C7" s="9">
        <v>-9931.579999999998</v>
      </c>
      <c r="D7" s="9">
        <v>-13251.699999999997</v>
      </c>
      <c r="E7" s="9">
        <v>-6220.990000000002</v>
      </c>
      <c r="F7" s="9">
        <v>-12060.3</v>
      </c>
      <c r="G7" s="9">
        <v>-21648.230000000003</v>
      </c>
      <c r="H7" s="9">
        <v>-17161.559999999998</v>
      </c>
      <c r="I7" s="9">
        <v>-68773.51</v>
      </c>
      <c r="J7" s="9">
        <v>-5574.459999999999</v>
      </c>
      <c r="K7" s="9">
        <f>SUM(B7:J7)</f>
        <v>-161529.22</v>
      </c>
    </row>
    <row r="8" spans="1:11" ht="27" customHeight="1">
      <c r="A8" s="7" t="s">
        <v>18</v>
      </c>
      <c r="B8" s="8">
        <f>B6+B7</f>
        <v>18706.39</v>
      </c>
      <c r="C8" s="8">
        <f aca="true" t="shared" si="0" ref="C8:J8">C6+C7</f>
        <v>23398.59</v>
      </c>
      <c r="D8" s="8">
        <f t="shared" si="0"/>
        <v>25365.54</v>
      </c>
      <c r="E8" s="8">
        <f t="shared" si="0"/>
        <v>22354.05</v>
      </c>
      <c r="F8" s="8">
        <f t="shared" si="0"/>
        <v>23417.37</v>
      </c>
      <c r="G8" s="8">
        <f t="shared" si="0"/>
        <v>29479.28</v>
      </c>
      <c r="H8" s="8">
        <f t="shared" si="0"/>
        <v>41800.8</v>
      </c>
      <c r="I8" s="8">
        <f>IF(I6+I7&lt;0,0)</f>
        <v>0</v>
      </c>
      <c r="J8" s="8">
        <f t="shared" si="0"/>
        <v>13982.09</v>
      </c>
      <c r="K8" s="8">
        <f>SUM(B8:J8)</f>
        <v>198504.10999999996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557305.6773520398</v>
      </c>
      <c r="C14" s="12">
        <v>356465.4927275</v>
      </c>
      <c r="D14" s="12">
        <v>350072.60658485006</v>
      </c>
      <c r="E14" s="12">
        <v>88084.42540719999</v>
      </c>
      <c r="F14" s="12">
        <v>286043.4501846501</v>
      </c>
      <c r="G14" s="12">
        <v>386563.316</v>
      </c>
      <c r="H14" s="12">
        <v>479835.50159999996</v>
      </c>
      <c r="I14" s="12">
        <v>340172.1249908</v>
      </c>
      <c r="J14" s="12">
        <v>344426.06897719996</v>
      </c>
      <c r="K14" s="12">
        <v>490269.43025232</v>
      </c>
      <c r="L14" s="12">
        <v>226655.42145732</v>
      </c>
      <c r="M14" s="12">
        <v>111699.147328</v>
      </c>
      <c r="N14" s="12">
        <f>SUM(B14:M14)</f>
        <v>4017592.66286188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-76272.81</v>
      </c>
      <c r="C15" s="10">
        <v>-54131.28999999999</v>
      </c>
      <c r="D15" s="10">
        <v>-45406.33</v>
      </c>
      <c r="E15" s="10">
        <v>-41784.25</v>
      </c>
      <c r="F15" s="10">
        <v>-21181.72</v>
      </c>
      <c r="G15" s="10">
        <v>-53272.56</v>
      </c>
      <c r="H15" s="10">
        <v>-68694.26</v>
      </c>
      <c r="I15" s="10">
        <v>-25859</v>
      </c>
      <c r="J15" s="10">
        <v>-42351.72</v>
      </c>
      <c r="K15" s="10">
        <v>-44695.6</v>
      </c>
      <c r="L15" s="10">
        <v>-45347.54</v>
      </c>
      <c r="M15" s="10">
        <v>-27279.16</v>
      </c>
      <c r="N15" s="9">
        <f>SUM(B15:M15)</f>
        <v>-546276.2399999999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481032.86735203984</v>
      </c>
      <c r="C16" s="8">
        <f aca="true" t="shared" si="1" ref="C16:I16">+C14+C15</f>
        <v>302334.2027275</v>
      </c>
      <c r="D16" s="8">
        <f t="shared" si="1"/>
        <v>304666.27658485004</v>
      </c>
      <c r="E16" s="8">
        <f t="shared" si="1"/>
        <v>46300.17540719999</v>
      </c>
      <c r="F16" s="8">
        <f t="shared" si="1"/>
        <v>264861.73018465005</v>
      </c>
      <c r="G16" s="8">
        <f t="shared" si="1"/>
        <v>333290.756</v>
      </c>
      <c r="H16" s="8">
        <f t="shared" si="1"/>
        <v>411141.24159999995</v>
      </c>
      <c r="I16" s="8">
        <f t="shared" si="1"/>
        <v>314313.1249908</v>
      </c>
      <c r="J16" s="8">
        <f>+J14+J15</f>
        <v>302074.3489772</v>
      </c>
      <c r="K16" s="8">
        <f>+K14+K15</f>
        <v>445573.83025232004</v>
      </c>
      <c r="L16" s="8">
        <f>+L14+L15</f>
        <v>181307.88145731998</v>
      </c>
      <c r="M16" s="8">
        <f>+M14+M15</f>
        <v>84419.987328</v>
      </c>
      <c r="N16" s="8">
        <f>+N14+N15</f>
        <v>3471316.42286188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2017-05-11T20:12:46Z</dcterms:modified>
  <cp:category/>
  <cp:version/>
  <cp:contentType/>
  <cp:contentStatus/>
</cp:coreProperties>
</file>