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<sst xmlns="http://schemas.openxmlformats.org/spreadsheetml/2006/main" count="53" uniqueCount="48">
  <si>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</si>
  <si>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</si>
  <si>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</si>
  <si>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</si>
  <si>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</si>
  <si>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</si>
  <si>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</si>
  <si>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</si>
  <si>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</si>
  <si>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</si>
  <si>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</si>
  <si>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</si>
  <si>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</si>
  <si>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</si>
  <si>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</si>
  <si>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</si>
  <si>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</si>
  <si>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</si>
  <si>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</si>
  <si>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</si>
  <si>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</si>
  <si>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</si>
  <si>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</si>
  <si>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</si>
  <si>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</si>
  <si>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</si>
  <si>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</si>
  <si>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</si>
  <si>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</si>
  <si>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</si>
  <si>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</si>
  <si>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</si>
  <si>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</si>
  <si>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</si>
  <si>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</si>
  <si>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</si>
  <si>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</si>
  <si>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</si>
  <si>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</si>
  <si>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</si>
  <si>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</si>
  <si>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</si>
  <si>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</si>
  <si>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</si>
  <si>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</si>
  <si>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</si>
  <si>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OPERAÇÃO 23/04/17 - VENCIMENTO 03/05/17</t>
  </si>
  <si>
    <t>Consórcio Via Sul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</si>
</sst>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21"/>
  <sheetViews>
    <sheetView tabSelected="1" zoomScale="80" zoomScaleNormal="80" zoomScalePageLayoutView="0" workbookViewId="0" topLeftCell="A1">
      <selection activeCell="E4" sqref="E4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46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47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17" t="s">
        <v>14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16</v>
      </c>
      <c r="B6" s="12">
        <v>469175.71</v>
      </c>
      <c r="C6" s="12">
        <v>703569.96</v>
      </c>
      <c r="D6" s="12">
        <v>872582.56</v>
      </c>
      <c r="E6" s="12">
        <v>417418.59</v>
      </c>
      <c r="F6" s="12">
        <v>694418.66</v>
      </c>
      <c r="G6" s="12">
        <v>959204.51</v>
      </c>
      <c r="H6" s="12">
        <v>435580.76</v>
      </c>
      <c r="I6" s="12">
        <v>130975.05</v>
      </c>
      <c r="J6" s="12">
        <v>346329.84</v>
      </c>
      <c r="K6" s="12">
        <f>SUM(B6:J6)</f>
        <v>5029255.64</v>
      </c>
    </row>
    <row r="7" spans="1:11" ht="27" customHeight="1">
      <c r="A7" s="2" t="s">
        <v>17</v>
      </c>
      <c r="B7" s="9">
        <v>-49776.2</v>
      </c>
      <c r="C7" s="9">
        <v>-80522.63</v>
      </c>
      <c r="D7" s="9">
        <v>-83387.57</v>
      </c>
      <c r="E7" s="9">
        <v>-44270</v>
      </c>
      <c r="F7" s="9">
        <v>-60068.53</v>
      </c>
      <c r="G7" s="9">
        <v>-77249.24</v>
      </c>
      <c r="H7" s="9">
        <v>-52911.2</v>
      </c>
      <c r="I7" s="9">
        <v>-11634.73</v>
      </c>
      <c r="J7" s="9">
        <v>-34158.2</v>
      </c>
      <c r="K7" s="9">
        <f>SUM(B7:J7)</f>
        <v>-493978.30000000005</v>
      </c>
    </row>
    <row r="8" spans="1:11" ht="27" customHeight="1">
      <c r="A8" s="7" t="s">
        <v>18</v>
      </c>
      <c r="B8" s="8">
        <f>+B6+B7</f>
        <v>419399.51</v>
      </c>
      <c r="C8" s="8">
        <f aca="true" t="shared" si="0" ref="C8:J8">+C6+C7</f>
        <v>623047.33</v>
      </c>
      <c r="D8" s="8">
        <f t="shared" si="0"/>
        <v>789194.99</v>
      </c>
      <c r="E8" s="8">
        <f t="shared" si="0"/>
        <v>373148.59</v>
      </c>
      <c r="F8" s="8">
        <f t="shared" si="0"/>
        <v>634350.13</v>
      </c>
      <c r="G8" s="8">
        <f t="shared" si="0"/>
        <v>881955.27</v>
      </c>
      <c r="H8" s="8">
        <f t="shared" si="0"/>
        <v>382669.56</v>
      </c>
      <c r="I8" s="8">
        <f t="shared" si="0"/>
        <v>119340.32</v>
      </c>
      <c r="J8" s="8">
        <f t="shared" si="0"/>
        <v>312171.64</v>
      </c>
      <c r="K8" s="8">
        <f>SUM(B8:J8)</f>
        <v>4535277.34</v>
      </c>
    </row>
    <row r="9" ht="36" customHeight="1"/>
    <row r="10" ht="36" customHeight="1"/>
    <row r="11" spans="1:14" ht="19.5" customHeight="1">
      <c r="A11" s="17" t="s">
        <v>35</v>
      </c>
      <c r="B11" s="17" t="s">
        <v>43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21</v>
      </c>
    </row>
    <row r="12" spans="1:14" ht="45.75" customHeight="1">
      <c r="A12" s="17"/>
      <c r="B12" s="4" t="s">
        <v>42</v>
      </c>
      <c r="C12" s="4" t="s">
        <v>42</v>
      </c>
      <c r="D12" s="4" t="s">
        <v>22</v>
      </c>
      <c r="E12" s="4" t="s">
        <v>44</v>
      </c>
      <c r="F12" s="4" t="s">
        <v>36</v>
      </c>
      <c r="G12" s="4" t="s">
        <v>45</v>
      </c>
      <c r="H12" s="4" t="s">
        <v>37</v>
      </c>
      <c r="I12" s="4" t="s">
        <v>38</v>
      </c>
      <c r="J12" s="4" t="s">
        <v>39</v>
      </c>
      <c r="K12" s="4" t="s">
        <v>38</v>
      </c>
      <c r="L12" s="4" t="s">
        <v>40</v>
      </c>
      <c r="M12" s="4" t="s">
        <v>41</v>
      </c>
      <c r="N12" s="17"/>
    </row>
    <row r="13" spans="1:14" ht="25.5" customHeight="1">
      <c r="A13" s="17"/>
      <c r="B13" s="3" t="s">
        <v>23</v>
      </c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  <c r="I13" s="3" t="s">
        <v>30</v>
      </c>
      <c r="J13" s="3" t="s">
        <v>31</v>
      </c>
      <c r="K13" s="3" t="s">
        <v>32</v>
      </c>
      <c r="L13" s="3" t="s">
        <v>33</v>
      </c>
      <c r="M13" s="3" t="s">
        <v>34</v>
      </c>
      <c r="N13" s="17"/>
    </row>
    <row r="14" spans="1:69" ht="27" customHeight="1">
      <c r="A14" s="11" t="s">
        <v>16</v>
      </c>
      <c r="B14" s="12">
        <v>418873.4367297</v>
      </c>
      <c r="C14" s="12">
        <v>263375.1140735</v>
      </c>
      <c r="D14" s="12">
        <v>321173.4555362</v>
      </c>
      <c r="E14" s="12">
        <v>55457.57639359999</v>
      </c>
      <c r="F14" s="12">
        <v>299458.72720215004</v>
      </c>
      <c r="G14" s="12">
        <v>347023.876</v>
      </c>
      <c r="H14" s="12">
        <v>345702.09799999994</v>
      </c>
      <c r="I14" s="12">
        <v>359665.3166738</v>
      </c>
      <c r="J14" s="12">
        <v>279210.3787307</v>
      </c>
      <c r="K14" s="12">
        <v>363318.980488</v>
      </c>
      <c r="L14" s="12">
        <v>130709.79836701</v>
      </c>
      <c r="M14" s="12">
        <v>71171.03383552</v>
      </c>
      <c r="N14" s="12">
        <f>SUM(B14:M14)</f>
        <v>3255139.79203018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</row>
    <row r="15" spans="1:69" ht="27" customHeight="1">
      <c r="A15" s="2" t="s">
        <v>17</v>
      </c>
      <c r="B15" s="10">
        <v>-48598.2</v>
      </c>
      <c r="C15" s="10">
        <v>-42472.6</v>
      </c>
      <c r="D15" s="10">
        <v>-42210.4</v>
      </c>
      <c r="E15" s="10">
        <v>-3555.2</v>
      </c>
      <c r="F15" s="10">
        <v>-32463.4</v>
      </c>
      <c r="G15" s="10">
        <v>-55719.4</v>
      </c>
      <c r="H15" s="10">
        <v>-58875.6</v>
      </c>
      <c r="I15" s="10">
        <v>-33861.8</v>
      </c>
      <c r="J15" s="10">
        <v>-38167.2</v>
      </c>
      <c r="K15" s="10">
        <v>-35970.8</v>
      </c>
      <c r="L15" s="10">
        <v>-15295</v>
      </c>
      <c r="M15" s="10">
        <v>-8534.8</v>
      </c>
      <c r="N15" s="9">
        <f>SUM(B15:M15)</f>
        <v>-415724.39999999997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</row>
    <row r="16" spans="1:14" ht="29.25" customHeight="1">
      <c r="A16" s="7" t="s">
        <v>18</v>
      </c>
      <c r="B16" s="8">
        <f>+B14+B15</f>
        <v>370275.2367297</v>
      </c>
      <c r="C16" s="8">
        <f aca="true" t="shared" si="1" ref="C16:I16">+C14+C15</f>
        <v>220902.51407349997</v>
      </c>
      <c r="D16" s="8">
        <f t="shared" si="1"/>
        <v>278963.0555362</v>
      </c>
      <c r="E16" s="8">
        <f t="shared" si="1"/>
        <v>51902.376393599996</v>
      </c>
      <c r="F16" s="8">
        <f t="shared" si="1"/>
        <v>266995.32720215</v>
      </c>
      <c r="G16" s="8">
        <f t="shared" si="1"/>
        <v>291304.47599999997</v>
      </c>
      <c r="H16" s="8">
        <f t="shared" si="1"/>
        <v>286826.49799999996</v>
      </c>
      <c r="I16" s="8">
        <f t="shared" si="1"/>
        <v>325803.5166738</v>
      </c>
      <c r="J16" s="8">
        <f>+J14+J15</f>
        <v>241043.1787307</v>
      </c>
      <c r="K16" s="8">
        <f>+K14+K15</f>
        <v>327348.180488</v>
      </c>
      <c r="L16" s="8">
        <f>+L14+L15</f>
        <v>115414.79836701</v>
      </c>
      <c r="M16" s="8">
        <f>+M14+M15</f>
        <v>62636.23383551999</v>
      </c>
      <c r="N16" s="8">
        <f>+N14+N15</f>
        <v>2839415.39203018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2017-05-10T20:31:53Z</dcterms:modified>
  <cp:category/>
  <cp:version/>
  <cp:contentType/>
  <cp:contentStatus/>
</cp:coreProperties>
</file>