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<sst xmlns="http://schemas.openxmlformats.org/spreadsheetml/2006/main" count="53" uniqueCount="48">
  <si>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</si>
  <si>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</si>
  <si>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</si>
  <si>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</si>
  <si>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</si>
  <si>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</si>
  <si>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</si>
  <si>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</si>
  <si>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</si>
  <si>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</si>
  <si>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</si>
  <si>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</si>
  <si>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</si>
  <si>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</si>
  <si>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</si>
  <si>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</si>
  <si>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</si>
  <si>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</si>
  <si>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</si>
  <si>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</si>
  <si>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</si>
  <si>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</si>
  <si>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</si>
  <si>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</si>
  <si>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</si>
  <si>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</si>
  <si>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</si>
  <si>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</si>
  <si>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</si>
  <si>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</si>
  <si>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</si>
  <si>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</si>
  <si>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</si>
  <si>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</si>
  <si>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</si>
  <si>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</si>
  <si>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</si>
  <si>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</si>
  <si>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</si>
  <si>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</si>
  <si>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</si>
  <si>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</si>
  <si>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</si>
  <si>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</si>
  <si>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</si>
  <si>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</si>
  <si>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20/04/17 - VENCIMENTO 03/05/17</t>
  </si>
  <si>
    <t>Consórcio Via Sul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</si>
</sst>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1"/>
  <sheetViews>
    <sheetView tabSelected="1" zoomScale="80" zoomScaleNormal="80" zoomScalePageLayoutView="0" workbookViewId="0" topLeftCell="A1">
      <selection activeCell="E4" sqref="E4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47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1758536.37</v>
      </c>
      <c r="C6" s="12">
        <v>2509079.66</v>
      </c>
      <c r="D6" s="12">
        <v>2927854.66</v>
      </c>
      <c r="E6" s="12">
        <v>1678399.44</v>
      </c>
      <c r="F6" s="12">
        <v>2271905.66</v>
      </c>
      <c r="G6" s="12">
        <v>3201459.16</v>
      </c>
      <c r="H6" s="12">
        <v>1722843.59</v>
      </c>
      <c r="I6" s="12">
        <v>645793.45</v>
      </c>
      <c r="J6" s="12">
        <v>1030369</v>
      </c>
      <c r="K6" s="12">
        <f>SUM(B6:J6)</f>
        <v>17746240.990000002</v>
      </c>
    </row>
    <row r="7" spans="1:11" ht="27" customHeight="1">
      <c r="A7" s="2" t="s">
        <v>17</v>
      </c>
      <c r="B7" s="9">
        <v>-413929.82</v>
      </c>
      <c r="C7" s="9">
        <v>-193750.59</v>
      </c>
      <c r="D7" s="9">
        <v>-18364.66</v>
      </c>
      <c r="E7" s="9">
        <v>-374476.17</v>
      </c>
      <c r="F7" s="9">
        <v>-346551.89</v>
      </c>
      <c r="G7" s="9">
        <v>-293471.18</v>
      </c>
      <c r="H7" s="9">
        <v>-210648.86</v>
      </c>
      <c r="I7" s="9">
        <v>-114973.91</v>
      </c>
      <c r="J7" s="9">
        <v>-71246.2</v>
      </c>
      <c r="K7" s="9">
        <f>SUM(B7:J7)</f>
        <v>-2037413.2799999998</v>
      </c>
    </row>
    <row r="8" spans="1:11" ht="27" customHeight="1">
      <c r="A8" s="7" t="s">
        <v>18</v>
      </c>
      <c r="B8" s="8">
        <f>+B6+B7</f>
        <v>1344606.55</v>
      </c>
      <c r="C8" s="8">
        <f aca="true" t="shared" si="0" ref="C8:J8">+C6+C7</f>
        <v>2315329.0700000003</v>
      </c>
      <c r="D8" s="8">
        <f t="shared" si="0"/>
        <v>2909490</v>
      </c>
      <c r="E8" s="8">
        <f t="shared" si="0"/>
        <v>1303923.27</v>
      </c>
      <c r="F8" s="8">
        <f t="shared" si="0"/>
        <v>1925353.77</v>
      </c>
      <c r="G8" s="8">
        <f t="shared" si="0"/>
        <v>2907987.98</v>
      </c>
      <c r="H8" s="8">
        <f t="shared" si="0"/>
        <v>1512194.73</v>
      </c>
      <c r="I8" s="8">
        <f t="shared" si="0"/>
        <v>530819.5399999999</v>
      </c>
      <c r="J8" s="8">
        <f t="shared" si="0"/>
        <v>959122.8</v>
      </c>
      <c r="K8" s="8">
        <f>SUM(B8:J8)</f>
        <v>15708827.71</v>
      </c>
    </row>
    <row r="9" ht="36" customHeight="1"/>
    <row r="10" ht="36" customHeight="1"/>
    <row r="11" spans="1:14" ht="19.5" customHeight="1">
      <c r="A11" s="17" t="s">
        <v>35</v>
      </c>
      <c r="B11" s="17" t="s">
        <v>43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21</v>
      </c>
    </row>
    <row r="12" spans="1:14" ht="45.75" customHeight="1">
      <c r="A12" s="17"/>
      <c r="B12" s="4" t="s">
        <v>42</v>
      </c>
      <c r="C12" s="4" t="s">
        <v>42</v>
      </c>
      <c r="D12" s="4" t="s">
        <v>22</v>
      </c>
      <c r="E12" s="4" t="s">
        <v>44</v>
      </c>
      <c r="F12" s="4" t="s">
        <v>36</v>
      </c>
      <c r="G12" s="4" t="s">
        <v>45</v>
      </c>
      <c r="H12" s="4" t="s">
        <v>37</v>
      </c>
      <c r="I12" s="4" t="s">
        <v>38</v>
      </c>
      <c r="J12" s="4" t="s">
        <v>39</v>
      </c>
      <c r="K12" s="4" t="s">
        <v>38</v>
      </c>
      <c r="L12" s="4" t="s">
        <v>40</v>
      </c>
      <c r="M12" s="4" t="s">
        <v>41</v>
      </c>
      <c r="N12" s="17"/>
    </row>
    <row r="13" spans="1:14" ht="25.5" customHeight="1">
      <c r="A13" s="17"/>
      <c r="B13" s="3" t="s">
        <v>23</v>
      </c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  <c r="I13" s="3" t="s">
        <v>30</v>
      </c>
      <c r="J13" s="3" t="s">
        <v>31</v>
      </c>
      <c r="K13" s="3" t="s">
        <v>32</v>
      </c>
      <c r="L13" s="3" t="s">
        <v>33</v>
      </c>
      <c r="M13" s="3" t="s">
        <v>34</v>
      </c>
      <c r="N13" s="17"/>
    </row>
    <row r="14" spans="1:69" ht="27" customHeight="1">
      <c r="A14" s="11" t="s">
        <v>16</v>
      </c>
      <c r="B14" s="12">
        <v>1085919.0270554998</v>
      </c>
      <c r="C14" s="12">
        <v>764678.960305</v>
      </c>
      <c r="D14" s="12">
        <v>750222.6308932999</v>
      </c>
      <c r="E14" s="12">
        <v>149318.5278128</v>
      </c>
      <c r="F14" s="12">
        <v>737371.3966102501</v>
      </c>
      <c r="G14" s="12">
        <v>939317.9856</v>
      </c>
      <c r="H14" s="12">
        <v>988900.8288</v>
      </c>
      <c r="I14" s="12">
        <v>866656.7246702</v>
      </c>
      <c r="J14" s="12">
        <v>679171.92363</v>
      </c>
      <c r="K14" s="12">
        <v>815104.0764694399</v>
      </c>
      <c r="L14" s="12">
        <v>394269.73625804996</v>
      </c>
      <c r="M14" s="12">
        <v>229673.63809408003</v>
      </c>
      <c r="N14" s="12">
        <f>SUM(B14:M14)</f>
        <v>8400605.45619862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</row>
    <row r="15" spans="1:69" ht="27" customHeight="1">
      <c r="A15" s="2" t="s">
        <v>17</v>
      </c>
      <c r="B15" s="10">
        <v>-74407.23</v>
      </c>
      <c r="C15" s="10">
        <v>-39775.729999999996</v>
      </c>
      <c r="D15" s="10">
        <v>-59917.84</v>
      </c>
      <c r="E15" s="10">
        <v>8283.29</v>
      </c>
      <c r="F15" s="10">
        <v>51245.009999999995</v>
      </c>
      <c r="G15" s="10">
        <v>-67347.61</v>
      </c>
      <c r="H15" s="10">
        <v>33125.609999999986</v>
      </c>
      <c r="I15" s="10">
        <v>-14692.510000000002</v>
      </c>
      <c r="J15" s="10">
        <v>-40494.5</v>
      </c>
      <c r="K15" s="10">
        <v>-6755.720000000001</v>
      </c>
      <c r="L15" s="10">
        <v>-39151.329999999994</v>
      </c>
      <c r="M15" s="10">
        <v>-22483.69</v>
      </c>
      <c r="N15" s="9">
        <f>SUM(B15:M15)</f>
        <v>-272372.25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</row>
    <row r="16" spans="1:14" ht="29.25" customHeight="1">
      <c r="A16" s="7" t="s">
        <v>18</v>
      </c>
      <c r="B16" s="8">
        <f>+B14+B15</f>
        <v>1011511.7970554999</v>
      </c>
      <c r="C16" s="8">
        <f aca="true" t="shared" si="1" ref="C16:I16">+C14+C15</f>
        <v>724903.230305</v>
      </c>
      <c r="D16" s="8">
        <f t="shared" si="1"/>
        <v>690304.7908933</v>
      </c>
      <c r="E16" s="8">
        <f t="shared" si="1"/>
        <v>157601.8178128</v>
      </c>
      <c r="F16" s="8">
        <f t="shared" si="1"/>
        <v>788616.4066102501</v>
      </c>
      <c r="G16" s="8">
        <f t="shared" si="1"/>
        <v>871970.3756</v>
      </c>
      <c r="H16" s="8">
        <f t="shared" si="1"/>
        <v>1022026.4388</v>
      </c>
      <c r="I16" s="8">
        <f t="shared" si="1"/>
        <v>851964.2146702</v>
      </c>
      <c r="J16" s="8">
        <f>+J14+J15</f>
        <v>638677.42363</v>
      </c>
      <c r="K16" s="8">
        <f>+K14+K15</f>
        <v>808348.3564694399</v>
      </c>
      <c r="L16" s="8">
        <f>+L14+L15</f>
        <v>355118.40625804994</v>
      </c>
      <c r="M16" s="8">
        <f>+M14+M15</f>
        <v>207189.94809408003</v>
      </c>
      <c r="N16" s="8">
        <f>+N14+N15</f>
        <v>8128233.20619862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2017-05-10T20:32:20Z</dcterms:modified>
  <cp:category/>
  <cp:version/>
  <cp:contentType/>
  <cp:contentStatus/>
</cp:coreProperties>
</file>