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<sst xmlns="http://schemas.openxmlformats.org/spreadsheetml/2006/main" count="53" uniqueCount="48">
  <si>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</si>
  <si>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</si>
  <si>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</si>
  <si>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</si>
  <si>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</si>
  <si>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</si>
  <si>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</si>
  <si>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</si>
  <si>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</si>
  <si>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</si>
  <si>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</si>
  <si>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</si>
  <si>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</si>
  <si>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</si>
  <si>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</si>
  <si>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</si>
  <si>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</si>
  <si>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</si>
  <si>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</si>
  <si>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</si>
  <si>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</si>
  <si>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</si>
  <si>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</si>
  <si>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</si>
  <si>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</si>
  <si>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</si>
  <si>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</si>
  <si>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</si>
  <si>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</si>
  <si>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</si>
  <si>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</si>
  <si>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</si>
  <si>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</si>
  <si>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</si>
  <si>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</si>
  <si>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</si>
  <si>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</si>
  <si>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</si>
  <si>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</si>
  <si>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</si>
  <si>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</si>
  <si>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</si>
  <si>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</si>
  <si>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</si>
  <si>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</si>
  <si>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</si>
  <si>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12/04/17 - VENCIMENTO 25/04/17</t>
  </si>
  <si>
    <t>Consórcio Via Sul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</si>
</sst>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E4" sqref="E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47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1776370.61</v>
      </c>
      <c r="C6" s="12">
        <v>2509278.28</v>
      </c>
      <c r="D6" s="12">
        <v>2984117.72</v>
      </c>
      <c r="E6" s="12">
        <v>1674280.64</v>
      </c>
      <c r="F6" s="12">
        <v>2236053.14</v>
      </c>
      <c r="G6" s="12">
        <v>3197170.96</v>
      </c>
      <c r="H6" s="12">
        <v>1698305.76</v>
      </c>
      <c r="I6" s="12">
        <v>653769.45</v>
      </c>
      <c r="J6" s="12">
        <v>1049608.24</v>
      </c>
      <c r="K6" s="12">
        <f>SUM(B6:J6)</f>
        <v>17778954.8</v>
      </c>
    </row>
    <row r="7" spans="1:11" ht="27" customHeight="1">
      <c r="A7" s="2" t="s">
        <v>17</v>
      </c>
      <c r="B7" s="9">
        <v>-413760.16</v>
      </c>
      <c r="C7" s="9">
        <v>-217434.16</v>
      </c>
      <c r="D7" s="9">
        <v>-263537.94</v>
      </c>
      <c r="E7" s="9">
        <v>-444863.08</v>
      </c>
      <c r="F7" s="9">
        <v>-491096.5</v>
      </c>
      <c r="G7" s="9">
        <v>-437208.91</v>
      </c>
      <c r="H7" s="9">
        <v>-190969.76</v>
      </c>
      <c r="I7" s="9">
        <v>-99232.11</v>
      </c>
      <c r="J7" s="9">
        <v>-72884.42</v>
      </c>
      <c r="K7" s="9">
        <f>SUM(B7:J7)</f>
        <v>-2630987.0399999996</v>
      </c>
    </row>
    <row r="8" spans="1:11" ht="27" customHeight="1">
      <c r="A8" s="7" t="s">
        <v>18</v>
      </c>
      <c r="B8" s="8">
        <f>+B6+B7</f>
        <v>1362610.4500000002</v>
      </c>
      <c r="C8" s="8">
        <f aca="true" t="shared" si="0" ref="C8:J8">+C6+C7</f>
        <v>2291844.1199999996</v>
      </c>
      <c r="D8" s="8">
        <f t="shared" si="0"/>
        <v>2720579.7800000003</v>
      </c>
      <c r="E8" s="8">
        <f t="shared" si="0"/>
        <v>1229417.5599999998</v>
      </c>
      <c r="F8" s="8">
        <f t="shared" si="0"/>
        <v>1744956.6400000001</v>
      </c>
      <c r="G8" s="8">
        <f t="shared" si="0"/>
        <v>2759962.05</v>
      </c>
      <c r="H8" s="8">
        <f t="shared" si="0"/>
        <v>1507336</v>
      </c>
      <c r="I8" s="8">
        <f t="shared" si="0"/>
        <v>554537.34</v>
      </c>
      <c r="J8" s="8">
        <f t="shared" si="0"/>
        <v>976723.82</v>
      </c>
      <c r="K8" s="8">
        <f>SUM(B8:J8)</f>
        <v>15147967.759999998</v>
      </c>
    </row>
    <row r="9" ht="36" customHeight="1"/>
    <row r="10" ht="36" customHeight="1"/>
    <row r="11" spans="1:14" ht="19.5" customHeight="1">
      <c r="A11" s="17" t="s">
        <v>35</v>
      </c>
      <c r="B11" s="17" t="s">
        <v>43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21</v>
      </c>
    </row>
    <row r="12" spans="1:14" ht="45.75" customHeight="1">
      <c r="A12" s="17"/>
      <c r="B12" s="4" t="s">
        <v>42</v>
      </c>
      <c r="C12" s="4" t="s">
        <v>42</v>
      </c>
      <c r="D12" s="4" t="s">
        <v>22</v>
      </c>
      <c r="E12" s="4" t="s">
        <v>44</v>
      </c>
      <c r="F12" s="4" t="s">
        <v>36</v>
      </c>
      <c r="G12" s="4" t="s">
        <v>45</v>
      </c>
      <c r="H12" s="4" t="s">
        <v>37</v>
      </c>
      <c r="I12" s="4" t="s">
        <v>38</v>
      </c>
      <c r="J12" s="4" t="s">
        <v>39</v>
      </c>
      <c r="K12" s="4" t="s">
        <v>38</v>
      </c>
      <c r="L12" s="4" t="s">
        <v>40</v>
      </c>
      <c r="M12" s="4" t="s">
        <v>41</v>
      </c>
      <c r="N12" s="17"/>
    </row>
    <row r="13" spans="1:14" ht="25.5" customHeight="1">
      <c r="A13" s="17"/>
      <c r="B13" s="3" t="s">
        <v>23</v>
      </c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17"/>
    </row>
    <row r="14" spans="1:69" ht="27" customHeight="1">
      <c r="A14" s="11" t="s">
        <v>16</v>
      </c>
      <c r="B14" s="12">
        <v>1095696.21244368</v>
      </c>
      <c r="C14" s="12">
        <v>772373.9468835001</v>
      </c>
      <c r="D14" s="12">
        <v>765939.5860776501</v>
      </c>
      <c r="E14" s="12">
        <v>138187.3399376</v>
      </c>
      <c r="F14" s="12">
        <v>730539.1122205501</v>
      </c>
      <c r="G14" s="12">
        <v>941085.5326</v>
      </c>
      <c r="H14" s="12">
        <v>969848.7244</v>
      </c>
      <c r="I14" s="12">
        <v>847509.9510230001</v>
      </c>
      <c r="J14" s="12">
        <v>683383.8376522</v>
      </c>
      <c r="K14" s="12">
        <v>809264.1950496</v>
      </c>
      <c r="L14" s="12">
        <v>394900.9413669899</v>
      </c>
      <c r="M14" s="12">
        <v>228065.26548032</v>
      </c>
      <c r="N14" s="12">
        <f>SUM(B14:M14)</f>
        <v>8376794.64513509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17</v>
      </c>
      <c r="B15" s="10">
        <v>-76938.6</v>
      </c>
      <c r="C15" s="10">
        <v>-76193.8</v>
      </c>
      <c r="D15" s="10">
        <v>-55639.6</v>
      </c>
      <c r="E15" s="10">
        <v>-6082.2</v>
      </c>
      <c r="F15" s="10">
        <v>-44038.2</v>
      </c>
      <c r="G15" s="10">
        <v>-84515.8</v>
      </c>
      <c r="H15" s="10">
        <v>-101872.6</v>
      </c>
      <c r="I15" s="10">
        <v>-48263.8</v>
      </c>
      <c r="J15" s="10">
        <v>-165893.33000000002</v>
      </c>
      <c r="K15" s="10">
        <v>-52155</v>
      </c>
      <c r="L15" s="10">
        <v>-33265.2</v>
      </c>
      <c r="M15" s="10">
        <v>-21785.4</v>
      </c>
      <c r="N15" s="9">
        <f>SUM(B15:M15)</f>
        <v>-766643.53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18</v>
      </c>
      <c r="B16" s="8">
        <f>+B14+B15</f>
        <v>1018757.6124436801</v>
      </c>
      <c r="C16" s="8">
        <f aca="true" t="shared" si="1" ref="C16:I16">+C14+C15</f>
        <v>696180.1468835</v>
      </c>
      <c r="D16" s="8">
        <f t="shared" si="1"/>
        <v>710299.9860776501</v>
      </c>
      <c r="E16" s="8">
        <f t="shared" si="1"/>
        <v>132105.13993759998</v>
      </c>
      <c r="F16" s="8">
        <f t="shared" si="1"/>
        <v>686500.9122205501</v>
      </c>
      <c r="G16" s="8">
        <f t="shared" si="1"/>
        <v>856569.7326</v>
      </c>
      <c r="H16" s="8">
        <f t="shared" si="1"/>
        <v>867976.1244</v>
      </c>
      <c r="I16" s="8">
        <f t="shared" si="1"/>
        <v>799246.151023</v>
      </c>
      <c r="J16" s="8">
        <f>+J14+J15</f>
        <v>517490.5076522</v>
      </c>
      <c r="K16" s="8">
        <f>+K14+K15</f>
        <v>757109.1950496</v>
      </c>
      <c r="L16" s="8">
        <f>+L14+L15</f>
        <v>361635.7413669899</v>
      </c>
      <c r="M16" s="8">
        <f>+M14+M15</f>
        <v>206279.86548032</v>
      </c>
      <c r="N16" s="8">
        <f>+N14+N15</f>
        <v>7610151.1151350895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2017-05-10T20:21:49Z</dcterms:modified>
  <cp:category/>
  <cp:version/>
  <cp:contentType/>
  <cp:contentStatus/>
</cp:coreProperties>
</file>