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<sst xmlns="http://schemas.openxmlformats.org/spreadsheetml/2006/main" count="53" uniqueCount="48">
  <si>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</si>
  <si>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</si>
  <si>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</si>
  <si>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</si>
  <si>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</si>
  <si>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</si>
  <si>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</si>
  <si>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</si>
  <si>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</si>
  <si>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</si>
  <si>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</si>
  <si>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</si>
  <si>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</si>
  <si>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</si>
  <si>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</si>
  <si>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</si>
  <si>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</si>
  <si>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</si>
  <si>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</si>
  <si>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</si>
  <si>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</si>
  <si>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</si>
  <si>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</si>
  <si>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</si>
  <si>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</si>
  <si>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</si>
  <si>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</si>
  <si>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</si>
  <si>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</si>
  <si>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</si>
  <si>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</si>
  <si>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</si>
  <si>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</si>
  <si>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</si>
  <si>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</si>
  <si>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</si>
  <si>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</si>
  <si>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</si>
  <si>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</si>
  <si>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</si>
  <si>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</si>
  <si>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</si>
  <si>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</si>
  <si>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</si>
  <si>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</si>
  <si>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</si>
  <si>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02/04/17 - VENCIMENTO 12/04/17</t>
  </si>
  <si>
    <t>Consórcio Via Sul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</si>
</sst>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E4" sqref="E4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47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527371.38</v>
      </c>
      <c r="C6" s="12">
        <v>758838.76</v>
      </c>
      <c r="D6" s="12">
        <v>913095.46</v>
      </c>
      <c r="E6" s="12">
        <v>442077.92</v>
      </c>
      <c r="F6" s="12">
        <v>732291.5700000001</v>
      </c>
      <c r="G6" s="12">
        <v>1005580.6599999999</v>
      </c>
      <c r="H6" s="12">
        <v>462535.67</v>
      </c>
      <c r="I6" s="12">
        <v>141143.32</v>
      </c>
      <c r="J6" s="12">
        <v>368108.13</v>
      </c>
      <c r="K6" s="12">
        <f>SUM(B6:J6)</f>
        <v>5351042.87</v>
      </c>
    </row>
    <row r="7" spans="1:11" ht="27" customHeight="1">
      <c r="A7" s="2" t="s">
        <v>17</v>
      </c>
      <c r="B7" s="9">
        <v>-57892.99999999994</v>
      </c>
      <c r="C7" s="9">
        <v>-84725.43000000005</v>
      </c>
      <c r="D7" s="9">
        <v>-83178.56999999995</v>
      </c>
      <c r="E7" s="9">
        <v>-47887.59999999998</v>
      </c>
      <c r="F7" s="9">
        <v>-63074.32999999996</v>
      </c>
      <c r="G7" s="9">
        <v>-81767.44000000006</v>
      </c>
      <c r="H7" s="9">
        <v>-57760</v>
      </c>
      <c r="I7" s="9">
        <v>-12147.729999999996</v>
      </c>
      <c r="J7" s="9">
        <v>-34701.59999999998</v>
      </c>
      <c r="K7" s="9">
        <f>SUM(B7:J7)</f>
        <v>-523135.6999999999</v>
      </c>
    </row>
    <row r="8" spans="1:11" ht="27" customHeight="1">
      <c r="A8" s="7" t="s">
        <v>18</v>
      </c>
      <c r="B8" s="8">
        <f>B6+B7</f>
        <v>469478.38000000006</v>
      </c>
      <c r="C8" s="8">
        <f aca="true" t="shared" si="0" ref="C8:J8">C6+C7</f>
        <v>674113.33</v>
      </c>
      <c r="D8" s="8">
        <f t="shared" si="0"/>
        <v>829916.89</v>
      </c>
      <c r="E8" s="8">
        <f t="shared" si="0"/>
        <v>394190.32</v>
      </c>
      <c r="F8" s="8">
        <f t="shared" si="0"/>
        <v>669217.2400000001</v>
      </c>
      <c r="G8" s="8">
        <f t="shared" si="0"/>
        <v>923813.2199999999</v>
      </c>
      <c r="H8" s="8">
        <f t="shared" si="0"/>
        <v>404775.67</v>
      </c>
      <c r="I8" s="8">
        <f t="shared" si="0"/>
        <v>128995.59000000001</v>
      </c>
      <c r="J8" s="8">
        <f t="shared" si="0"/>
        <v>333406.53</v>
      </c>
      <c r="K8" s="8">
        <f>SUM(B8:J8)</f>
        <v>4827907.17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69" ht="27" customHeight="1">
      <c r="A14" s="11" t="s">
        <v>16</v>
      </c>
      <c r="B14" s="12">
        <v>450559.77124967996</v>
      </c>
      <c r="C14" s="12">
        <v>291457.8082975</v>
      </c>
      <c r="D14" s="12">
        <v>337076.76347570005</v>
      </c>
      <c r="E14" s="12">
        <v>62544.03046319999</v>
      </c>
      <c r="F14" s="12">
        <v>297954.52606255</v>
      </c>
      <c r="G14" s="12">
        <v>366823.7532</v>
      </c>
      <c r="H14" s="12">
        <v>364303.1954</v>
      </c>
      <c r="I14" s="12">
        <v>379388.1777728</v>
      </c>
      <c r="J14" s="12">
        <v>294956.5567922</v>
      </c>
      <c r="K14" s="12">
        <v>389068.85988896</v>
      </c>
      <c r="L14" s="12">
        <v>139253.08612057</v>
      </c>
      <c r="M14" s="12">
        <v>75917.05138432</v>
      </c>
      <c r="N14" s="12">
        <f>SUM(B14:M14)</f>
        <v>3449303.5801074803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17</v>
      </c>
      <c r="B15" s="10">
        <v>-50783.2</v>
      </c>
      <c r="C15" s="10">
        <v>-45706.4</v>
      </c>
      <c r="D15" s="10">
        <v>-40958.6</v>
      </c>
      <c r="E15" s="10">
        <v>-3969.4</v>
      </c>
      <c r="F15" s="10">
        <v>-29628.6</v>
      </c>
      <c r="G15" s="10">
        <v>-56141.2</v>
      </c>
      <c r="H15" s="10">
        <v>-60213.2</v>
      </c>
      <c r="I15" s="10">
        <v>-35503.4</v>
      </c>
      <c r="J15" s="10">
        <v>-39333.8</v>
      </c>
      <c r="K15" s="10">
        <v>-38076</v>
      </c>
      <c r="L15" s="10">
        <v>-17248.2</v>
      </c>
      <c r="M15" s="10">
        <v>-9435.4</v>
      </c>
      <c r="N15" s="9">
        <f>SUM(B15:M15)</f>
        <v>-426997.4000000001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18</v>
      </c>
      <c r="B16" s="8">
        <f>+B14+B15</f>
        <v>399776.57124967995</v>
      </c>
      <c r="C16" s="8">
        <f aca="true" t="shared" si="1" ref="C16:I16">+C14+C15</f>
        <v>245751.40829750002</v>
      </c>
      <c r="D16" s="8">
        <f t="shared" si="1"/>
        <v>296118.1634757001</v>
      </c>
      <c r="E16" s="8">
        <f t="shared" si="1"/>
        <v>58574.63046319999</v>
      </c>
      <c r="F16" s="8">
        <f t="shared" si="1"/>
        <v>268325.92606255005</v>
      </c>
      <c r="G16" s="8">
        <f t="shared" si="1"/>
        <v>310682.55319999997</v>
      </c>
      <c r="H16" s="8">
        <f t="shared" si="1"/>
        <v>304089.9954</v>
      </c>
      <c r="I16" s="8">
        <f t="shared" si="1"/>
        <v>343884.77777279995</v>
      </c>
      <c r="J16" s="8">
        <f>+J14+J15</f>
        <v>255622.75679220003</v>
      </c>
      <c r="K16" s="8">
        <f>+K14+K15</f>
        <v>350992.85988896</v>
      </c>
      <c r="L16" s="8">
        <f>+L14+L15</f>
        <v>122004.88612057</v>
      </c>
      <c r="M16" s="8">
        <f>+M14+M15</f>
        <v>66481.65138432001</v>
      </c>
      <c r="N16" s="8">
        <f>+N14+N15</f>
        <v>3022306.1801074804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2017-05-10T20:18:15Z</dcterms:modified>
  <cp:category/>
  <cp:version/>
  <cp:contentType/>
  <cp:contentStatus/>
</cp:coreProperties>
</file>