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<sst xmlns="http://schemas.openxmlformats.org/spreadsheetml/2006/main" count="53" uniqueCount="48">
  <si>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</si>
  <si>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</si>
  <si>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</si>
  <si>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</si>
  <si>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</si>
  <si>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</si>
  <si>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</si>
  <si>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</si>
  <si>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</si>
  <si>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</si>
  <si>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</si>
  <si>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</si>
  <si>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</si>
  <si>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</si>
  <si>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</si>
  <si>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</si>
  <si>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</si>
  <si>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</si>
  <si>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</si>
  <si>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</si>
  <si>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</si>
  <si>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</si>
  <si>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</si>
  <si>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</si>
  <si>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</si>
  <si>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</si>
  <si>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</si>
  <si>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</si>
  <si>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</si>
  <si>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</si>
  <si>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</si>
  <si>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</si>
  <si>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</si>
  <si>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</si>
  <si>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</si>
  <si>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</si>
  <si>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</si>
  <si>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</si>
  <si>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</si>
  <si>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</si>
  <si>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</si>
  <si>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</si>
  <si>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</si>
  <si>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</si>
  <si>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</si>
  <si>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</si>
  <si>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</si>
  <si>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01/11/16 A 30/11/16 - VENCIMENTO DE 16/11/16 A 14/12/16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</si>
</sst>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7.12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6.625" style="1" customWidth="1"/>
    <col min="12" max="12" width="15.875" style="1" customWidth="1"/>
    <col min="13" max="13" width="14.50390625" style="1" customWidth="1"/>
    <col min="14" max="14" width="15.753906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44079294.11</v>
      </c>
      <c r="C6" s="12">
        <v>62840483.55999998</v>
      </c>
      <c r="D6" s="12">
        <v>74875556.92999999</v>
      </c>
      <c r="E6" s="12">
        <v>41487550.94</v>
      </c>
      <c r="F6" s="12">
        <v>56892828.88</v>
      </c>
      <c r="G6" s="12">
        <v>79370355.74000001</v>
      </c>
      <c r="H6" s="12">
        <v>41600325.82000001</v>
      </c>
      <c r="I6" s="12">
        <v>15190286.45</v>
      </c>
      <c r="J6" s="12">
        <v>25519842.27</v>
      </c>
      <c r="K6" s="12">
        <f>SUM(B6:J6)</f>
        <v>441856524.6999999</v>
      </c>
    </row>
    <row r="7" spans="1:11" ht="27" customHeight="1">
      <c r="A7" s="2" t="s">
        <v>18</v>
      </c>
      <c r="B7" s="9">
        <v>-7809009.129999999</v>
      </c>
      <c r="C7" s="9">
        <v>-7837427.379999999</v>
      </c>
      <c r="D7" s="9">
        <v>-8618464.84</v>
      </c>
      <c r="E7" s="9">
        <v>-8460602.920000002</v>
      </c>
      <c r="F7" s="9">
        <v>-9264624.81</v>
      </c>
      <c r="G7" s="9">
        <v>-10827967.61</v>
      </c>
      <c r="H7" s="9">
        <v>-6035425.44</v>
      </c>
      <c r="I7" s="9">
        <v>-2126427.2899999996</v>
      </c>
      <c r="J7" s="9">
        <v>-1682880.8299999998</v>
      </c>
      <c r="K7" s="9">
        <f>SUM(B7:J7)</f>
        <v>-62662830.24999999</v>
      </c>
    </row>
    <row r="8" spans="1:11" ht="27" customHeight="1">
      <c r="A8" s="7" t="s">
        <v>19</v>
      </c>
      <c r="B8" s="8">
        <f>+B6+B7</f>
        <v>36270284.980000004</v>
      </c>
      <c r="C8" s="8">
        <f aca="true" t="shared" si="0" ref="C8:J8">+C6+C7</f>
        <v>55003056.17999998</v>
      </c>
      <c r="D8" s="8">
        <f t="shared" si="0"/>
        <v>66257092.08999999</v>
      </c>
      <c r="E8" s="8">
        <f t="shared" si="0"/>
        <v>33026948.019999996</v>
      </c>
      <c r="F8" s="8">
        <f t="shared" si="0"/>
        <v>47628204.07</v>
      </c>
      <c r="G8" s="8">
        <f t="shared" si="0"/>
        <v>68542388.13000001</v>
      </c>
      <c r="H8" s="8">
        <f t="shared" si="0"/>
        <v>35564900.38000001</v>
      </c>
      <c r="I8" s="8">
        <f t="shared" si="0"/>
        <v>13063859.16</v>
      </c>
      <c r="J8" s="8">
        <f t="shared" si="0"/>
        <v>23836961.44</v>
      </c>
      <c r="K8" s="8">
        <f>SUM(B8:J8)</f>
        <v>379193694.45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27444168.157844014</v>
      </c>
      <c r="C14" s="12">
        <v>19104104.297622498</v>
      </c>
      <c r="D14" s="12">
        <v>19001628.78018765</v>
      </c>
      <c r="E14" s="12">
        <v>4111160.7755007995</v>
      </c>
      <c r="F14" s="12">
        <v>18396989.1684198</v>
      </c>
      <c r="G14" s="12">
        <v>22814975.784</v>
      </c>
      <c r="H14" s="12">
        <v>24376502.9377</v>
      </c>
      <c r="I14" s="12">
        <v>21393769.6421688</v>
      </c>
      <c r="J14" s="12">
        <v>17419161.4355264</v>
      </c>
      <c r="K14" s="12">
        <v>20719789.54699744</v>
      </c>
      <c r="L14" s="12">
        <v>9555907.82703759</v>
      </c>
      <c r="M14" s="12">
        <v>5479196.552757121</v>
      </c>
      <c r="N14" s="12">
        <f>SUM(B14:M14)</f>
        <v>209817354.9057621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-2028761.5100000002</v>
      </c>
      <c r="C15" s="10">
        <v>-1983257.5200000003</v>
      </c>
      <c r="D15" s="10">
        <v>-1584954.73</v>
      </c>
      <c r="E15" s="10">
        <v>-116565.45999999999</v>
      </c>
      <c r="F15" s="10">
        <v>-1251396.7999999998</v>
      </c>
      <c r="G15" s="10">
        <v>-2327092.2199999997</v>
      </c>
      <c r="H15" s="10">
        <v>-2895040.21</v>
      </c>
      <c r="I15" s="10">
        <v>-1427549.93</v>
      </c>
      <c r="J15" s="10">
        <v>-1906500.4200000002</v>
      </c>
      <c r="K15" s="10">
        <v>-1538522.67</v>
      </c>
      <c r="L15" s="10">
        <v>-905211.3899999999</v>
      </c>
      <c r="M15" s="10">
        <v>-559990.74</v>
      </c>
      <c r="N15" s="9">
        <f>SUM(B15:M15)</f>
        <v>-18524843.599999998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25415406.647844013</v>
      </c>
      <c r="C16" s="8">
        <f aca="true" t="shared" si="1" ref="C16:M16">+C14+C15</f>
        <v>17120846.7776225</v>
      </c>
      <c r="D16" s="8">
        <f t="shared" si="1"/>
        <v>17416674.05018765</v>
      </c>
      <c r="E16" s="8">
        <f t="shared" si="1"/>
        <v>3994595.3155007996</v>
      </c>
      <c r="F16" s="8">
        <f t="shared" si="1"/>
        <v>17145592.3684198</v>
      </c>
      <c r="G16" s="8">
        <f t="shared" si="1"/>
        <v>20487883.564000003</v>
      </c>
      <c r="H16" s="8">
        <f t="shared" si="1"/>
        <v>21481462.7277</v>
      </c>
      <c r="I16" s="8">
        <f t="shared" si="1"/>
        <v>19966219.7121688</v>
      </c>
      <c r="J16" s="8">
        <f t="shared" si="1"/>
        <v>15512661.0155264</v>
      </c>
      <c r="K16" s="8">
        <f t="shared" si="1"/>
        <v>19181266.87699744</v>
      </c>
      <c r="L16" s="8">
        <f t="shared" si="1"/>
        <v>8650696.437037589</v>
      </c>
      <c r="M16" s="8">
        <f t="shared" si="1"/>
        <v>4919205.8127571205</v>
      </c>
      <c r="N16" s="8">
        <f>SUM(B16:M16)</f>
        <v>191292511.30576214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2016-12-15T14:08:38Z</dcterms:modified>
  <cp:category/>
  <cp:version/>
  <cp:contentType/>
  <cp:contentStatus/>
</cp:coreProperties>
</file>