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<sst xmlns="http://schemas.openxmlformats.org/spreadsheetml/2006/main" count="53" uniqueCount="48">
  <si>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</si>
  <si>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</si>
  <si>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</si>
  <si>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</si>
  <si>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</si>
  <si>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</si>
  <si>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</si>
  <si>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</si>
  <si>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</si>
  <si>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</si>
  <si>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</si>
  <si>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</si>
  <si>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</si>
  <si>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</si>
  <si>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</si>
  <si>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</si>
  <si>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</si>
  <si>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</si>
  <si>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</si>
  <si>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</si>
  <si>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</si>
  <si>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</si>
  <si>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</si>
  <si>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</si>
  <si>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</si>
  <si>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</si>
  <si>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</si>
  <si>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</si>
  <si>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</si>
  <si>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</si>
  <si>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</si>
  <si>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</si>
  <si>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</si>
  <si>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</si>
  <si>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</si>
  <si>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</si>
  <si>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</si>
  <si>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</si>
  <si>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</si>
  <si>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</si>
  <si>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</si>
  <si>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</si>
  <si>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</si>
  <si>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</si>
  <si>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</si>
  <si>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</si>
  <si>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</si>
  <si>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OPERAÇÃO 05/05/16 - VENCIMENTO 12/05/16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</si>
</sst>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14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20" t="s">
        <v>20</v>
      </c>
      <c r="J4" s="20" t="s">
        <v>21</v>
      </c>
      <c r="K4" s="17" t="s">
        <v>15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17</v>
      </c>
      <c r="B6" s="12">
        <v>1666441.91</v>
      </c>
      <c r="C6" s="12">
        <v>2402706.05</v>
      </c>
      <c r="D6" s="12">
        <v>2826855.12</v>
      </c>
      <c r="E6" s="12">
        <v>1617731</v>
      </c>
      <c r="F6" s="12">
        <v>2098589.06</v>
      </c>
      <c r="G6" s="12">
        <v>3013393.62</v>
      </c>
      <c r="H6" s="12">
        <v>1622560.02</v>
      </c>
      <c r="I6" s="12">
        <v>609591.73</v>
      </c>
      <c r="J6" s="12">
        <v>962495.21</v>
      </c>
      <c r="K6" s="12">
        <f>SUM(B6:J6)</f>
        <v>16820363.720000003</v>
      </c>
    </row>
    <row r="7" spans="1:11" ht="27" customHeight="1">
      <c r="A7" s="2" t="s">
        <v>18</v>
      </c>
      <c r="B7" s="9">
        <v>-221899.71</v>
      </c>
      <c r="C7" s="9">
        <v>-225116.74</v>
      </c>
      <c r="D7" s="9">
        <v>-213227.39</v>
      </c>
      <c r="E7" s="9">
        <v>-276800.2</v>
      </c>
      <c r="F7" s="9">
        <v>-237297.65</v>
      </c>
      <c r="G7" s="9">
        <v>-315268.05</v>
      </c>
      <c r="H7" s="9">
        <v>-201923.67</v>
      </c>
      <c r="I7" s="9">
        <v>-91114.33</v>
      </c>
      <c r="J7" s="9">
        <v>-70407.6</v>
      </c>
      <c r="K7" s="9">
        <f>SUM(B7:J7)</f>
        <v>-1853055.34</v>
      </c>
    </row>
    <row r="8" spans="1:11" ht="27" customHeight="1">
      <c r="A8" s="7" t="s">
        <v>19</v>
      </c>
      <c r="B8" s="8">
        <f>+B6+B7</f>
        <v>1444542.2</v>
      </c>
      <c r="C8" s="8">
        <f aca="true" t="shared" si="0" ref="C8:J8">+C6+C7</f>
        <v>2177589.3099999996</v>
      </c>
      <c r="D8" s="8">
        <f t="shared" si="0"/>
        <v>2613627.73</v>
      </c>
      <c r="E8" s="8">
        <f t="shared" si="0"/>
        <v>1340930.8</v>
      </c>
      <c r="F8" s="8">
        <f t="shared" si="0"/>
        <v>1861291.4100000001</v>
      </c>
      <c r="G8" s="8">
        <f t="shared" si="0"/>
        <v>2698125.5700000003</v>
      </c>
      <c r="H8" s="8">
        <f t="shared" si="0"/>
        <v>1420636.35</v>
      </c>
      <c r="I8" s="8">
        <f t="shared" si="0"/>
        <v>518477.39999999997</v>
      </c>
      <c r="J8" s="8">
        <f t="shared" si="0"/>
        <v>892087.61</v>
      </c>
      <c r="K8" s="8">
        <f>SUM(B8:J8)</f>
        <v>14967308.379999999</v>
      </c>
    </row>
    <row r="9" ht="36" customHeight="1"/>
    <row r="10" ht="36" customHeight="1"/>
    <row r="11" spans="1:14" ht="19.5" customHeight="1">
      <c r="A11" s="17" t="s">
        <v>36</v>
      </c>
      <c r="B11" s="17" t="s">
        <v>44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22</v>
      </c>
    </row>
    <row r="12" spans="1:14" ht="45.75" customHeight="1">
      <c r="A12" s="17"/>
      <c r="B12" s="4" t="s">
        <v>43</v>
      </c>
      <c r="C12" s="4" t="s">
        <v>43</v>
      </c>
      <c r="D12" s="4" t="s">
        <v>23</v>
      </c>
      <c r="E12" s="4" t="s">
        <v>45</v>
      </c>
      <c r="F12" s="4" t="s">
        <v>37</v>
      </c>
      <c r="G12" s="4" t="s">
        <v>46</v>
      </c>
      <c r="H12" s="4" t="s">
        <v>38</v>
      </c>
      <c r="I12" s="4" t="s">
        <v>39</v>
      </c>
      <c r="J12" s="4" t="s">
        <v>40</v>
      </c>
      <c r="K12" s="4" t="s">
        <v>39</v>
      </c>
      <c r="L12" s="4" t="s">
        <v>41</v>
      </c>
      <c r="M12" s="4" t="s">
        <v>42</v>
      </c>
      <c r="N12" s="17"/>
    </row>
    <row r="13" spans="1:14" ht="25.5" customHeight="1">
      <c r="A13" s="17"/>
      <c r="B13" s="3" t="s">
        <v>24</v>
      </c>
      <c r="C13" s="3" t="s">
        <v>25</v>
      </c>
      <c r="D13" s="3" t="s">
        <v>26</v>
      </c>
      <c r="E13" s="3" t="s">
        <v>27</v>
      </c>
      <c r="F13" s="3" t="s">
        <v>28</v>
      </c>
      <c r="G13" s="3" t="s">
        <v>29</v>
      </c>
      <c r="H13" s="3" t="s">
        <v>30</v>
      </c>
      <c r="I13" s="3" t="s">
        <v>31</v>
      </c>
      <c r="J13" s="3" t="s">
        <v>32</v>
      </c>
      <c r="K13" s="3" t="s">
        <v>33</v>
      </c>
      <c r="L13" s="3" t="s">
        <v>34</v>
      </c>
      <c r="M13" s="3" t="s">
        <v>35</v>
      </c>
      <c r="N13" s="17"/>
    </row>
    <row r="14" spans="1:51" ht="27" customHeight="1">
      <c r="A14" s="11" t="s">
        <v>17</v>
      </c>
      <c r="B14" s="12">
        <v>1008954.00521746</v>
      </c>
      <c r="C14" s="12">
        <v>696799.6599999999</v>
      </c>
      <c r="D14" s="12">
        <v>671291.7028748001</v>
      </c>
      <c r="E14" s="12">
        <v>159775.7980688</v>
      </c>
      <c r="F14" s="12">
        <v>652488.5925243499</v>
      </c>
      <c r="G14" s="12">
        <v>839481.1304</v>
      </c>
      <c r="H14" s="12">
        <v>902327.5169</v>
      </c>
      <c r="I14" s="12">
        <v>780176.5057752</v>
      </c>
      <c r="J14" s="12">
        <v>633664.3967249</v>
      </c>
      <c r="K14" s="12">
        <v>729695.3842153599</v>
      </c>
      <c r="L14" s="12">
        <v>365720.40454981</v>
      </c>
      <c r="M14" s="12">
        <v>204115.21944496</v>
      </c>
      <c r="N14" s="12">
        <f>SUM(B14:M14)</f>
        <v>7644490.316695641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</row>
    <row r="15" spans="1:51" ht="27" customHeight="1">
      <c r="A15" s="2" t="s">
        <v>18</v>
      </c>
      <c r="B15" s="10">
        <v>-77376.32</v>
      </c>
      <c r="C15" s="10">
        <v>-75960.23999999999</v>
      </c>
      <c r="D15" s="10">
        <v>-50893.04</v>
      </c>
      <c r="E15" s="10">
        <v>-9767</v>
      </c>
      <c r="F15" s="10">
        <v>-43542.8</v>
      </c>
      <c r="G15" s="10">
        <v>-84890.64</v>
      </c>
      <c r="H15" s="10">
        <v>-103356.2</v>
      </c>
      <c r="I15" s="10">
        <v>-46360.12</v>
      </c>
      <c r="J15" s="10">
        <v>-62563.44</v>
      </c>
      <c r="K15" s="10">
        <v>-51178.04</v>
      </c>
      <c r="L15" s="10">
        <v>-36520</v>
      </c>
      <c r="M15" s="10">
        <v>-22797.2</v>
      </c>
      <c r="N15" s="9">
        <f>SUM(B15:M15)</f>
        <v>-665205.04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</row>
    <row r="16" spans="1:14" ht="29.25" customHeight="1">
      <c r="A16" s="7" t="s">
        <v>19</v>
      </c>
      <c r="B16" s="8">
        <f>+B14+B15</f>
        <v>931577.6852174599</v>
      </c>
      <c r="C16" s="8">
        <f aca="true" t="shared" si="1" ref="C16:I16">+C14+C15</f>
        <v>620839.4199999999</v>
      </c>
      <c r="D16" s="8">
        <f t="shared" si="1"/>
        <v>620398.6628748</v>
      </c>
      <c r="E16" s="8">
        <f t="shared" si="1"/>
        <v>150008.7980688</v>
      </c>
      <c r="F16" s="8">
        <f t="shared" si="1"/>
        <v>608945.7925243499</v>
      </c>
      <c r="G16" s="8">
        <f t="shared" si="1"/>
        <v>754590.4904</v>
      </c>
      <c r="H16" s="8">
        <f t="shared" si="1"/>
        <v>798971.3169000001</v>
      </c>
      <c r="I16" s="8">
        <f t="shared" si="1"/>
        <v>733816.3857752</v>
      </c>
      <c r="J16" s="8">
        <f>+J14+J15</f>
        <v>571100.9567249</v>
      </c>
      <c r="K16" s="8">
        <f>+K14+K15</f>
        <v>678517.3442153599</v>
      </c>
      <c r="L16" s="8">
        <f>+L14+L15</f>
        <v>329200.40454981</v>
      </c>
      <c r="M16" s="8">
        <f>+M14+M15</f>
        <v>181318.01944496</v>
      </c>
      <c r="N16" s="8">
        <f>+N14+N15</f>
        <v>6979285.276695641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2016-05-11T19:38:50Z</dcterms:modified>
  <cp:category/>
  <cp:version/>
  <cp:contentType/>
  <cp:contentStatus/>
</cp:coreProperties>
</file>