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<sst xmlns="http://schemas.openxmlformats.org/spreadsheetml/2006/main" count="53" uniqueCount="48">
  <si>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</si>
  <si>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</si>
  <si>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</si>
  <si>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</si>
  <si>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</si>
  <si>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</si>
  <si>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</si>
  <si>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</si>
  <si>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</si>
  <si>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</si>
  <si>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</si>
  <si>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</si>
  <si>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</si>
  <si>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</si>
  <si>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</si>
  <si>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</si>
  <si>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</si>
  <si>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</si>
  <si>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</si>
  <si>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</si>
  <si>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</si>
  <si>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</si>
  <si>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</si>
  <si>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</si>
  <si>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</si>
  <si>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</si>
  <si>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</si>
  <si>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</si>
  <si>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</si>
  <si>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</si>
  <si>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</si>
  <si>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</si>
  <si>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</si>
  <si>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</si>
  <si>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</si>
  <si>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</si>
  <si>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</si>
  <si>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</si>
  <si>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</si>
  <si>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</si>
  <si>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</si>
  <si>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</si>
  <si>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</si>
  <si>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</si>
  <si>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</si>
  <si>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</si>
  <si>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</si>
  <si>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PERÍODO DE OPERAÇÃO DE 01/12/16 A 31/12/16 - VENCIMENTO 15/12/16 A 13/01/17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</si>
</sst>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6.00390625" style="1" customWidth="1"/>
    <col min="7" max="7" width="16.25390625" style="1" customWidth="1"/>
    <col min="8" max="8" width="15.75390625" style="1" bestFit="1" customWidth="1"/>
    <col min="9" max="10" width="15.75390625" style="1" customWidth="1"/>
    <col min="11" max="11" width="17.75390625" style="1" customWidth="1"/>
    <col min="12" max="12" width="15.875" style="1" customWidth="1"/>
    <col min="13" max="13" width="14.50390625" style="1" customWidth="1"/>
    <col min="14" max="14" width="17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42345475.89000001</v>
      </c>
      <c r="C6" s="12">
        <v>59635347.24</v>
      </c>
      <c r="D6" s="12">
        <v>72546538.88000001</v>
      </c>
      <c r="E6" s="12">
        <v>39468569.01</v>
      </c>
      <c r="F6" s="12">
        <v>55214696.129999995</v>
      </c>
      <c r="G6" s="12">
        <v>77190978.84</v>
      </c>
      <c r="H6" s="12">
        <v>39032135.749999985</v>
      </c>
      <c r="I6" s="12">
        <v>14130968.12</v>
      </c>
      <c r="J6" s="12">
        <v>24484616.599999998</v>
      </c>
      <c r="K6" s="12">
        <f>SUM(B6:J6)</f>
        <v>424049326.46000004</v>
      </c>
    </row>
    <row r="7" spans="1:11" ht="27" customHeight="1">
      <c r="A7" s="2" t="s">
        <v>18</v>
      </c>
      <c r="B7" s="9">
        <v>-8544549.26</v>
      </c>
      <c r="C7" s="9">
        <v>-5972036.370000002</v>
      </c>
      <c r="D7" s="9">
        <v>-6876895.18</v>
      </c>
      <c r="E7" s="9">
        <v>-6758093.180000001</v>
      </c>
      <c r="F7" s="9">
        <v>-9974153.270000001</v>
      </c>
      <c r="G7" s="9">
        <v>-7320958.750000001</v>
      </c>
      <c r="H7" s="9">
        <v>-4626979.16</v>
      </c>
      <c r="I7" s="9">
        <v>-1817907.0000000002</v>
      </c>
      <c r="J7" s="9">
        <v>-2135217.16</v>
      </c>
      <c r="K7" s="9">
        <f>SUM(B7:J7)</f>
        <v>-54026789.33</v>
      </c>
    </row>
    <row r="8" spans="1:11" ht="27" customHeight="1">
      <c r="A8" s="7" t="s">
        <v>19</v>
      </c>
      <c r="B8" s="8">
        <f>+B6+B7</f>
        <v>33800926.63000001</v>
      </c>
      <c r="C8" s="8">
        <f aca="true" t="shared" si="0" ref="C8:J8">+C6+C7</f>
        <v>53663310.87</v>
      </c>
      <c r="D8" s="8">
        <f t="shared" si="0"/>
        <v>65669643.70000001</v>
      </c>
      <c r="E8" s="8">
        <f t="shared" si="0"/>
        <v>32710475.83</v>
      </c>
      <c r="F8" s="8">
        <f t="shared" si="0"/>
        <v>45240542.85999999</v>
      </c>
      <c r="G8" s="8">
        <f t="shared" si="0"/>
        <v>69870020.09</v>
      </c>
      <c r="H8" s="8">
        <f t="shared" si="0"/>
        <v>34405156.58999999</v>
      </c>
      <c r="I8" s="8">
        <f t="shared" si="0"/>
        <v>12313061.12</v>
      </c>
      <c r="J8" s="8">
        <f t="shared" si="0"/>
        <v>22349399.439999998</v>
      </c>
      <c r="K8" s="8">
        <f>SUM(B8:J8)</f>
        <v>370022537.13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26733971.90226582</v>
      </c>
      <c r="C14" s="12">
        <v>18561180.853592</v>
      </c>
      <c r="D14" s="12">
        <v>18836629.072039198</v>
      </c>
      <c r="E14" s="12">
        <v>3775098.6775495997</v>
      </c>
      <c r="F14" s="12">
        <v>17898659.32884865</v>
      </c>
      <c r="G14" s="12">
        <v>22432272.488400005</v>
      </c>
      <c r="H14" s="12">
        <v>23731223.0418</v>
      </c>
      <c r="I14" s="12">
        <v>21408523.1716292</v>
      </c>
      <c r="J14" s="12">
        <v>17110911.118272305</v>
      </c>
      <c r="K14" s="12">
        <v>20557486.22930368</v>
      </c>
      <c r="L14" s="12">
        <v>9306507.376719791</v>
      </c>
      <c r="M14" s="12">
        <v>5463692.841863041</v>
      </c>
      <c r="N14" s="12">
        <f>SUM(B14:M14)</f>
        <v>205816156.1022833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-2682951.43</v>
      </c>
      <c r="C15" s="10">
        <v>-2478124.6700000004</v>
      </c>
      <c r="D15" s="10">
        <v>-2170058.7</v>
      </c>
      <c r="E15" s="10">
        <v>-330055.27</v>
      </c>
      <c r="F15" s="10">
        <v>-1822042.5299999998</v>
      </c>
      <c r="G15" s="10">
        <v>-2909096.16</v>
      </c>
      <c r="H15" s="10">
        <v>-3480147.73</v>
      </c>
      <c r="I15" s="10">
        <v>-1918801</v>
      </c>
      <c r="J15" s="10">
        <v>-2266296.8600000003</v>
      </c>
      <c r="K15" s="10">
        <v>-1952578.44</v>
      </c>
      <c r="L15" s="10">
        <v>-1104275.83</v>
      </c>
      <c r="M15" s="10">
        <v>-698587.23</v>
      </c>
      <c r="N15" s="9">
        <f>SUM(B15:M15)</f>
        <v>-23813015.850000005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24051020.47226582</v>
      </c>
      <c r="C16" s="8">
        <f aca="true" t="shared" si="1" ref="C16:I16">+C14+C15</f>
        <v>16083056.183592001</v>
      </c>
      <c r="D16" s="8">
        <f t="shared" si="1"/>
        <v>16666570.372039199</v>
      </c>
      <c r="E16" s="8">
        <f t="shared" si="1"/>
        <v>3445043.4075495997</v>
      </c>
      <c r="F16" s="8">
        <f t="shared" si="1"/>
        <v>16076616.79884865</v>
      </c>
      <c r="G16" s="8">
        <f t="shared" si="1"/>
        <v>19523176.328400005</v>
      </c>
      <c r="H16" s="8">
        <f t="shared" si="1"/>
        <v>20251075.3118</v>
      </c>
      <c r="I16" s="8">
        <f t="shared" si="1"/>
        <v>19489722.1716292</v>
      </c>
      <c r="J16" s="8">
        <f>+J14+J15</f>
        <v>14844614.258272305</v>
      </c>
      <c r="K16" s="8">
        <f>+K14+K15</f>
        <v>18604907.78930368</v>
      </c>
      <c r="L16" s="8">
        <f>+L14+L15</f>
        <v>8202231.546719791</v>
      </c>
      <c r="M16" s="8">
        <f>+M14+M15</f>
        <v>4765105.611863041</v>
      </c>
      <c r="N16" s="8">
        <f>+N14+N15</f>
        <v>182003140.2522833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2017-02-03T17:46:26Z</dcterms:modified>
  <cp:category/>
  <cp:version/>
  <cp:contentType/>
  <cp:contentStatus/>
</cp:coreProperties>
</file>