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<sst xmlns="http://schemas.openxmlformats.org/spreadsheetml/2006/main" count="53" uniqueCount="48">
  <si>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</si>
  <si>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</si>
  <si>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</si>
  <si>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</si>
  <si>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</si>
  <si>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</si>
  <si>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</si>
  <si>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</si>
  <si>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</si>
  <si>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</si>
  <si>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</si>
  <si>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</si>
  <si>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</si>
  <si>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</si>
  <si>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</si>
  <si>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</si>
  <si>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</si>
  <si>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</si>
  <si>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</si>
  <si>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</si>
  <si>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</si>
  <si>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</si>
  <si>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</si>
  <si>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</si>
  <si>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</si>
  <si>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</si>
  <si>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</si>
  <si>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</si>
  <si>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</si>
  <si>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</si>
  <si>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</si>
  <si>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</si>
  <si>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</si>
  <si>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</si>
  <si>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</si>
  <si>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</si>
  <si>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</si>
  <si>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</si>
  <si>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</si>
  <si>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</si>
  <si>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</si>
  <si>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</si>
  <si>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</si>
  <si>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</si>
  <si>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</si>
  <si>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</si>
  <si>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</si>
  <si>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18/12/16 - VENCIMENTO 02/01/17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</si>
</sst>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576312.43</v>
      </c>
      <c r="C6" s="12">
        <v>856802.29</v>
      </c>
      <c r="D6" s="12">
        <v>1099199.75</v>
      </c>
      <c r="E6" s="12">
        <v>534084.13</v>
      </c>
      <c r="F6" s="12">
        <v>849350.8</v>
      </c>
      <c r="G6" s="12">
        <v>1133791.14</v>
      </c>
      <c r="H6" s="12">
        <v>500825.25</v>
      </c>
      <c r="I6" s="12">
        <v>170784.35</v>
      </c>
      <c r="J6" s="12">
        <v>444511.32</v>
      </c>
      <c r="K6" s="12">
        <f>SUM(B6:J6)</f>
        <v>6165661.46</v>
      </c>
    </row>
    <row r="7" spans="1:11" ht="27" customHeight="1">
      <c r="A7" s="2" t="s">
        <v>18</v>
      </c>
      <c r="B7" s="9">
        <v>-74867.6</v>
      </c>
      <c r="C7" s="9">
        <v>-115809.22</v>
      </c>
      <c r="D7" s="9">
        <v>-121241.78</v>
      </c>
      <c r="E7" s="9">
        <v>-68297.4</v>
      </c>
      <c r="F7" s="9">
        <v>-87970.65</v>
      </c>
      <c r="G7" s="9">
        <v>-104975.63</v>
      </c>
      <c r="H7" s="9">
        <v>-70524.2</v>
      </c>
      <c r="I7" s="9">
        <v>-17619.88</v>
      </c>
      <c r="J7" s="9">
        <v>-52356.4</v>
      </c>
      <c r="K7" s="9">
        <f>SUM(B7:J7)</f>
        <v>-713662.76</v>
      </c>
    </row>
    <row r="8" spans="1:11" ht="27" customHeight="1">
      <c r="A8" s="7" t="s">
        <v>19</v>
      </c>
      <c r="B8" s="8">
        <f>+B6+B7</f>
        <v>501444.8300000001</v>
      </c>
      <c r="C8" s="8">
        <f aca="true" t="shared" si="0" ref="C8:J8">+C6+C7</f>
        <v>740993.0700000001</v>
      </c>
      <c r="D8" s="8">
        <f t="shared" si="0"/>
        <v>977957.97</v>
      </c>
      <c r="E8" s="8">
        <f t="shared" si="0"/>
        <v>465786.73</v>
      </c>
      <c r="F8" s="8">
        <f t="shared" si="0"/>
        <v>761380.15</v>
      </c>
      <c r="G8" s="8">
        <f t="shared" si="0"/>
        <v>1028815.5099999999</v>
      </c>
      <c r="H8" s="8">
        <f t="shared" si="0"/>
        <v>430301.05</v>
      </c>
      <c r="I8" s="8">
        <f t="shared" si="0"/>
        <v>153164.47</v>
      </c>
      <c r="J8" s="8">
        <f t="shared" si="0"/>
        <v>392154.92</v>
      </c>
      <c r="K8" s="8">
        <f>SUM(B8:J8)</f>
        <v>5451998.699999999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491907.98</v>
      </c>
      <c r="C14" s="12">
        <v>491907.98</v>
      </c>
      <c r="D14" s="12">
        <v>491907.98</v>
      </c>
      <c r="E14" s="12">
        <v>491907.98</v>
      </c>
      <c r="F14" s="12">
        <v>491907.98</v>
      </c>
      <c r="G14" s="12">
        <v>323637.19</v>
      </c>
      <c r="H14" s="12">
        <v>323637.19</v>
      </c>
      <c r="I14" s="12">
        <v>323637.19</v>
      </c>
      <c r="J14" s="12">
        <v>323637.19</v>
      </c>
      <c r="K14" s="12">
        <v>323637.19</v>
      </c>
      <c r="L14" s="12">
        <v>380963.93</v>
      </c>
      <c r="M14" s="12">
        <v>380963.93</v>
      </c>
      <c r="N14" s="12">
        <f>SUM(B14:M14)</f>
        <v>4839653.709999999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-67324.6</v>
      </c>
      <c r="C15" s="10">
        <v>-67324.6</v>
      </c>
      <c r="D15" s="10">
        <v>-67324.6</v>
      </c>
      <c r="E15" s="10">
        <v>-67324.6</v>
      </c>
      <c r="F15" s="10">
        <v>-67324.6</v>
      </c>
      <c r="G15" s="10">
        <v>-61700.6</v>
      </c>
      <c r="H15" s="10">
        <v>-61700.6</v>
      </c>
      <c r="I15" s="10">
        <v>-61700.6</v>
      </c>
      <c r="J15" s="10">
        <v>-61700.6</v>
      </c>
      <c r="K15" s="10">
        <v>-61700.6</v>
      </c>
      <c r="L15" s="10">
        <v>-59017.8</v>
      </c>
      <c r="M15" s="10">
        <v>-59017.8</v>
      </c>
      <c r="N15" s="9">
        <f>SUM(B15:M15)</f>
        <v>-763161.6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424583.38</v>
      </c>
      <c r="C16" s="8">
        <f aca="true" t="shared" si="1" ref="C16:I16">+C14+C15</f>
        <v>424583.38</v>
      </c>
      <c r="D16" s="8">
        <f t="shared" si="1"/>
        <v>424583.38</v>
      </c>
      <c r="E16" s="8">
        <f t="shared" si="1"/>
        <v>424583.38</v>
      </c>
      <c r="F16" s="8">
        <f t="shared" si="1"/>
        <v>424583.38</v>
      </c>
      <c r="G16" s="8">
        <f t="shared" si="1"/>
        <v>261936.59</v>
      </c>
      <c r="H16" s="8">
        <f t="shared" si="1"/>
        <v>261936.59</v>
      </c>
      <c r="I16" s="8">
        <f t="shared" si="1"/>
        <v>261936.59</v>
      </c>
      <c r="J16" s="8">
        <f>+J14+J15</f>
        <v>261936.59</v>
      </c>
      <c r="K16" s="8">
        <f>+K14+K15</f>
        <v>261936.59</v>
      </c>
      <c r="L16" s="8">
        <f>+L14+L15</f>
        <v>321946.13</v>
      </c>
      <c r="M16" s="8">
        <f>+M14+M15</f>
        <v>321946.13</v>
      </c>
      <c r="N16" s="8">
        <f>+N14+N15</f>
        <v>4076492.109999999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2016-12-29T17:59:13Z</dcterms:modified>
  <cp:category/>
  <cp:version/>
  <cp:contentType/>
  <cp:contentStatus/>
</cp:coreProperties>
</file>