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<sst xmlns="http://schemas.openxmlformats.org/spreadsheetml/2006/main" count="53" uniqueCount="48">
  <si>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</si>
  <si>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</si>
  <si>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</si>
  <si>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</si>
  <si>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</si>
  <si>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</si>
  <si>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</si>
  <si>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</si>
  <si>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</si>
  <si>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</si>
  <si>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</si>
  <si>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</si>
  <si>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</si>
  <si>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</si>
  <si>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</si>
  <si>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</si>
  <si>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</si>
  <si>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</si>
  <si>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</si>
  <si>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</si>
  <si>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</si>
  <si>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</si>
  <si>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</si>
  <si>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</si>
  <si>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</si>
  <si>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</si>
  <si>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</si>
  <si>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</si>
  <si>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</si>
  <si>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</si>
  <si>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</si>
  <si>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</si>
  <si>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</si>
  <si>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</si>
  <si>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</si>
  <si>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</si>
  <si>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</si>
  <si>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</si>
  <si>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</si>
  <si>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</si>
  <si>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</si>
  <si>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</si>
  <si>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</si>
  <si>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</si>
  <si>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</si>
  <si>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</si>
  <si>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</si>
  <si>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06/12/16 - VENCIMENTO 20/12/16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</si>
</sst>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1767709.5299999998</v>
      </c>
      <c r="C6" s="12">
        <v>2500726.46</v>
      </c>
      <c r="D6" s="12">
        <v>3006573.3899999997</v>
      </c>
      <c r="E6" s="12">
        <v>1689999.8199999998</v>
      </c>
      <c r="F6" s="12">
        <v>2248539.85</v>
      </c>
      <c r="G6" s="12">
        <v>3205396.0700000003</v>
      </c>
      <c r="H6" s="12">
        <v>1688832.5</v>
      </c>
      <c r="I6" s="12">
        <v>657381.13</v>
      </c>
      <c r="J6" s="12">
        <v>1055751.34</v>
      </c>
      <c r="K6" s="12">
        <f>SUM(B6:J6)</f>
        <v>17820910.09</v>
      </c>
    </row>
    <row r="7" spans="1:11" ht="27" customHeight="1">
      <c r="A7" s="2" t="s">
        <v>18</v>
      </c>
      <c r="B7" s="9">
        <v>-386490.02999999997</v>
      </c>
      <c r="C7" s="9">
        <v>-242812.72</v>
      </c>
      <c r="D7" s="9">
        <v>116952.78000000003</v>
      </c>
      <c r="E7" s="9">
        <v>-388035.08</v>
      </c>
      <c r="F7" s="9">
        <v>-445317.09</v>
      </c>
      <c r="G7" s="9">
        <v>-392032.20999999996</v>
      </c>
      <c r="H7" s="9">
        <v>-198798.74</v>
      </c>
      <c r="I7" s="9">
        <v>-101677.09000000001</v>
      </c>
      <c r="J7" s="9">
        <v>-82957.62</v>
      </c>
      <c r="K7" s="9">
        <f>SUM(B7:J7)</f>
        <v>-2121167.8000000003</v>
      </c>
    </row>
    <row r="8" spans="1:11" ht="27" customHeight="1">
      <c r="A8" s="7" t="s">
        <v>19</v>
      </c>
      <c r="B8" s="8">
        <f>+B6+B7</f>
        <v>1381219.4999999998</v>
      </c>
      <c r="C8" s="8">
        <f aca="true" t="shared" si="0" ref="C8:J8">+C6+C7</f>
        <v>2257913.7399999998</v>
      </c>
      <c r="D8" s="8">
        <f t="shared" si="0"/>
        <v>3123526.17</v>
      </c>
      <c r="E8" s="8">
        <f t="shared" si="0"/>
        <v>1301964.7399999998</v>
      </c>
      <c r="F8" s="8">
        <f t="shared" si="0"/>
        <v>1803222.76</v>
      </c>
      <c r="G8" s="8">
        <f t="shared" si="0"/>
        <v>2813363.8600000003</v>
      </c>
      <c r="H8" s="8">
        <f t="shared" si="0"/>
        <v>1490033.76</v>
      </c>
      <c r="I8" s="8">
        <f t="shared" si="0"/>
        <v>555704.04</v>
      </c>
      <c r="J8" s="8">
        <f t="shared" si="0"/>
        <v>972793.7200000001</v>
      </c>
      <c r="K8" s="8">
        <f>SUM(B8:J8)</f>
        <v>15699742.290000001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1081644.41651852</v>
      </c>
      <c r="C14" s="12">
        <v>774224.8872669999</v>
      </c>
      <c r="D14" s="12">
        <v>734151.2504493</v>
      </c>
      <c r="E14" s="12">
        <v>149180.26780079998</v>
      </c>
      <c r="F14" s="12">
        <v>724300.4802469001</v>
      </c>
      <c r="G14" s="12">
        <v>930686.3248000001</v>
      </c>
      <c r="H14" s="12">
        <v>993883.4757</v>
      </c>
      <c r="I14" s="12">
        <v>854706.259391</v>
      </c>
      <c r="J14" s="12">
        <v>693437.2496274001</v>
      </c>
      <c r="K14" s="12">
        <v>798324.20547376</v>
      </c>
      <c r="L14" s="12">
        <v>391923.51261668</v>
      </c>
      <c r="M14" s="12">
        <v>230016.40602816</v>
      </c>
      <c r="N14" s="12">
        <f>SUM(B14:M14)</f>
        <v>8356478.735919522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-90941.8</v>
      </c>
      <c r="C15" s="10">
        <v>-88145</v>
      </c>
      <c r="D15" s="10">
        <v>-66203.4</v>
      </c>
      <c r="E15" s="10">
        <v>-8073.4</v>
      </c>
      <c r="F15" s="10">
        <v>-56309.6</v>
      </c>
      <c r="G15" s="10">
        <v>-105259.2</v>
      </c>
      <c r="H15" s="10">
        <v>-119003.4</v>
      </c>
      <c r="I15" s="10">
        <v>-60752.8</v>
      </c>
      <c r="J15" s="10">
        <v>-73652</v>
      </c>
      <c r="K15" s="10">
        <v>-61687.6</v>
      </c>
      <c r="L15" s="10">
        <v>-36032</v>
      </c>
      <c r="M15" s="10">
        <v>-26701</v>
      </c>
      <c r="N15" s="9">
        <f>SUM(B15:M15)</f>
        <v>-792761.2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990702.61651852</v>
      </c>
      <c r="C16" s="8">
        <f aca="true" t="shared" si="1" ref="C16:I16">+C14+C15</f>
        <v>686079.8872669999</v>
      </c>
      <c r="D16" s="8">
        <f t="shared" si="1"/>
        <v>667947.8504493</v>
      </c>
      <c r="E16" s="8">
        <f t="shared" si="1"/>
        <v>141106.86780079998</v>
      </c>
      <c r="F16" s="8">
        <f t="shared" si="1"/>
        <v>667990.8802469001</v>
      </c>
      <c r="G16" s="8">
        <f t="shared" si="1"/>
        <v>825427.1248000001</v>
      </c>
      <c r="H16" s="8">
        <f t="shared" si="1"/>
        <v>874880.0756999999</v>
      </c>
      <c r="I16" s="8">
        <f t="shared" si="1"/>
        <v>793953.459391</v>
      </c>
      <c r="J16" s="8">
        <f>+J14+J15</f>
        <v>619785.2496274001</v>
      </c>
      <c r="K16" s="8">
        <f>+K14+K15</f>
        <v>736636.60547376</v>
      </c>
      <c r="L16" s="8">
        <f>+L14+L15</f>
        <v>355891.51261668</v>
      </c>
      <c r="M16" s="8">
        <f>+M14+M15</f>
        <v>203315.40602816</v>
      </c>
      <c r="N16" s="8">
        <f>+N14+N15</f>
        <v>7563717.535919522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2016-12-21T18:58:59Z</dcterms:modified>
  <cp:category/>
  <cp:version/>
  <cp:contentType/>
  <cp:contentStatus/>
</cp:coreProperties>
</file>