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<sst xmlns="http://schemas.openxmlformats.org/spreadsheetml/2006/main" count="105" uniqueCount="103">
  <si>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</si>
  <si>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</si>
  <si>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</si>
  <si>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</si>
  <si>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</si>
  <si>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</si>
  <si>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</si>
  <si>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</si>
  <si>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</si>
  <si>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</si>
  <si>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</si>
  <si>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</si>
  <si>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</si>
  <si>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</si>
  <si>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</si>
  <si>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</si>
  <si>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</si>
  <si>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</si>
  <si>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</si>
  <si>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</si>
  <si>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</si>
  <si>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</si>
  <si>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</si>
  <si>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</si>
  <si>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</si>
  <si>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</si>
  <si>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</si>
  <si>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</si>
  <si>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</si>
  <si>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</si>
  <si>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</si>
  <si>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</si>
  <si>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</si>
  <si>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</si>
  <si>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</si>
  <si>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</si>
  <si>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</si>
  <si>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</si>
  <si>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</si>
  <si>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</si>
  <si>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</si>
  <si>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</si>
  <si>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</si>
  <si>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</si>
  <si>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</si>
  <si>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</si>
  <si>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</si>
  <si>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</si>
  <si>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</si>
  <si>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</si>
  <si>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</si>
  <si>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</si>
  <si>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</si>
  <si>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</si>
  <si>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</si>
  <si>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</si>
  <si>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</si>
  <si>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</si>
  <si>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</si>
  <si>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</si>
  <si>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</si>
  <si>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</si>
  <si>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</si>
  <si>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</si>
  <si>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</si>
  <si>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</si>
  <si>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</si>
  <si>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</si>
  <si>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</si>
  <si>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</si>
  <si>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</si>
  <si>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</si>
  <si>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</si>
  <si>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</si>
  <si>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</si>
  <si>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</si>
  <si>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</si>
  <si>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</si>
  <si>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</si>
  <si>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</si>
  <si>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</si>
  <si>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</si>
  <si>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</si>
  <si>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</si>
  <si>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</si>
  <si>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</si>
  <si>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</si>
  <si>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</si>
  <si>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</si>
  <si>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</si>
  <si>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</si>
  <si>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</si>
  <si>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</si>
  <si>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</si>
  <si>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</si>
  <si>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</si>
  <si>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</si>
  <si>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</si>
  <si>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</si>
  <si>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DE 01 A 31/12/16 - VENCIMENTO DE 15/12/16 A 13/01/17</t>
  </si>
  <si>
    <t>5.3. Revisão de Remuneração pelo Transporte Coletivo (1)</t>
  </si>
  <si>
    <t>8. Tarifa de Remuneração por Passageiro (2)</t>
  </si>
  <si>
    <t>Nota: (1)  Revisão de passageiros transportados, mês de novembro/16, todas as áreas. Total de 284.859 passageiros
                 Reembolso rede da madrugada (linhas norturnas), mês de novembro/16, todas as áreas
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</si>
</sst>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5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808080"/>
      <name val="Arial"/>
      <family val="2"/>
    </font>
    <font>
      <b/>
      <sz val="10"/>
      <color rgb="FF808080"/>
      <name val="Arial"/>
      <family val="2"/>
    </font>
    <font>
      <sz val="10"/>
      <color rgb="FF000000"/>
      <name val="Verdana"/>
      <family val="2"/>
    </font>
    <font>
      <sz val="12"/>
      <color rgb="FF000000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left" vertical="center" indent="1"/>
    </xf>
    <xf numFmtId="0" fontId="46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6" fillId="0" borderId="12" xfId="0" applyFont="1" applyFill="1" applyBorder="1" applyAlignment="1">
      <alignment horizontal="left" vertical="center" indent="1"/>
    </xf>
    <xf numFmtId="172" fontId="46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6" fillId="0" borderId="10" xfId="52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indent="3"/>
    </xf>
    <xf numFmtId="172" fontId="46" fillId="0" borderId="10" xfId="52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6" fillId="0" borderId="10" xfId="0" applyFont="1" applyFill="1" applyBorder="1" applyAlignment="1">
      <alignment horizontal="left" vertical="center" indent="2"/>
    </xf>
    <xf numFmtId="172" fontId="46" fillId="0" borderId="1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171" fontId="46" fillId="0" borderId="10" xfId="52" applyFont="1" applyFill="1" applyBorder="1" applyAlignment="1">
      <alignment vertical="center"/>
    </xf>
    <xf numFmtId="171" fontId="46" fillId="0" borderId="10" xfId="45" applyNumberFormat="1" applyFont="1" applyFill="1" applyBorder="1" applyAlignment="1">
      <alignment horizontal="center" vertical="center"/>
    </xf>
    <xf numFmtId="173" fontId="46" fillId="0" borderId="10" xfId="52" applyNumberFormat="1" applyFont="1" applyFill="1" applyBorder="1" applyAlignment="1">
      <alignment vertical="center"/>
    </xf>
    <xf numFmtId="174" fontId="46" fillId="0" borderId="10" xfId="45" applyNumberFormat="1" applyFont="1" applyFill="1" applyBorder="1" applyAlignment="1">
      <alignment horizontal="center" vertical="center"/>
    </xf>
    <xf numFmtId="171" fontId="46" fillId="0" borderId="10" xfId="45" applyNumberFormat="1" applyFont="1" applyFill="1" applyBorder="1" applyAlignment="1">
      <alignment vertical="center"/>
    </xf>
    <xf numFmtId="170" fontId="46" fillId="0" borderId="10" xfId="45" applyNumberFormat="1" applyFont="1" applyFill="1" applyBorder="1" applyAlignment="1">
      <alignment horizontal="center" vertical="center"/>
    </xf>
    <xf numFmtId="170" fontId="46" fillId="0" borderId="10" xfId="45" applyNumberFormat="1" applyFont="1" applyFill="1" applyBorder="1" applyAlignment="1">
      <alignment vertical="center"/>
    </xf>
    <xf numFmtId="171" fontId="46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6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6" fillId="0" borderId="14" xfId="45" applyFont="1" applyFill="1" applyBorder="1" applyAlignment="1">
      <alignment vertical="center"/>
    </xf>
    <xf numFmtId="0" fontId="46" fillId="0" borderId="14" xfId="0" applyFont="1" applyFill="1" applyBorder="1" applyAlignment="1">
      <alignment horizontal="left" vertical="center" indent="2"/>
    </xf>
    <xf numFmtId="171" fontId="46" fillId="0" borderId="10" xfId="45" applyNumberFormat="1" applyFont="1" applyBorder="1" applyAlignment="1">
      <alignment vertical="center"/>
    </xf>
    <xf numFmtId="44" fontId="46" fillId="0" borderId="10" xfId="45" applyFont="1" applyBorder="1" applyAlignment="1">
      <alignment vertical="center"/>
    </xf>
    <xf numFmtId="0" fontId="46" fillId="0" borderId="12" xfId="0" applyFont="1" applyFill="1" applyBorder="1" applyAlignment="1">
      <alignment horizontal="left" vertical="center" indent="2"/>
    </xf>
    <xf numFmtId="171" fontId="46" fillId="0" borderId="12" xfId="45" applyNumberFormat="1" applyFont="1" applyBorder="1" applyAlignment="1">
      <alignment vertical="center"/>
    </xf>
    <xf numFmtId="171" fontId="46" fillId="0" borderId="12" xfId="45" applyNumberFormat="1" applyFont="1" applyFill="1" applyBorder="1" applyAlignment="1">
      <alignment vertical="center"/>
    </xf>
    <xf numFmtId="173" fontId="46" fillId="0" borderId="10" xfId="52" applyNumberFormat="1" applyFont="1" applyBorder="1" applyAlignment="1">
      <alignment vertical="center"/>
    </xf>
    <xf numFmtId="173" fontId="46" fillId="0" borderId="14" xfId="52" applyNumberFormat="1" applyFont="1" applyBorder="1" applyAlignment="1">
      <alignment vertical="center"/>
    </xf>
    <xf numFmtId="171" fontId="46" fillId="0" borderId="10" xfId="52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vertical="center"/>
    </xf>
    <xf numFmtId="171" fontId="46" fillId="0" borderId="14" xfId="52" applyFont="1" applyFill="1" applyBorder="1" applyAlignment="1">
      <alignment vertical="center"/>
    </xf>
    <xf numFmtId="173" fontId="46" fillId="0" borderId="14" xfId="52" applyNumberFormat="1" applyFont="1" applyFill="1" applyBorder="1" applyAlignment="1">
      <alignment vertical="center"/>
    </xf>
    <xf numFmtId="170" fontId="46" fillId="0" borderId="14" xfId="45" applyNumberFormat="1" applyFont="1" applyFill="1" applyBorder="1" applyAlignment="1">
      <alignment vertical="center"/>
    </xf>
    <xf numFmtId="44" fontId="46" fillId="0" borderId="10" xfId="45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left" vertical="center" indent="2"/>
    </xf>
    <xf numFmtId="0" fontId="46" fillId="34" borderId="10" xfId="0" applyFont="1" applyFill="1" applyBorder="1" applyAlignment="1">
      <alignment vertical="center"/>
    </xf>
    <xf numFmtId="171" fontId="46" fillId="34" borderId="10" xfId="52" applyFont="1" applyFill="1" applyBorder="1" applyAlignment="1">
      <alignment vertical="center"/>
    </xf>
    <xf numFmtId="0" fontId="46" fillId="34" borderId="10" xfId="0" applyFont="1" applyFill="1" applyBorder="1" applyAlignment="1">
      <alignment horizontal="left" vertical="center" indent="1"/>
    </xf>
    <xf numFmtId="44" fontId="46" fillId="34" borderId="10" xfId="45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left" vertical="center" indent="3"/>
    </xf>
    <xf numFmtId="172" fontId="46" fillId="34" borderId="10" xfId="52" applyNumberFormat="1" applyFont="1" applyFill="1" applyBorder="1" applyAlignment="1">
      <alignment vertical="center"/>
    </xf>
    <xf numFmtId="0" fontId="46" fillId="35" borderId="10" xfId="0" applyFont="1" applyFill="1" applyBorder="1" applyAlignment="1">
      <alignment horizontal="left" vertical="center" indent="1"/>
    </xf>
    <xf numFmtId="44" fontId="46" fillId="35" borderId="10" xfId="45" applyFont="1" applyFill="1" applyBorder="1" applyAlignment="1">
      <alignment horizontal="center" vertical="center"/>
    </xf>
    <xf numFmtId="171" fontId="47" fillId="0" borderId="10" xfId="45" applyNumberFormat="1" applyFont="1" applyBorder="1" applyAlignment="1">
      <alignment vertical="center"/>
    </xf>
    <xf numFmtId="44" fontId="47" fillId="0" borderId="10" xfId="45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171" fontId="47" fillId="0" borderId="10" xfId="45" applyNumberFormat="1" applyFont="1" applyFill="1" applyBorder="1" applyAlignment="1">
      <alignment vertical="center"/>
    </xf>
    <xf numFmtId="171" fontId="47" fillId="34" borderId="10" xfId="52" applyFont="1" applyFill="1" applyBorder="1" applyAlignment="1">
      <alignment vertical="center"/>
    </xf>
    <xf numFmtId="171" fontId="48" fillId="0" borderId="0" xfId="52" applyFont="1" applyAlignment="1">
      <alignment/>
    </xf>
    <xf numFmtId="44" fontId="0" fillId="0" borderId="0" xfId="0" applyNumberFormat="1" applyFont="1" applyFill="1" applyAlignment="1">
      <alignment vertical="center"/>
    </xf>
    <xf numFmtId="4" fontId="49" fillId="0" borderId="0" xfId="0" applyNumberFormat="1" applyFont="1" applyAlignment="1">
      <alignment horizontal="right" wrapText="1"/>
    </xf>
    <xf numFmtId="0" fontId="50" fillId="0" borderId="0" xfId="0" applyFont="1" applyAlignment="1">
      <alignment horizontal="right" wrapText="1"/>
    </xf>
    <xf numFmtId="4" fontId="48" fillId="0" borderId="0" xfId="0" applyNumberFormat="1" applyFont="1" applyAlignment="1">
      <alignment horizontal="right" wrapText="1"/>
    </xf>
    <xf numFmtId="0" fontId="51" fillId="0" borderId="0" xfId="0" applyFont="1" applyAlignment="1">
      <alignment horizontal="right" wrapText="1"/>
    </xf>
    <xf numFmtId="0" fontId="49" fillId="0" borderId="0" xfId="0" applyFont="1" applyAlignment="1">
      <alignment horizontal="right" wrapText="1"/>
    </xf>
    <xf numFmtId="0" fontId="46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638175</xdr:colOff>
      <xdr:row>92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980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638175</xdr:colOff>
      <xdr:row>92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0" y="224980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638175</xdr:colOff>
      <xdr:row>92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48925" y="224980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17</xdr:col>
      <xdr:colOff>438150</xdr:colOff>
      <xdr:row>42</xdr:row>
      <xdr:rowOff>161925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74675" y="102393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17</xdr:col>
      <xdr:colOff>438150</xdr:colOff>
      <xdr:row>31</xdr:row>
      <xdr:rowOff>161925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74675" y="77152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17</xdr:col>
      <xdr:colOff>438150</xdr:colOff>
      <xdr:row>35</xdr:row>
      <xdr:rowOff>161925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974675" y="86201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638175</xdr:colOff>
      <xdr:row>35</xdr:row>
      <xdr:rowOff>161925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174700" y="86201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638175</xdr:colOff>
      <xdr:row>35</xdr:row>
      <xdr:rowOff>161925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098625" y="86201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638175</xdr:colOff>
      <xdr:row>35</xdr:row>
      <xdr:rowOff>161925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974925" y="86201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112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012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112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2121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3121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4121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5121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6121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7121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8121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912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2121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012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1121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21216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3121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4121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5121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6121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7121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81216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912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3121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30121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3112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412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512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612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712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812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912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6209</v>
          </cell>
        </row>
        <row r="61">
          <cell r="B61">
            <v>197897.52</v>
          </cell>
          <cell r="C61">
            <v>197919.39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813287.4</v>
          </cell>
          <cell r="C62">
            <v>487611.16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692108.3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155038.46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678122.46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839767.72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691752.69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198576.86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796862.32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614845.12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753357.45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356436.42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202623.97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5640</v>
          </cell>
        </row>
        <row r="61">
          <cell r="B61">
            <v>135181.84</v>
          </cell>
          <cell r="C61">
            <v>135501.45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599212.55</v>
          </cell>
          <cell r="C62">
            <v>327671.87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532181.48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123698.72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498851.44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578792.74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469956.52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138423.05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606306.82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465420.05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610241.19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231203.41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129095.81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2997</v>
          </cell>
        </row>
        <row r="61">
          <cell r="B61">
            <v>81982.52</v>
          </cell>
          <cell r="C61">
            <v>75948.63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343994.75</v>
          </cell>
          <cell r="C62">
            <v>183160.68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314467.8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64021.47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307906.04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336418.24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260267.56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68791.61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369340.13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277568.81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382121.77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133881.96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71424.56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6093</v>
          </cell>
        </row>
        <row r="61">
          <cell r="B61">
            <v>167811.96</v>
          </cell>
          <cell r="C61">
            <v>170591.54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685492.86</v>
          </cell>
          <cell r="C62">
            <v>397789.65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578095.1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106789.29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595069.9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725659.52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596188.08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156863.96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713175.86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542029.06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664038.31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303833.08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169340.07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6259</v>
          </cell>
        </row>
        <row r="61">
          <cell r="B61">
            <v>192305.69</v>
          </cell>
          <cell r="C61">
            <v>196506.81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779084.85</v>
          </cell>
          <cell r="C62">
            <v>472569.56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656626.52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131604.22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656429.41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799263.02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655194.83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188140.64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778838.95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599870.07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720225.83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344280.58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197032.6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6027</v>
          </cell>
        </row>
        <row r="61">
          <cell r="B61">
            <v>193806.04</v>
          </cell>
          <cell r="C61">
            <v>199510.17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787285.04</v>
          </cell>
          <cell r="C62">
            <v>530533.19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663562.31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160353.04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772681.38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953752.58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657749.81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186711.29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820209.14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609960.41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743409.57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339919.12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200194.38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6127</v>
          </cell>
        </row>
        <row r="61">
          <cell r="B61">
            <v>186085.84</v>
          </cell>
          <cell r="C61">
            <v>206625.21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822597.35</v>
          </cell>
          <cell r="C62">
            <v>530077.34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653252.73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147172.26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692388.58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861385.94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645982.27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183564.63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725264.2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598415.04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669629.41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347708.43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218811.9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6705</v>
          </cell>
        </row>
        <row r="61">
          <cell r="B61">
            <v>180990.14</v>
          </cell>
          <cell r="C61">
            <v>186001.13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752754.86</v>
          </cell>
          <cell r="C62">
            <v>450966.71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622879.85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95856.3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542700.45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748877.79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621873.42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170859.52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756256.47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564988.37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701197.14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329667.69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187619.26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5644</v>
          </cell>
        </row>
        <row r="61">
          <cell r="B61">
            <v>131305.33</v>
          </cell>
          <cell r="C61">
            <v>130127.76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583639.43</v>
          </cell>
          <cell r="C62">
            <v>313271.46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515391.69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114125.16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468986.44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561979.68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460965.04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131859.84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572781.05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454631.27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577866.01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222180.68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127860.54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3144</v>
          </cell>
        </row>
        <row r="61">
          <cell r="B61">
            <v>80668.92</v>
          </cell>
          <cell r="C61">
            <v>78357.85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343914.46</v>
          </cell>
          <cell r="C62">
            <v>183578.74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321946.13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61535.82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320609.51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344214.15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280529.21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68712.64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374020.5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282214.11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379525.7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139318.43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75803.74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6674</v>
          </cell>
        </row>
        <row r="61">
          <cell r="B61">
            <v>168860.06</v>
          </cell>
          <cell r="C61">
            <v>175339.97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691995.27</v>
          </cell>
          <cell r="C62">
            <v>414397.23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592055.23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124630.4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581811.69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707549.48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581904.14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161699.37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695372.25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529749.11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653692.99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312314.57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182638.96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6488</v>
          </cell>
        </row>
        <row r="61">
          <cell r="B61">
            <v>198846.75</v>
          </cell>
          <cell r="C61">
            <v>200144.5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794242.93</v>
          </cell>
          <cell r="C62">
            <v>481514.54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664250.43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141754.08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615377.15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810785.27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665640.45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191358.77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771673.64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607846.19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734903.12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352635.13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191571.17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7264</v>
          </cell>
        </row>
        <row r="61">
          <cell r="B61">
            <v>178324.22</v>
          </cell>
          <cell r="C61">
            <v>183469.27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734133.53</v>
          </cell>
          <cell r="C62">
            <v>436061.37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622699.62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135114.32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613412.93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743708.88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610213.46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168263.79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732692.27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560644.45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692399.33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326109.81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186120.95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7267</v>
          </cell>
        </row>
        <row r="61">
          <cell r="B61">
            <v>170210.68</v>
          </cell>
          <cell r="C61">
            <v>180485.55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718756.66</v>
          </cell>
          <cell r="C62">
            <v>431013.51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626149.22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127390.98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616814.57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742341.6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597380.49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161420.95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713837.03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540386.73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679444.4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310342.1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183590.32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7619</v>
          </cell>
        </row>
        <row r="61">
          <cell r="B61">
            <v>172105.46</v>
          </cell>
          <cell r="C61">
            <v>181669.8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722159.47</v>
          </cell>
          <cell r="C62">
            <v>426926.04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612403.49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113960.94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602823.44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725397.77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602567.08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161782.07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720026.84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546742.37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691018.94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314849.73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183086.86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7600</v>
          </cell>
        </row>
        <row r="61">
          <cell r="B61">
            <v>149484.74</v>
          </cell>
          <cell r="C61">
            <v>161106.72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651287.82</v>
          </cell>
          <cell r="C62">
            <v>368913.57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556755.4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102568.24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486578.86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633096.69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525211.82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127511.97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640666.58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483340.74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620321.56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258483.83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157829.33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4875</v>
          </cell>
        </row>
        <row r="61">
          <cell r="B61">
            <v>88173.4</v>
          </cell>
          <cell r="C61">
            <v>93369.8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423131.84</v>
          </cell>
          <cell r="C62">
            <v>217277.34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375811.34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86566.81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332273.5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365243.13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311439.62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81575.93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434093.45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314721.34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445025.68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157667.82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86285.23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2462</v>
          </cell>
        </row>
        <row r="61">
          <cell r="B61">
            <v>43174.28</v>
          </cell>
          <cell r="C61">
            <v>38262.53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173122.31</v>
          </cell>
          <cell r="C62">
            <v>87387.82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169721.29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35314.66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148908.46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150923.25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128281.71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30015.24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222350.01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139127.34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211316.52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74581.11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38277.1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5867</v>
          </cell>
        </row>
        <row r="61">
          <cell r="B61">
            <v>123341.43</v>
          </cell>
          <cell r="C61">
            <v>127718.96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519417.51</v>
          </cell>
          <cell r="C62">
            <v>301489.41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457531.49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102192.42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434743.49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512404.01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415972.23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114585.82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544496.21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399411.98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520287.42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224718.23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139453.46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5573</v>
          </cell>
        </row>
        <row r="61">
          <cell r="B61">
            <v>133047.72</v>
          </cell>
          <cell r="C61">
            <v>138815.71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562703.93</v>
          </cell>
          <cell r="C62">
            <v>325061.66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499192.18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112860.9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473422.99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564820.27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451252.14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126784.67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588186.83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430738.5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556732.31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240817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149916.48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5277</v>
          </cell>
        </row>
        <row r="61">
          <cell r="B61">
            <v>134562.46</v>
          </cell>
          <cell r="C61">
            <v>139429.04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575440.48</v>
          </cell>
          <cell r="C62">
            <v>327672.58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514183.06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115511.93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495185.33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577539.32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465732.25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131822.27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608692.15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448520.63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570580.54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242816.37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151010.11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5506</v>
          </cell>
        </row>
        <row r="61">
          <cell r="B61">
            <v>132308.69</v>
          </cell>
          <cell r="C61">
            <v>136879.52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574412.03</v>
          </cell>
          <cell r="C62">
            <v>312271.5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492031.92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88784.89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424744.69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538210.83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442962.24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115996.57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559836.33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408404.37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553624.86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236831.18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144747.65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5121</v>
          </cell>
        </row>
        <row r="61">
          <cell r="B61">
            <v>130819.35</v>
          </cell>
          <cell r="C61">
            <v>129556.6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570898.94</v>
          </cell>
          <cell r="C62">
            <v>313436.9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522330.14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117561.7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468900.26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562656.48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456569.68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133429.61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576850.98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448679.18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578798.16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219236.36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121104.73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5618</v>
          </cell>
        </row>
        <row r="61">
          <cell r="B61">
            <v>126088.39</v>
          </cell>
          <cell r="C61">
            <v>125206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537298.27</v>
          </cell>
          <cell r="C62">
            <v>281379.72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468705.69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103865.99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438308.36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493875.11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408310.57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111390.72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550935.2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408349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541532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215837.23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133364.52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3474</v>
          </cell>
        </row>
        <row r="61">
          <cell r="B61">
            <v>75365.96</v>
          </cell>
          <cell r="C61">
            <v>74980.97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353136.73</v>
          </cell>
          <cell r="C62">
            <v>166931.95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312724.13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59887.46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267404.74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282619.43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253477.5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64742.04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353671.35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256143.13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361541.12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120876.36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67914.9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2880</v>
          </cell>
        </row>
        <row r="61">
          <cell r="B61">
            <v>80381.81</v>
          </cell>
          <cell r="C61">
            <v>77884.72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347041.77</v>
          </cell>
          <cell r="C62">
            <v>189862.9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313326.23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70862.39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307918.84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334090.17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264204.28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70161.33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368372.31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281219.62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378317.5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135838.08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70448.72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6690</v>
          </cell>
        </row>
        <row r="61">
          <cell r="B61">
            <v>189716.38</v>
          </cell>
          <cell r="C61">
            <v>195263.1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772839.91</v>
          </cell>
          <cell r="C62">
            <v>470539.49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655830.78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133769.86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656330.27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805791.78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665307.28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183803.78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764885.55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598263.18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719269.08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342518.37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196865.12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6895</v>
          </cell>
        </row>
        <row r="61">
          <cell r="B61">
            <v>198153.03</v>
          </cell>
          <cell r="C61">
            <v>202544.75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792549.59</v>
          </cell>
          <cell r="C62">
            <v>483535.13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667947.85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141106.87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667990.88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825427.13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680244.74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194635.33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793953.46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619785.25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736636.6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355891.52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203315.4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6566</v>
          </cell>
        </row>
        <row r="61">
          <cell r="B61">
            <v>197587.66</v>
          </cell>
          <cell r="C61">
            <v>199814.83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807215.1</v>
          </cell>
          <cell r="C62">
            <v>486620.31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676872.39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131705.44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674544.63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774194.99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674996.98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194551.32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781806.51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614567.4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705687.04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349437.88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201018.08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6743</v>
          </cell>
        </row>
        <row r="61">
          <cell r="B61">
            <v>197646.48</v>
          </cell>
          <cell r="C61">
            <v>197885.23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802858.13</v>
          </cell>
          <cell r="C62">
            <v>486596.43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678565.55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136354.95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677520.04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829759.63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676182.63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195914.51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803924.68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615629.3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746774.09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352046.25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201042.49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9">
          <cell r="M9">
            <v>6973</v>
          </cell>
        </row>
        <row r="61">
          <cell r="B61">
            <v>187130.91</v>
          </cell>
          <cell r="C61">
            <v>191871.92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791749.06</v>
          </cell>
          <cell r="C62">
            <v>468146.92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636971.04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103083.46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557856.1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792629.76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646032.71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172781.74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750343.06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582402.13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705392.14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309952.81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195697.19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7.75390625" style="1" customWidth="1"/>
    <col min="4" max="4" width="17.125" style="1" customWidth="1"/>
    <col min="5" max="5" width="15.75390625" style="1" customWidth="1"/>
    <col min="6" max="6" width="17.75390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6.7539062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8.875" style="1" bestFit="1" customWidth="1"/>
    <col min="17" max="17" width="2.625" style="1" bestFit="1" customWidth="1"/>
    <col min="18" max="18" width="12.125" style="1" bestFit="1" customWidth="1"/>
    <col min="19" max="19" width="11.50390625" style="1" bestFit="1" customWidth="1"/>
    <col min="20" max="20" width="9.00390625" style="1" customWidth="1"/>
    <col min="21" max="16384" width="9.00390625" style="1" customWidth="1"/>
  </cols>
  <sheetData>
    <row r="1" spans="1:14" ht="21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99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1</v>
      </c>
      <c r="B4" s="74" t="s">
        <v>42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2</v>
      </c>
    </row>
    <row r="5" spans="1:14" ht="42" customHeight="1">
      <c r="A5" s="74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4"/>
    </row>
    <row r="6" spans="1:14" ht="20.25" customHeight="1">
      <c r="A6" s="74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4"/>
    </row>
    <row r="7" spans="1:25" ht="18.75" customHeight="1">
      <c r="A7" s="9" t="s">
        <v>3</v>
      </c>
      <c r="B7" s="10">
        <f>B8+B20+B24</f>
        <v>13165067</v>
      </c>
      <c r="C7" s="10">
        <f>C8+C20+C24</f>
        <v>9458544</v>
      </c>
      <c r="D7" s="10">
        <f>D8+D20+D24</f>
        <v>10200784</v>
      </c>
      <c r="E7" s="10">
        <f>E8+E20+E24</f>
        <v>1493769</v>
      </c>
      <c r="F7" s="10">
        <f aca="true" t="shared" si="0" ref="F7:M7">F8+F20+F24</f>
        <v>8440453</v>
      </c>
      <c r="G7" s="10">
        <f t="shared" si="0"/>
        <v>13339946</v>
      </c>
      <c r="H7" s="10">
        <f t="shared" si="0"/>
        <v>12056402</v>
      </c>
      <c r="I7" s="10">
        <f t="shared" si="0"/>
        <v>11144494</v>
      </c>
      <c r="J7" s="10">
        <f t="shared" si="0"/>
        <v>7907661</v>
      </c>
      <c r="K7" s="10">
        <f t="shared" si="0"/>
        <v>9937068</v>
      </c>
      <c r="L7" s="10">
        <f t="shared" si="0"/>
        <v>3787853</v>
      </c>
      <c r="M7" s="10">
        <f t="shared" si="0"/>
        <v>2270109</v>
      </c>
      <c r="N7" s="10">
        <f>+N8+N20+N24</f>
        <v>103202150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6226657</v>
      </c>
      <c r="C8" s="12">
        <f>+C9+C12+C16</f>
        <v>4751529</v>
      </c>
      <c r="D8" s="12">
        <f>+D9+D12+D16</f>
        <v>5511360</v>
      </c>
      <c r="E8" s="12">
        <f>+E9+E12+E16</f>
        <v>733015</v>
      </c>
      <c r="F8" s="12">
        <f aca="true" t="shared" si="1" ref="F8:M8">+F9+F12+F16</f>
        <v>4197298</v>
      </c>
      <c r="G8" s="12">
        <f t="shared" si="1"/>
        <v>6800157</v>
      </c>
      <c r="H8" s="12">
        <f t="shared" si="1"/>
        <v>6020481</v>
      </c>
      <c r="I8" s="12">
        <f t="shared" si="1"/>
        <v>5724604</v>
      </c>
      <c r="J8" s="12">
        <f t="shared" si="1"/>
        <v>4092114</v>
      </c>
      <c r="K8" s="12">
        <f t="shared" si="1"/>
        <v>4917924</v>
      </c>
      <c r="L8" s="12">
        <f t="shared" si="1"/>
        <v>2061232</v>
      </c>
      <c r="M8" s="12">
        <f t="shared" si="1"/>
        <v>1297520</v>
      </c>
      <c r="N8" s="12">
        <f>SUM(B8:M8)</f>
        <v>52333891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698536</v>
      </c>
      <c r="C9" s="14">
        <v>672074</v>
      </c>
      <c r="D9" s="14">
        <v>537891</v>
      </c>
      <c r="E9" s="14">
        <v>54975</v>
      </c>
      <c r="F9" s="14">
        <v>423708</v>
      </c>
      <c r="G9" s="14">
        <v>770973</v>
      </c>
      <c r="H9" s="14">
        <v>881598</v>
      </c>
      <c r="I9" s="14">
        <v>465100</v>
      </c>
      <c r="J9" s="14">
        <v>572592</v>
      </c>
      <c r="K9" s="14">
        <v>481615</v>
      </c>
      <c r="L9" s="14">
        <v>268359</v>
      </c>
      <c r="M9" s="14">
        <f>'[1]DETALHAMENTO'!M9+'[2]DETALHAMENTO'!M9+'[3]DETALHAMENTO'!M9+'[4]DETALHAMENTO'!M9+'[5]DETALHAMENTO'!M9+'[6]DETALHAMENTO'!M9+'[7]DETALHAMENTO'!M9+'[8]DETALHAMENTO'!M9+'[9]DETALHAMENTO'!M9+'[10]DETALHAMENTO'!M9+'[11]DETALHAMENTO'!M9+'[12]DETALHAMENTO'!M9+'[13]DETALHAMENTO'!M9+'[14]DETALHAMENTO'!M9+'[15]DETALHAMENTO'!M9+'[16]DETALHAMENTO'!M9+'[17]DETALHAMENTO'!M9+'[18]DETALHAMENTO'!M9+'[19]DETALHAMENTO'!M9+'[20]DETALHAMENTO'!M9+'[21]DETALHAMENTO'!M9+'[22]DETALHAMENTO'!M9+'[23]DETALHAMENTO'!M9+'[24]DETALHAMENTO'!M9+'[25]DETALHAMENTO'!M9+'[26]DETALHAMENTO'!M9+'[27]DETALHAMENTO'!M9+'[28]DETALHAMENTO'!M9+'[29]DETALHAMENTO'!M9+'[30]DETALHAMENTO'!M9+'[31]DETALHAMENTO'!M9</f>
        <v>178277</v>
      </c>
      <c r="N9" s="12">
        <f aca="true" t="shared" si="2" ref="N9:N19">SUM(B9:M9)</f>
        <v>6005698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698536</v>
      </c>
      <c r="C10" s="14">
        <f>+C9-C11</f>
        <v>672074</v>
      </c>
      <c r="D10" s="14">
        <f>+D9-D11</f>
        <v>537891</v>
      </c>
      <c r="E10" s="14">
        <f>+E9-E11</f>
        <v>54975</v>
      </c>
      <c r="F10" s="14">
        <f aca="true" t="shared" si="3" ref="F10:M10">+F9-F11</f>
        <v>423708</v>
      </c>
      <c r="G10" s="14">
        <f t="shared" si="3"/>
        <v>770973</v>
      </c>
      <c r="H10" s="14">
        <f t="shared" si="3"/>
        <v>881598</v>
      </c>
      <c r="I10" s="14">
        <f t="shared" si="3"/>
        <v>465100</v>
      </c>
      <c r="J10" s="14">
        <f t="shared" si="3"/>
        <v>572592</v>
      </c>
      <c r="K10" s="14">
        <f t="shared" si="3"/>
        <v>481615</v>
      </c>
      <c r="L10" s="14">
        <f t="shared" si="3"/>
        <v>268359</v>
      </c>
      <c r="M10" s="14">
        <f t="shared" si="3"/>
        <v>178277</v>
      </c>
      <c r="N10" s="12">
        <f t="shared" si="2"/>
        <v>6005698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4548197</v>
      </c>
      <c r="C12" s="14">
        <f>C13+C14+C15</f>
        <v>3429439</v>
      </c>
      <c r="D12" s="14">
        <f>D13+D14+D15</f>
        <v>4221067</v>
      </c>
      <c r="E12" s="14">
        <f>E13+E14+E15</f>
        <v>578477</v>
      </c>
      <c r="F12" s="14">
        <f aca="true" t="shared" si="4" ref="F12:M12">F13+F14+F15</f>
        <v>3158057</v>
      </c>
      <c r="G12" s="14">
        <f t="shared" si="4"/>
        <v>5046311</v>
      </c>
      <c r="H12" s="14">
        <f t="shared" si="4"/>
        <v>4296346</v>
      </c>
      <c r="I12" s="14">
        <f t="shared" si="4"/>
        <v>4347266</v>
      </c>
      <c r="J12" s="14">
        <f t="shared" si="4"/>
        <v>2902883</v>
      </c>
      <c r="K12" s="14">
        <f t="shared" si="4"/>
        <v>3547509</v>
      </c>
      <c r="L12" s="14">
        <f t="shared" si="4"/>
        <v>1507128</v>
      </c>
      <c r="M12" s="14">
        <f t="shared" si="4"/>
        <v>962544</v>
      </c>
      <c r="N12" s="12">
        <f t="shared" si="2"/>
        <v>38545224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2300955</v>
      </c>
      <c r="C13" s="14">
        <v>1786463</v>
      </c>
      <c r="D13" s="14">
        <v>2111366</v>
      </c>
      <c r="E13" s="14">
        <v>296760</v>
      </c>
      <c r="F13" s="14">
        <v>1576893</v>
      </c>
      <c r="G13" s="14">
        <v>2557176</v>
      </c>
      <c r="H13" s="14">
        <v>2281677</v>
      </c>
      <c r="I13" s="14">
        <v>2263423</v>
      </c>
      <c r="J13" s="14">
        <v>1453916</v>
      </c>
      <c r="K13" s="14">
        <v>1767989</v>
      </c>
      <c r="L13" s="14">
        <v>743523</v>
      </c>
      <c r="M13" s="14">
        <v>460801</v>
      </c>
      <c r="N13" s="12">
        <f t="shared" si="2"/>
        <v>19600942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2164747</v>
      </c>
      <c r="C14" s="14">
        <v>1548791</v>
      </c>
      <c r="D14" s="14">
        <v>2052602</v>
      </c>
      <c r="E14" s="14">
        <v>268725</v>
      </c>
      <c r="F14" s="14">
        <v>1512175</v>
      </c>
      <c r="G14" s="14">
        <v>2346136</v>
      </c>
      <c r="H14" s="14">
        <v>1919117</v>
      </c>
      <c r="I14" s="14">
        <v>2029530</v>
      </c>
      <c r="J14" s="14">
        <v>1388688</v>
      </c>
      <c r="K14" s="14">
        <v>1723810</v>
      </c>
      <c r="L14" s="14">
        <v>732783</v>
      </c>
      <c r="M14" s="14">
        <v>486475</v>
      </c>
      <c r="N14" s="12">
        <f t="shared" si="2"/>
        <v>18173579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82495</v>
      </c>
      <c r="C15" s="14">
        <v>94185</v>
      </c>
      <c r="D15" s="14">
        <v>57099</v>
      </c>
      <c r="E15" s="14">
        <v>12992</v>
      </c>
      <c r="F15" s="14">
        <v>68989</v>
      </c>
      <c r="G15" s="14">
        <v>142999</v>
      </c>
      <c r="H15" s="14">
        <v>95552</v>
      </c>
      <c r="I15" s="14">
        <v>54313</v>
      </c>
      <c r="J15" s="14">
        <v>60279</v>
      </c>
      <c r="K15" s="14">
        <v>55710</v>
      </c>
      <c r="L15" s="14">
        <v>30822</v>
      </c>
      <c r="M15" s="14">
        <v>15268</v>
      </c>
      <c r="N15" s="12">
        <f t="shared" si="2"/>
        <v>770703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979924</v>
      </c>
      <c r="C16" s="14">
        <f>C17+C18+C19</f>
        <v>650016</v>
      </c>
      <c r="D16" s="14">
        <f>D17+D18+D19</f>
        <v>752402</v>
      </c>
      <c r="E16" s="14">
        <f>E17+E18+E19</f>
        <v>99563</v>
      </c>
      <c r="F16" s="14">
        <f aca="true" t="shared" si="5" ref="F16:M16">F17+F18+F19</f>
        <v>615533</v>
      </c>
      <c r="G16" s="14">
        <f t="shared" si="5"/>
        <v>982873</v>
      </c>
      <c r="H16" s="14">
        <f t="shared" si="5"/>
        <v>842537</v>
      </c>
      <c r="I16" s="14">
        <f t="shared" si="5"/>
        <v>912238</v>
      </c>
      <c r="J16" s="14">
        <f t="shared" si="5"/>
        <v>616639</v>
      </c>
      <c r="K16" s="14">
        <f t="shared" si="5"/>
        <v>888800</v>
      </c>
      <c r="L16" s="14">
        <f t="shared" si="5"/>
        <v>285745</v>
      </c>
      <c r="M16" s="14">
        <f t="shared" si="5"/>
        <v>156699</v>
      </c>
      <c r="N16" s="12">
        <f t="shared" si="2"/>
        <v>7782969</v>
      </c>
    </row>
    <row r="17" spans="1:25" ht="18.75" customHeight="1">
      <c r="A17" s="15" t="s">
        <v>16</v>
      </c>
      <c r="B17" s="14">
        <v>504488</v>
      </c>
      <c r="C17" s="14">
        <v>357117</v>
      </c>
      <c r="D17" s="14">
        <v>338922</v>
      </c>
      <c r="E17" s="14">
        <v>50614</v>
      </c>
      <c r="F17" s="14">
        <v>304121</v>
      </c>
      <c r="G17" s="14">
        <v>506816</v>
      </c>
      <c r="H17" s="14">
        <v>444614</v>
      </c>
      <c r="I17" s="14">
        <v>481079</v>
      </c>
      <c r="J17" s="14">
        <v>309617</v>
      </c>
      <c r="K17" s="14">
        <v>454243</v>
      </c>
      <c r="L17" s="14">
        <v>147410</v>
      </c>
      <c r="M17" s="14">
        <v>75946</v>
      </c>
      <c r="N17" s="12">
        <f t="shared" si="2"/>
        <v>3974987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460269</v>
      </c>
      <c r="C18" s="14">
        <v>277415</v>
      </c>
      <c r="D18" s="14">
        <v>403342</v>
      </c>
      <c r="E18" s="14">
        <v>47314</v>
      </c>
      <c r="F18" s="14">
        <v>298959</v>
      </c>
      <c r="G18" s="14">
        <v>450877</v>
      </c>
      <c r="H18" s="14">
        <v>381368</v>
      </c>
      <c r="I18" s="14">
        <v>422100</v>
      </c>
      <c r="J18" s="14">
        <v>297273</v>
      </c>
      <c r="K18" s="14">
        <v>426789</v>
      </c>
      <c r="L18" s="14">
        <v>134196</v>
      </c>
      <c r="M18" s="14">
        <v>78532</v>
      </c>
      <c r="N18" s="12">
        <f t="shared" si="2"/>
        <v>3678434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15167</v>
      </c>
      <c r="C19" s="14">
        <v>15484</v>
      </c>
      <c r="D19" s="14">
        <v>10138</v>
      </c>
      <c r="E19" s="14">
        <v>1635</v>
      </c>
      <c r="F19" s="14">
        <v>12453</v>
      </c>
      <c r="G19" s="14">
        <v>25180</v>
      </c>
      <c r="H19" s="14">
        <v>16555</v>
      </c>
      <c r="I19" s="14">
        <v>9059</v>
      </c>
      <c r="J19" s="14">
        <v>9749</v>
      </c>
      <c r="K19" s="14">
        <v>7768</v>
      </c>
      <c r="L19" s="14">
        <v>4139</v>
      </c>
      <c r="M19" s="14">
        <v>2221</v>
      </c>
      <c r="N19" s="12">
        <f t="shared" si="2"/>
        <v>129548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3309956</v>
      </c>
      <c r="C20" s="18">
        <f>C21+C22+C23</f>
        <v>2047724</v>
      </c>
      <c r="D20" s="18">
        <f>D21+D22+D23</f>
        <v>1994396</v>
      </c>
      <c r="E20" s="18">
        <f>E21+E22+E23</f>
        <v>296723</v>
      </c>
      <c r="F20" s="18">
        <f aca="true" t="shared" si="6" ref="F20:M20">F21+F22+F23</f>
        <v>1687142</v>
      </c>
      <c r="G20" s="18">
        <f t="shared" si="6"/>
        <v>2676782</v>
      </c>
      <c r="H20" s="18">
        <f t="shared" si="6"/>
        <v>2760901</v>
      </c>
      <c r="I20" s="18">
        <f t="shared" si="6"/>
        <v>2711472</v>
      </c>
      <c r="J20" s="18">
        <f t="shared" si="6"/>
        <v>1738265</v>
      </c>
      <c r="K20" s="18">
        <f t="shared" si="6"/>
        <v>2731605</v>
      </c>
      <c r="L20" s="18">
        <f t="shared" si="6"/>
        <v>984997</v>
      </c>
      <c r="M20" s="18">
        <f t="shared" si="6"/>
        <v>567185</v>
      </c>
      <c r="N20" s="12">
        <f aca="true" t="shared" si="7" ref="N20:N26">SUM(B20:M20)</f>
        <v>23507148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1829771</v>
      </c>
      <c r="C21" s="14">
        <v>1222817</v>
      </c>
      <c r="D21" s="14">
        <v>1159687</v>
      </c>
      <c r="E21" s="14">
        <v>175224</v>
      </c>
      <c r="F21" s="14">
        <v>964477</v>
      </c>
      <c r="G21" s="14">
        <v>1561932</v>
      </c>
      <c r="H21" s="14">
        <v>1648426</v>
      </c>
      <c r="I21" s="14">
        <v>1575343</v>
      </c>
      <c r="J21" s="14">
        <v>982523</v>
      </c>
      <c r="K21" s="14">
        <v>1491040</v>
      </c>
      <c r="L21" s="14">
        <v>541939</v>
      </c>
      <c r="M21" s="14">
        <v>303490</v>
      </c>
      <c r="N21" s="12">
        <f t="shared" si="7"/>
        <v>13456669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1434837</v>
      </c>
      <c r="C22" s="14">
        <v>786521</v>
      </c>
      <c r="D22" s="14">
        <v>812543</v>
      </c>
      <c r="E22" s="14">
        <v>116248</v>
      </c>
      <c r="F22" s="14">
        <v>695593</v>
      </c>
      <c r="G22" s="14">
        <v>1061732</v>
      </c>
      <c r="H22" s="14">
        <v>1072551</v>
      </c>
      <c r="I22" s="14">
        <v>1108419</v>
      </c>
      <c r="J22" s="14">
        <v>729791</v>
      </c>
      <c r="K22" s="14">
        <v>1207253</v>
      </c>
      <c r="L22" s="14">
        <v>428065</v>
      </c>
      <c r="M22" s="14">
        <v>256471</v>
      </c>
      <c r="N22" s="12">
        <f t="shared" si="7"/>
        <v>9710024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45348</v>
      </c>
      <c r="C23" s="14">
        <v>38386</v>
      </c>
      <c r="D23" s="14">
        <v>22166</v>
      </c>
      <c r="E23" s="14">
        <v>5251</v>
      </c>
      <c r="F23" s="14">
        <v>27072</v>
      </c>
      <c r="G23" s="14">
        <v>53118</v>
      </c>
      <c r="H23" s="14">
        <v>39924</v>
      </c>
      <c r="I23" s="14">
        <v>27710</v>
      </c>
      <c r="J23" s="14">
        <v>25951</v>
      </c>
      <c r="K23" s="14">
        <v>33312</v>
      </c>
      <c r="L23" s="14">
        <v>14993</v>
      </c>
      <c r="M23" s="14">
        <v>7224</v>
      </c>
      <c r="N23" s="12">
        <f t="shared" si="7"/>
        <v>340455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3628454</v>
      </c>
      <c r="C24" s="14">
        <f>C25+C26</f>
        <v>2659291</v>
      </c>
      <c r="D24" s="14">
        <f>D25+D26</f>
        <v>2695028</v>
      </c>
      <c r="E24" s="14">
        <f>E25+E26</f>
        <v>464031</v>
      </c>
      <c r="F24" s="14">
        <f aca="true" t="shared" si="8" ref="F24:M24">F25+F26</f>
        <v>2556013</v>
      </c>
      <c r="G24" s="14">
        <f t="shared" si="8"/>
        <v>3863007</v>
      </c>
      <c r="H24" s="14">
        <f t="shared" si="8"/>
        <v>3275020</v>
      </c>
      <c r="I24" s="14">
        <f t="shared" si="8"/>
        <v>2708418</v>
      </c>
      <c r="J24" s="14">
        <f t="shared" si="8"/>
        <v>2077282</v>
      </c>
      <c r="K24" s="14">
        <f t="shared" si="8"/>
        <v>2287539</v>
      </c>
      <c r="L24" s="14">
        <f t="shared" si="8"/>
        <v>741624</v>
      </c>
      <c r="M24" s="14">
        <f t="shared" si="8"/>
        <v>405404</v>
      </c>
      <c r="N24" s="12">
        <f t="shared" si="7"/>
        <v>27361111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1973322</v>
      </c>
      <c r="C25" s="14">
        <v>1574568</v>
      </c>
      <c r="D25" s="14">
        <v>1581662</v>
      </c>
      <c r="E25" s="14">
        <v>294944</v>
      </c>
      <c r="F25" s="14">
        <v>1517581</v>
      </c>
      <c r="G25" s="14">
        <v>2328701</v>
      </c>
      <c r="H25" s="14">
        <v>2036148</v>
      </c>
      <c r="I25" s="14">
        <v>1473936</v>
      </c>
      <c r="J25" s="14">
        <v>1245907</v>
      </c>
      <c r="K25" s="14">
        <v>1270132</v>
      </c>
      <c r="L25" s="14">
        <v>408565</v>
      </c>
      <c r="M25" s="14">
        <v>203117</v>
      </c>
      <c r="N25" s="12">
        <f t="shared" si="7"/>
        <v>15908583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1655132</v>
      </c>
      <c r="C26" s="14">
        <v>1084723</v>
      </c>
      <c r="D26" s="14">
        <v>1113366</v>
      </c>
      <c r="E26" s="14">
        <v>169087</v>
      </c>
      <c r="F26" s="14">
        <v>1038432</v>
      </c>
      <c r="G26" s="14">
        <v>1534306</v>
      </c>
      <c r="H26" s="14">
        <v>1238872</v>
      </c>
      <c r="I26" s="14">
        <v>1234482</v>
      </c>
      <c r="J26" s="14">
        <v>831375</v>
      </c>
      <c r="K26" s="14">
        <v>1017407</v>
      </c>
      <c r="L26" s="14">
        <v>333059</v>
      </c>
      <c r="M26" s="14">
        <v>202287</v>
      </c>
      <c r="N26" s="12">
        <f t="shared" si="7"/>
        <v>11452528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0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48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1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0"/>
    </row>
    <row r="32" spans="1:17" ht="18.75" customHeight="1">
      <c r="A32" s="51" t="s">
        <v>50</v>
      </c>
      <c r="B32" s="52">
        <v>100969.48000000004</v>
      </c>
      <c r="C32" s="52">
        <v>74168.11999999997</v>
      </c>
      <c r="D32" s="52">
        <v>67003.40000000002</v>
      </c>
      <c r="E32" s="52">
        <v>20034.68</v>
      </c>
      <c r="F32" s="52">
        <v>67003.40000000002</v>
      </c>
      <c r="G32" s="52">
        <v>82526.96000000006</v>
      </c>
      <c r="H32" s="52">
        <v>89824.35999999997</v>
      </c>
      <c r="I32" s="52">
        <v>78944.6</v>
      </c>
      <c r="J32" s="52">
        <v>65676.59999999998</v>
      </c>
      <c r="K32" s="52">
        <v>80669.44000000002</v>
      </c>
      <c r="L32" s="52">
        <v>39405.96000000002</v>
      </c>
      <c r="M32" s="52">
        <v>22290.240000000016</v>
      </c>
      <c r="N32" s="25">
        <f>SUM(B32:M32)</f>
        <v>788517.2400000002</v>
      </c>
      <c r="P32" s="66"/>
      <c r="Q32" s="67"/>
    </row>
    <row r="33" spans="1:25" ht="18.75" customHeight="1">
      <c r="A33" s="48" t="s">
        <v>51</v>
      </c>
      <c r="B33" s="54">
        <v>761</v>
      </c>
      <c r="C33" s="54">
        <v>559</v>
      </c>
      <c r="D33" s="54">
        <v>505</v>
      </c>
      <c r="E33" s="54">
        <v>151</v>
      </c>
      <c r="F33" s="54">
        <v>505</v>
      </c>
      <c r="G33" s="54">
        <v>622</v>
      </c>
      <c r="H33" s="54">
        <v>677</v>
      </c>
      <c r="I33" s="54">
        <v>595</v>
      </c>
      <c r="J33" s="54">
        <v>495</v>
      </c>
      <c r="K33" s="54">
        <v>608</v>
      </c>
      <c r="L33" s="54">
        <v>297</v>
      </c>
      <c r="M33" s="54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48" t="s">
        <v>52</v>
      </c>
      <c r="B34" s="50">
        <v>4.28</v>
      </c>
      <c r="C34" s="50">
        <v>4.28</v>
      </c>
      <c r="D34" s="50">
        <v>4.28</v>
      </c>
      <c r="E34" s="50">
        <v>4.28</v>
      </c>
      <c r="F34" s="50">
        <v>4.28</v>
      </c>
      <c r="G34" s="50">
        <v>4.28</v>
      </c>
      <c r="H34" s="50">
        <v>4.28</v>
      </c>
      <c r="I34" s="50">
        <v>4.28</v>
      </c>
      <c r="J34" s="50">
        <v>4.28</v>
      </c>
      <c r="K34" s="50">
        <v>4.28</v>
      </c>
      <c r="L34" s="50">
        <v>4.28</v>
      </c>
      <c r="M34" s="50">
        <v>4.28</v>
      </c>
      <c r="N34" s="50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</row>
    <row r="36" spans="1:20" ht="18.75" customHeight="1">
      <c r="A36" s="55" t="s">
        <v>53</v>
      </c>
      <c r="B36" s="56">
        <f>B37+B38+B39+B40</f>
        <v>26733971.90226582</v>
      </c>
      <c r="C36" s="56">
        <f aca="true" t="shared" si="10" ref="C36:M36">C37+C38+C39+C40</f>
        <v>18561180.853592</v>
      </c>
      <c r="D36" s="56">
        <f t="shared" si="10"/>
        <v>18836629.072039198</v>
      </c>
      <c r="E36" s="56">
        <f t="shared" si="10"/>
        <v>3775098.6775495997</v>
      </c>
      <c r="F36" s="56">
        <f t="shared" si="10"/>
        <v>17898659.32884865</v>
      </c>
      <c r="G36" s="56">
        <f t="shared" si="10"/>
        <v>22432272.488400005</v>
      </c>
      <c r="H36" s="56">
        <f t="shared" si="10"/>
        <v>23731223.0418</v>
      </c>
      <c r="I36" s="56">
        <f t="shared" si="10"/>
        <v>21408523.1716292</v>
      </c>
      <c r="J36" s="56">
        <f t="shared" si="10"/>
        <v>17110911.118272305</v>
      </c>
      <c r="K36" s="56">
        <f t="shared" si="10"/>
        <v>20557486.22930368</v>
      </c>
      <c r="L36" s="56">
        <f t="shared" si="10"/>
        <v>9306507.376719791</v>
      </c>
      <c r="M36" s="56">
        <f t="shared" si="10"/>
        <v>5463692.841863041</v>
      </c>
      <c r="N36" s="56">
        <f>N37+N38+N39+N40</f>
        <v>205816156.1022833</v>
      </c>
      <c r="P36" s="64"/>
      <c r="Q36" s="68"/>
      <c r="R36" s="64"/>
      <c r="S36" s="64"/>
      <c r="T36" s="65"/>
    </row>
    <row r="37" spans="1:16" ht="18.75" customHeight="1">
      <c r="A37" s="53" t="s">
        <v>54</v>
      </c>
      <c r="B37" s="50">
        <f aca="true" t="shared" si="11" ref="B37:M37">B29*B7</f>
        <v>26714553.9564</v>
      </c>
      <c r="C37" s="50">
        <f t="shared" si="11"/>
        <v>18542529.6576</v>
      </c>
      <c r="D37" s="50">
        <f t="shared" si="11"/>
        <v>18512382.8032</v>
      </c>
      <c r="E37" s="50">
        <f t="shared" si="11"/>
        <v>3764447.2568999995</v>
      </c>
      <c r="F37" s="50">
        <f t="shared" si="11"/>
        <v>17885319.907</v>
      </c>
      <c r="G37" s="50">
        <f t="shared" si="11"/>
        <v>22417779.253000002</v>
      </c>
      <c r="H37" s="50">
        <f t="shared" si="11"/>
        <v>23708914.533</v>
      </c>
      <c r="I37" s="50">
        <f t="shared" si="11"/>
        <v>21392970.6824</v>
      </c>
      <c r="J37" s="50">
        <f t="shared" si="11"/>
        <v>17095572.3159</v>
      </c>
      <c r="K37" s="50">
        <f t="shared" si="11"/>
        <v>20538925.8492</v>
      </c>
      <c r="L37" s="50">
        <f t="shared" si="11"/>
        <v>9295012.4767</v>
      </c>
      <c r="M37" s="50">
        <f t="shared" si="11"/>
        <v>5458023.068700001</v>
      </c>
      <c r="N37" s="52">
        <f>SUM(B37:M37)</f>
        <v>205326431.76</v>
      </c>
      <c r="P37" s="62"/>
    </row>
    <row r="38" spans="1:16" ht="18.75" customHeight="1">
      <c r="A38" s="53" t="s">
        <v>55</v>
      </c>
      <c r="B38" s="50">
        <f aca="true" t="shared" si="12" ref="B38:M38">B30*B7</f>
        <v>-81551.53413418001</v>
      </c>
      <c r="C38" s="50">
        <f t="shared" si="12"/>
        <v>-55516.924007999995</v>
      </c>
      <c r="D38" s="50">
        <f t="shared" si="12"/>
        <v>-56613.841160799995</v>
      </c>
      <c r="E38" s="50">
        <f t="shared" si="12"/>
        <v>-9383.2593504</v>
      </c>
      <c r="F38" s="50">
        <f t="shared" si="12"/>
        <v>-53663.97815135</v>
      </c>
      <c r="G38" s="50">
        <f t="shared" si="12"/>
        <v>-68033.7246</v>
      </c>
      <c r="H38" s="50">
        <f t="shared" si="12"/>
        <v>-67515.8512</v>
      </c>
      <c r="I38" s="50">
        <f t="shared" si="12"/>
        <v>-63392.1107708</v>
      </c>
      <c r="J38" s="50">
        <f t="shared" si="12"/>
        <v>-50337.7976277</v>
      </c>
      <c r="K38" s="50">
        <f t="shared" si="12"/>
        <v>-62109.059896319995</v>
      </c>
      <c r="L38" s="50">
        <f t="shared" si="12"/>
        <v>-27911.059980209997</v>
      </c>
      <c r="M38" s="50">
        <f t="shared" si="12"/>
        <v>-16620.46683696</v>
      </c>
      <c r="N38" s="25">
        <f>SUM(B38:M38)</f>
        <v>-612649.60771672</v>
      </c>
      <c r="P38" s="63"/>
    </row>
    <row r="39" spans="1:14" ht="18.75" customHeight="1">
      <c r="A39" s="53" t="s">
        <v>56</v>
      </c>
      <c r="B39" s="50">
        <f aca="true" t="shared" si="13" ref="B39:M39">B32</f>
        <v>100969.48000000004</v>
      </c>
      <c r="C39" s="50">
        <f t="shared" si="13"/>
        <v>74168.11999999997</v>
      </c>
      <c r="D39" s="50">
        <f t="shared" si="13"/>
        <v>67003.40000000002</v>
      </c>
      <c r="E39" s="50">
        <f t="shared" si="13"/>
        <v>20034.68</v>
      </c>
      <c r="F39" s="50">
        <f t="shared" si="13"/>
        <v>67003.40000000002</v>
      </c>
      <c r="G39" s="50">
        <f t="shared" si="13"/>
        <v>82526.96000000006</v>
      </c>
      <c r="H39" s="50">
        <f t="shared" si="13"/>
        <v>89824.35999999997</v>
      </c>
      <c r="I39" s="50">
        <f t="shared" si="13"/>
        <v>78944.6</v>
      </c>
      <c r="J39" s="50">
        <f t="shared" si="13"/>
        <v>65676.59999999998</v>
      </c>
      <c r="K39" s="50">
        <f t="shared" si="13"/>
        <v>80669.44000000002</v>
      </c>
      <c r="L39" s="50">
        <f t="shared" si="13"/>
        <v>39405.96000000002</v>
      </c>
      <c r="M39" s="50">
        <f t="shared" si="13"/>
        <v>22290.240000000016</v>
      </c>
      <c r="N39" s="52">
        <f>SUM(B39:M39)</f>
        <v>788517.2400000002</v>
      </c>
    </row>
    <row r="40" spans="1:25" ht="18.75" customHeight="1">
      <c r="A40" s="2" t="s">
        <v>57</v>
      </c>
      <c r="B40" s="50">
        <v>0</v>
      </c>
      <c r="C40" s="50">
        <v>0</v>
      </c>
      <c r="D40" s="50">
        <v>313856.7099999999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2">
        <f>SUM(B40:M40)</f>
        <v>313856.7099999999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47"/>
    </row>
    <row r="42" spans="1:14" ht="18.75" customHeight="1">
      <c r="A42" s="2" t="s">
        <v>58</v>
      </c>
      <c r="B42" s="25">
        <f>+B43+B46+B54+B55</f>
        <v>-2682951.43</v>
      </c>
      <c r="C42" s="25">
        <f aca="true" t="shared" si="14" ref="C42:M42">+C43+C46+C54+C55</f>
        <v>-2478124.6700000004</v>
      </c>
      <c r="D42" s="25">
        <f t="shared" si="14"/>
        <v>-2170058.7</v>
      </c>
      <c r="E42" s="25">
        <f t="shared" si="14"/>
        <v>-330055.27</v>
      </c>
      <c r="F42" s="25">
        <f t="shared" si="14"/>
        <v>-1822042.5299999998</v>
      </c>
      <c r="G42" s="25">
        <f t="shared" si="14"/>
        <v>-2909096.16</v>
      </c>
      <c r="H42" s="25">
        <f t="shared" si="14"/>
        <v>-3480147.73</v>
      </c>
      <c r="I42" s="25">
        <f t="shared" si="14"/>
        <v>-1918801</v>
      </c>
      <c r="J42" s="25">
        <f t="shared" si="14"/>
        <v>-2266296.8600000003</v>
      </c>
      <c r="K42" s="25">
        <f t="shared" si="14"/>
        <v>-1952578.44</v>
      </c>
      <c r="L42" s="25">
        <f t="shared" si="14"/>
        <v>-1104275.83</v>
      </c>
      <c r="M42" s="25">
        <f t="shared" si="14"/>
        <v>-698587.23</v>
      </c>
      <c r="N42" s="25">
        <f>+N43+N46+N54+N55</f>
        <v>-23813015.850000005</v>
      </c>
    </row>
    <row r="43" spans="1:17" ht="18.75" customHeight="1">
      <c r="A43" s="17" t="s">
        <v>59</v>
      </c>
      <c r="B43" s="26">
        <f>B44+B45</f>
        <v>-2654436.8</v>
      </c>
      <c r="C43" s="26">
        <f>C44+C45</f>
        <v>-2553881.2</v>
      </c>
      <c r="D43" s="26">
        <f>D44+D45</f>
        <v>-2043985.8</v>
      </c>
      <c r="E43" s="26">
        <f>E44+E45</f>
        <v>-208905</v>
      </c>
      <c r="F43" s="26">
        <f aca="true" t="shared" si="15" ref="F43:M43">F44+F45</f>
        <v>-1610090.4</v>
      </c>
      <c r="G43" s="26">
        <f t="shared" si="15"/>
        <v>-2929697.4</v>
      </c>
      <c r="H43" s="26">
        <f t="shared" si="15"/>
        <v>-3350072.4</v>
      </c>
      <c r="I43" s="26">
        <f t="shared" si="15"/>
        <v>-1767380</v>
      </c>
      <c r="J43" s="26">
        <f t="shared" si="15"/>
        <v>-2175849.6</v>
      </c>
      <c r="K43" s="26">
        <f t="shared" si="15"/>
        <v>-1830137</v>
      </c>
      <c r="L43" s="26">
        <f t="shared" si="15"/>
        <v>-1019764.2</v>
      </c>
      <c r="M43" s="26">
        <f t="shared" si="15"/>
        <v>-677452.6</v>
      </c>
      <c r="N43" s="25">
        <f aca="true" t="shared" si="16" ref="N43:N55">SUM(B43:M43)</f>
        <v>-22821652.400000002</v>
      </c>
      <c r="P43" s="66"/>
      <c r="Q43" s="67"/>
    </row>
    <row r="44" spans="1:25" ht="18.75" customHeight="1">
      <c r="A44" s="13" t="s">
        <v>60</v>
      </c>
      <c r="B44" s="20">
        <f>ROUND(-B9*$D$3,2)</f>
        <v>-2654436.8</v>
      </c>
      <c r="C44" s="20">
        <f>ROUND(-C9*$D$3,2)</f>
        <v>-2553881.2</v>
      </c>
      <c r="D44" s="20">
        <f>ROUND(-D9*$D$3,2)</f>
        <v>-2043985.8</v>
      </c>
      <c r="E44" s="20">
        <f>ROUND(-E9*$D$3,2)</f>
        <v>-208905</v>
      </c>
      <c r="F44" s="20">
        <f aca="true" t="shared" si="17" ref="F44:M44">ROUND(-F9*$D$3,2)</f>
        <v>-1610090.4</v>
      </c>
      <c r="G44" s="20">
        <f t="shared" si="17"/>
        <v>-2929697.4</v>
      </c>
      <c r="H44" s="20">
        <f t="shared" si="17"/>
        <v>-3350072.4</v>
      </c>
      <c r="I44" s="20">
        <f t="shared" si="17"/>
        <v>-1767380</v>
      </c>
      <c r="J44" s="20">
        <f t="shared" si="17"/>
        <v>-2175849.6</v>
      </c>
      <c r="K44" s="20">
        <f t="shared" si="17"/>
        <v>-1830137</v>
      </c>
      <c r="L44" s="20">
        <f t="shared" si="17"/>
        <v>-1019764.2</v>
      </c>
      <c r="M44" s="20">
        <f t="shared" si="17"/>
        <v>-677452.6</v>
      </c>
      <c r="N44" s="42">
        <f t="shared" si="16"/>
        <v>-22821652.400000002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42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-104262.90999999999</v>
      </c>
      <c r="C46" s="26">
        <f aca="true" t="shared" si="18" ref="C46:M46">SUM(C47:C53)</f>
        <v>-89138.29000000001</v>
      </c>
      <c r="D46" s="26">
        <f t="shared" si="18"/>
        <v>-147137.15</v>
      </c>
      <c r="E46" s="26">
        <f t="shared" si="18"/>
        <v>-162951.74</v>
      </c>
      <c r="F46" s="26">
        <f t="shared" si="18"/>
        <v>-381820.08999999997</v>
      </c>
      <c r="G46" s="26">
        <f t="shared" si="18"/>
        <v>-204945.6</v>
      </c>
      <c r="H46" s="26">
        <f t="shared" si="18"/>
        <v>-140239.86000000002</v>
      </c>
      <c r="I46" s="26">
        <f t="shared" si="18"/>
        <v>-171048.76</v>
      </c>
      <c r="J46" s="26">
        <f t="shared" si="18"/>
        <v>-124215.7</v>
      </c>
      <c r="K46" s="26">
        <f t="shared" si="18"/>
        <v>-134553.15</v>
      </c>
      <c r="L46" s="26">
        <f t="shared" si="18"/>
        <v>-95148.07999999999</v>
      </c>
      <c r="M46" s="26">
        <f t="shared" si="18"/>
        <v>-49601.52</v>
      </c>
      <c r="N46" s="26">
        <f>SUM(N47:N53)</f>
        <v>-1805062.85</v>
      </c>
    </row>
    <row r="47" spans="1:25" ht="18.75" customHeight="1">
      <c r="A47" s="13" t="s">
        <v>63</v>
      </c>
      <c r="B47" s="24">
        <v>-72246.39</v>
      </c>
      <c r="C47" s="24">
        <v>-58689.13</v>
      </c>
      <c r="D47" s="24">
        <v>-119602.3</v>
      </c>
      <c r="E47" s="24">
        <v>-144138.59</v>
      </c>
      <c r="F47" s="24">
        <v>-378472.08999999997</v>
      </c>
      <c r="G47" s="24">
        <v>-137723.38</v>
      </c>
      <c r="H47" s="24">
        <v>-107941.04000000001</v>
      </c>
      <c r="I47" s="24">
        <v>-147450.11</v>
      </c>
      <c r="J47" s="24">
        <v>-108453</v>
      </c>
      <c r="K47" s="24">
        <v>-97346.95999999999</v>
      </c>
      <c r="L47" s="24">
        <v>-76699.34999999999</v>
      </c>
      <c r="M47" s="24">
        <v>-33910.32</v>
      </c>
      <c r="N47" s="24">
        <f t="shared" si="16"/>
        <v>-1482672.6600000001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6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-26250</v>
      </c>
      <c r="C49" s="24">
        <v>-25250</v>
      </c>
      <c r="D49" s="24">
        <v>-23000</v>
      </c>
      <c r="E49" s="24">
        <v>-15500</v>
      </c>
      <c r="F49" s="24">
        <v>-2000</v>
      </c>
      <c r="G49" s="24">
        <v>-56500</v>
      </c>
      <c r="H49" s="24">
        <v>-29000</v>
      </c>
      <c r="I49" s="24">
        <v>-21000</v>
      </c>
      <c r="J49" s="24">
        <v>-14000</v>
      </c>
      <c r="K49" s="24">
        <v>-34000</v>
      </c>
      <c r="L49" s="24">
        <v>-15000</v>
      </c>
      <c r="M49" s="24">
        <v>-12500</v>
      </c>
      <c r="N49" s="24">
        <f t="shared" si="16"/>
        <v>-274000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-5527.12</v>
      </c>
      <c r="C50" s="24">
        <v>-4583.56</v>
      </c>
      <c r="D50" s="24">
        <v>-2512.85</v>
      </c>
      <c r="E50" s="24">
        <v>-2639.15</v>
      </c>
      <c r="F50" s="24">
        <v>0</v>
      </c>
      <c r="G50" s="24">
        <v>-6678.22</v>
      </c>
      <c r="H50" s="24">
        <v>-2552.42</v>
      </c>
      <c r="I50" s="24">
        <v>-1196.45</v>
      </c>
      <c r="J50" s="24">
        <v>-1762.7</v>
      </c>
      <c r="K50" s="24">
        <v>-3206.19</v>
      </c>
      <c r="L50" s="24">
        <v>-3044.33</v>
      </c>
      <c r="M50" s="24">
        <v>-3191.2</v>
      </c>
      <c r="N50" s="21">
        <f t="shared" si="16"/>
        <v>-36894.189999999995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-239.4</v>
      </c>
      <c r="C51" s="24">
        <v>-615.6</v>
      </c>
      <c r="D51" s="24">
        <v>-2022</v>
      </c>
      <c r="E51" s="24">
        <v>-674</v>
      </c>
      <c r="F51" s="24">
        <v>-1348</v>
      </c>
      <c r="G51" s="24">
        <v>-4044</v>
      </c>
      <c r="H51" s="24">
        <v>-746.4</v>
      </c>
      <c r="I51" s="24">
        <v>-1402.2</v>
      </c>
      <c r="J51" s="24">
        <v>0</v>
      </c>
      <c r="K51" s="24">
        <v>0</v>
      </c>
      <c r="L51" s="24">
        <v>-404.4</v>
      </c>
      <c r="M51" s="24">
        <v>0</v>
      </c>
      <c r="N51" s="24">
        <f t="shared" si="16"/>
        <v>-11496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6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6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100</v>
      </c>
      <c r="B54" s="27">
        <v>75748.28</v>
      </c>
      <c r="C54" s="27">
        <v>164894.82</v>
      </c>
      <c r="D54" s="27">
        <v>21064.25</v>
      </c>
      <c r="E54" s="27">
        <v>41801.47</v>
      </c>
      <c r="F54" s="27">
        <v>169867.96</v>
      </c>
      <c r="G54" s="27">
        <v>225546.84</v>
      </c>
      <c r="H54" s="27">
        <v>10164.53</v>
      </c>
      <c r="I54" s="27">
        <v>19627.759999999995</v>
      </c>
      <c r="J54" s="27">
        <v>33768.44</v>
      </c>
      <c r="K54" s="27">
        <v>12111.71</v>
      </c>
      <c r="L54" s="27">
        <v>10636.45</v>
      </c>
      <c r="M54" s="27">
        <v>28466.89</v>
      </c>
      <c r="N54" s="24">
        <f t="shared" si="16"/>
        <v>813699.4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6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20"/>
    </row>
    <row r="57" spans="1:25" ht="15.75">
      <c r="A57" s="2" t="s">
        <v>71</v>
      </c>
      <c r="B57" s="29">
        <f aca="true" t="shared" si="19" ref="B57:M57">+B36+B42</f>
        <v>24051020.47226582</v>
      </c>
      <c r="C57" s="29">
        <f t="shared" si="19"/>
        <v>16083056.183592001</v>
      </c>
      <c r="D57" s="29">
        <f t="shared" si="19"/>
        <v>16666570.372039199</v>
      </c>
      <c r="E57" s="29">
        <f t="shared" si="19"/>
        <v>3445043.4075495997</v>
      </c>
      <c r="F57" s="29">
        <f t="shared" si="19"/>
        <v>16076616.79884865</v>
      </c>
      <c r="G57" s="29">
        <f t="shared" si="19"/>
        <v>19523176.328400005</v>
      </c>
      <c r="H57" s="29">
        <f t="shared" si="19"/>
        <v>20251075.3118</v>
      </c>
      <c r="I57" s="29">
        <f t="shared" si="19"/>
        <v>19489722.1716292</v>
      </c>
      <c r="J57" s="29">
        <f t="shared" si="19"/>
        <v>14844614.258272305</v>
      </c>
      <c r="K57" s="29">
        <f t="shared" si="19"/>
        <v>18604907.78930368</v>
      </c>
      <c r="L57" s="29">
        <f t="shared" si="19"/>
        <v>8202231.546719791</v>
      </c>
      <c r="M57" s="29">
        <f t="shared" si="19"/>
        <v>4765105.611863041</v>
      </c>
      <c r="N57" s="29">
        <f>SUM(B57:M57)</f>
        <v>182003140.25228328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4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24051020.490000002</v>
      </c>
      <c r="C60" s="36">
        <f aca="true" t="shared" si="20" ref="C60:M60">SUM(C61:C74)</f>
        <v>16083056.11</v>
      </c>
      <c r="D60" s="36">
        <f t="shared" si="20"/>
        <v>16666570.38</v>
      </c>
      <c r="E60" s="36">
        <f t="shared" si="20"/>
        <v>3445043.43</v>
      </c>
      <c r="F60" s="36">
        <f t="shared" si="20"/>
        <v>16076616.829999996</v>
      </c>
      <c r="G60" s="36">
        <f t="shared" si="20"/>
        <v>19523176.359999996</v>
      </c>
      <c r="H60" s="36">
        <f t="shared" si="20"/>
        <v>20251075.270000003</v>
      </c>
      <c r="I60" s="36">
        <f t="shared" si="20"/>
        <v>19489722.129999995</v>
      </c>
      <c r="J60" s="36">
        <f t="shared" si="20"/>
        <v>14844614.249999998</v>
      </c>
      <c r="K60" s="36">
        <f t="shared" si="20"/>
        <v>18604907.78</v>
      </c>
      <c r="L60" s="36">
        <f t="shared" si="20"/>
        <v>8202231.540000002</v>
      </c>
      <c r="M60" s="36">
        <f t="shared" si="20"/>
        <v>4765105.6000000015</v>
      </c>
      <c r="N60" s="29">
        <f>SUM(N61:N74)</f>
        <v>182003140.17</v>
      </c>
    </row>
    <row r="61" spans="1:15" ht="18.75" customHeight="1">
      <c r="A61" s="17" t="s">
        <v>73</v>
      </c>
      <c r="B61" s="36">
        <f>'[1]DETALHAMENTO'!B61+'[2]DETALHAMENTO'!B61+'[3]DETALHAMENTO'!B61+'[4]DETALHAMENTO'!B61+'[5]DETALHAMENTO'!B61+'[6]DETALHAMENTO'!B61+'[7]DETALHAMENTO'!B61+'[8]DETALHAMENTO'!B61+'[9]DETALHAMENTO'!B61+'[10]DETALHAMENTO'!B61+'[11]DETALHAMENTO'!B61+'[12]DETALHAMENTO'!B61+'[13]DETALHAMENTO'!B61+'[14]DETALHAMENTO'!B61+'[15]DETALHAMENTO'!B61+'[16]DETALHAMENTO'!B61+'[17]DETALHAMENTO'!B61+'[18]DETALHAMENTO'!B61+'[19]DETALHAMENTO'!B61+'[20]DETALHAMENTO'!B61+'[21]DETALHAMENTO'!B61+'[22]DETALHAMENTO'!B61+'[23]DETALHAMENTO'!B61+'[24]DETALHAMENTO'!B61+'[25]DETALHAMENTO'!B61+'[26]DETALHAMENTO'!B61+'[27]DETALHAMENTO'!B61+'[28]DETALHAMENTO'!B61+'[29]DETALHAMENTO'!B61+'[30]DETALHAMENTO'!B61+'[31]DETALHAMENTO'!B61</f>
        <v>4623365.66</v>
      </c>
      <c r="C61" s="36">
        <f>'[1]DETALHAMENTO'!C61+'[2]DETALHAMENTO'!C61+'[3]DETALHAMENTO'!C61+'[4]DETALHAMENTO'!C61+'[5]DETALHAMENTO'!C61+'[6]DETALHAMENTO'!C61+'[7]DETALHAMENTO'!C61+'[8]DETALHAMENTO'!C61+'[9]DETALHAMENTO'!C61+'[10]DETALHAMENTO'!C61+'[11]DETALHAMENTO'!C61+'[12]DETALHAMENTO'!C61+'[13]DETALHAMENTO'!C61+'[14]DETALHAMENTO'!C61+'[15]DETALHAMENTO'!C61+'[16]DETALHAMENTO'!C61+'[17]DETALHAMENTO'!C61+'[18]DETALHAMENTO'!C61+'[19]DETALHAMENTO'!C61+'[20]DETALHAMENTO'!C61+'[21]DETALHAMENTO'!C61+'[22]DETALHAMENTO'!C61+'[23]DETALHAMENTO'!C61+'[24]DETALHAMENTO'!C61+'[25]DETALHAMENTO'!C61+'[26]DETALHAMENTO'!C61+'[27]DETALHAMENTO'!C61+'[28]DETALHAMENTO'!C61+'[29]DETALHAMENTO'!C61+'[30]DETALHAMENTO'!C61+'[31]DETALHAMENTO'!C61</f>
        <v>4728789.429999999</v>
      </c>
      <c r="D61" s="35">
        <f>'[1]DETALHAMENTO'!D61+'[2]DETALHAMENTO'!D61+'[3]DETALHAMENTO'!D61+'[4]DETALHAMENTO'!D61+'[5]DETALHAMENTO'!D61+'[6]DETALHAMENTO'!D61+'[7]DETALHAMENTO'!D61+'[8]DETALHAMENTO'!D61+'[9]DETALHAMENTO'!D61+'[10]DETALHAMENTO'!D61+'[11]DETALHAMENTO'!D61+'[12]DETALHAMENTO'!D61+'[13]DETALHAMENTO'!D61+'[14]DETALHAMENTO'!D61+'[15]DETALHAMENTO'!D61+'[16]DETALHAMENTO'!D61+'[17]DETALHAMENTO'!D61+'[18]DETALHAMENTO'!D61+'[19]DETALHAMENTO'!D61+'[20]DETALHAMENTO'!D61+'[21]DETALHAMENTO'!D61+'[22]DETALHAMENTO'!D61+'[23]DETALHAMENTO'!D61+'[24]DETALHAMENTO'!D61+'[25]DETALHAMENTO'!D61+'[26]DETALHAMENTO'!D61+'[27]DETALHAMENTO'!D61+'[28]DETALHAMENTO'!D61+'[29]DETALHAMENTO'!D61+'[30]DETALHAMENTO'!D61+'[31]DETALHAMENTO'!D61</f>
        <v>0</v>
      </c>
      <c r="E61" s="35">
        <f>'[1]DETALHAMENTO'!E61+'[2]DETALHAMENTO'!E61+'[3]DETALHAMENTO'!E61+'[4]DETALHAMENTO'!E61+'[5]DETALHAMENTO'!E61+'[6]DETALHAMENTO'!E61+'[7]DETALHAMENTO'!E61+'[8]DETALHAMENTO'!E61+'[9]DETALHAMENTO'!E61+'[10]DETALHAMENTO'!E61+'[11]DETALHAMENTO'!E61+'[12]DETALHAMENTO'!E61+'[13]DETALHAMENTO'!E61+'[14]DETALHAMENTO'!E61+'[15]DETALHAMENTO'!E61+'[16]DETALHAMENTO'!E61+'[17]DETALHAMENTO'!E61+'[18]DETALHAMENTO'!E61+'[19]DETALHAMENTO'!E61+'[20]DETALHAMENTO'!E61+'[21]DETALHAMENTO'!E61+'[22]DETALHAMENTO'!E61+'[23]DETALHAMENTO'!E61+'[24]DETALHAMENTO'!E61+'[25]DETALHAMENTO'!E61+'[26]DETALHAMENTO'!E61+'[27]DETALHAMENTO'!E61+'[28]DETALHAMENTO'!E61+'[29]DETALHAMENTO'!E61+'[30]DETALHAMENTO'!E61+'[31]DETALHAMENTO'!E61</f>
        <v>0</v>
      </c>
      <c r="F61" s="35">
        <f>'[1]DETALHAMENTO'!F61+'[2]DETALHAMENTO'!F61+'[3]DETALHAMENTO'!F61+'[4]DETALHAMENTO'!F61+'[5]DETALHAMENTO'!F61+'[6]DETALHAMENTO'!F61+'[7]DETALHAMENTO'!F61+'[8]DETALHAMENTO'!F61+'[9]DETALHAMENTO'!F61+'[10]DETALHAMENTO'!F61+'[11]DETALHAMENTO'!F61+'[12]DETALHAMENTO'!F61+'[13]DETALHAMENTO'!F61+'[14]DETALHAMENTO'!F61+'[15]DETALHAMENTO'!F61+'[16]DETALHAMENTO'!F61+'[17]DETALHAMENTO'!F61+'[18]DETALHAMENTO'!F61+'[19]DETALHAMENTO'!F61+'[20]DETALHAMENTO'!F61+'[21]DETALHAMENTO'!F61+'[22]DETALHAMENTO'!F61+'[23]DETALHAMENTO'!F61+'[24]DETALHAMENTO'!F61+'[25]DETALHAMENTO'!F61+'[26]DETALHAMENTO'!F61+'[27]DETALHAMENTO'!F61+'[28]DETALHAMENTO'!F61+'[29]DETALHAMENTO'!F61+'[30]DETALHAMENTO'!F61+'[31]DETALHAMENTO'!F61</f>
        <v>0</v>
      </c>
      <c r="G61" s="35">
        <f>'[1]DETALHAMENTO'!G61+'[2]DETALHAMENTO'!G61+'[3]DETALHAMENTO'!G61+'[4]DETALHAMENTO'!G61+'[5]DETALHAMENTO'!G61+'[6]DETALHAMENTO'!G61+'[7]DETALHAMENTO'!G61+'[8]DETALHAMENTO'!G61+'[9]DETALHAMENTO'!G61+'[10]DETALHAMENTO'!G61+'[11]DETALHAMENTO'!G61+'[12]DETALHAMENTO'!G61+'[13]DETALHAMENTO'!G61+'[14]DETALHAMENTO'!G61+'[15]DETALHAMENTO'!G61+'[16]DETALHAMENTO'!G61+'[17]DETALHAMENTO'!G61+'[18]DETALHAMENTO'!G61+'[19]DETALHAMENTO'!G61+'[20]DETALHAMENTO'!G61+'[21]DETALHAMENTO'!G61+'[22]DETALHAMENTO'!G61+'[23]DETALHAMENTO'!G61+'[24]DETALHAMENTO'!G61+'[25]DETALHAMENTO'!G61+'[26]DETALHAMENTO'!G61+'[27]DETALHAMENTO'!G61+'[28]DETALHAMENTO'!G61+'[29]DETALHAMENTO'!G61+'[30]DETALHAMENTO'!G61+'[31]DETALHAMENTO'!G61</f>
        <v>0</v>
      </c>
      <c r="H61" s="35">
        <f>'[1]DETALHAMENTO'!H61+'[2]DETALHAMENTO'!H61+'[3]DETALHAMENTO'!H61+'[4]DETALHAMENTO'!H61+'[5]DETALHAMENTO'!H61+'[6]DETALHAMENTO'!H61+'[7]DETALHAMENTO'!H61+'[8]DETALHAMENTO'!H61+'[9]DETALHAMENTO'!H61+'[10]DETALHAMENTO'!H61+'[11]DETALHAMENTO'!H61+'[12]DETALHAMENTO'!H61+'[13]DETALHAMENTO'!H61+'[14]DETALHAMENTO'!H61+'[15]DETALHAMENTO'!H61+'[16]DETALHAMENTO'!H61+'[17]DETALHAMENTO'!H61+'[18]DETALHAMENTO'!H61+'[19]DETALHAMENTO'!H61+'[20]DETALHAMENTO'!H61+'[21]DETALHAMENTO'!H61+'[22]DETALHAMENTO'!H61+'[23]DETALHAMENTO'!H61+'[24]DETALHAMENTO'!H61+'[25]DETALHAMENTO'!H61+'[26]DETALHAMENTO'!H61+'[27]DETALHAMENTO'!H61+'[28]DETALHAMENTO'!H61+'[29]DETALHAMENTO'!H61+'[30]DETALHAMENTO'!H61+'[31]DETALHAMENTO'!H61</f>
        <v>0</v>
      </c>
      <c r="I61" s="35">
        <f>'[1]DETALHAMENTO'!I61+'[2]DETALHAMENTO'!I61+'[3]DETALHAMENTO'!I61+'[4]DETALHAMENTO'!I61+'[5]DETALHAMENTO'!I61+'[6]DETALHAMENTO'!I61+'[7]DETALHAMENTO'!I61+'[8]DETALHAMENTO'!I61+'[9]DETALHAMENTO'!I61+'[10]DETALHAMENTO'!I61+'[11]DETALHAMENTO'!I61+'[12]DETALHAMENTO'!I61+'[13]DETALHAMENTO'!I61+'[14]DETALHAMENTO'!I61+'[15]DETALHAMENTO'!I61+'[16]DETALHAMENTO'!I61+'[17]DETALHAMENTO'!I61+'[18]DETALHAMENTO'!I61+'[19]DETALHAMENTO'!I61+'[20]DETALHAMENTO'!I61+'[21]DETALHAMENTO'!I61+'[22]DETALHAMENTO'!I61+'[23]DETALHAMENTO'!I61+'[24]DETALHAMENTO'!I61+'[25]DETALHAMENTO'!I61+'[26]DETALHAMENTO'!I61+'[27]DETALHAMENTO'!I61+'[28]DETALHAMENTO'!I61+'[29]DETALHAMENTO'!I61+'[30]DETALHAMENTO'!I61+'[31]DETALHAMENTO'!I61</f>
        <v>0</v>
      </c>
      <c r="J61" s="35">
        <f>'[1]DETALHAMENTO'!J61+'[2]DETALHAMENTO'!J61+'[3]DETALHAMENTO'!J61+'[4]DETALHAMENTO'!J61+'[5]DETALHAMENTO'!J61+'[6]DETALHAMENTO'!J61+'[7]DETALHAMENTO'!J61+'[8]DETALHAMENTO'!J61+'[9]DETALHAMENTO'!J61+'[10]DETALHAMENTO'!J61+'[11]DETALHAMENTO'!J61+'[12]DETALHAMENTO'!J61+'[13]DETALHAMENTO'!J61+'[14]DETALHAMENTO'!J61+'[15]DETALHAMENTO'!J61+'[16]DETALHAMENTO'!J61+'[17]DETALHAMENTO'!J61+'[18]DETALHAMENTO'!J61+'[19]DETALHAMENTO'!J61+'[20]DETALHAMENTO'!J61+'[21]DETALHAMENTO'!J61+'[22]DETALHAMENTO'!J61+'[23]DETALHAMENTO'!J61+'[24]DETALHAMENTO'!J61+'[25]DETALHAMENTO'!J61+'[26]DETALHAMENTO'!J61+'[27]DETALHAMENTO'!J61+'[28]DETALHAMENTO'!J61+'[29]DETALHAMENTO'!J61+'[30]DETALHAMENTO'!J61+'[31]DETALHAMENTO'!J61</f>
        <v>0</v>
      </c>
      <c r="K61" s="35">
        <f>'[1]DETALHAMENTO'!K61+'[2]DETALHAMENTO'!K61+'[3]DETALHAMENTO'!K61+'[4]DETALHAMENTO'!K61+'[5]DETALHAMENTO'!K61+'[6]DETALHAMENTO'!K61+'[7]DETALHAMENTO'!K61+'[8]DETALHAMENTO'!K61+'[9]DETALHAMENTO'!K61+'[10]DETALHAMENTO'!K61+'[11]DETALHAMENTO'!K61+'[12]DETALHAMENTO'!K61+'[13]DETALHAMENTO'!K61+'[14]DETALHAMENTO'!K61+'[15]DETALHAMENTO'!K61+'[16]DETALHAMENTO'!K61+'[17]DETALHAMENTO'!K61+'[18]DETALHAMENTO'!K61+'[19]DETALHAMENTO'!K61+'[20]DETALHAMENTO'!K61+'[21]DETALHAMENTO'!K61+'[22]DETALHAMENTO'!K61+'[23]DETALHAMENTO'!K61+'[24]DETALHAMENTO'!K61+'[25]DETALHAMENTO'!K61+'[26]DETALHAMENTO'!K61+'[27]DETALHAMENTO'!K61+'[28]DETALHAMENTO'!K61+'[29]DETALHAMENTO'!K61+'[30]DETALHAMENTO'!K61+'[31]DETALHAMENTO'!K61</f>
        <v>0</v>
      </c>
      <c r="L61" s="35">
        <f>'[1]DETALHAMENTO'!L61+'[2]DETALHAMENTO'!L61+'[3]DETALHAMENTO'!L61+'[4]DETALHAMENTO'!L61+'[5]DETALHAMENTO'!L61+'[6]DETALHAMENTO'!L61+'[7]DETALHAMENTO'!L61+'[8]DETALHAMENTO'!L61+'[9]DETALHAMENTO'!L61+'[10]DETALHAMENTO'!L61+'[11]DETALHAMENTO'!L61+'[12]DETALHAMENTO'!L61+'[13]DETALHAMENTO'!L61+'[14]DETALHAMENTO'!L61+'[15]DETALHAMENTO'!L61+'[16]DETALHAMENTO'!L61+'[17]DETALHAMENTO'!L61+'[18]DETALHAMENTO'!L61+'[19]DETALHAMENTO'!L61+'[20]DETALHAMENTO'!L61+'[21]DETALHAMENTO'!L61+'[22]DETALHAMENTO'!L61+'[23]DETALHAMENTO'!L61+'[24]DETALHAMENTO'!L61+'[25]DETALHAMENTO'!L61+'[26]DETALHAMENTO'!L61+'[27]DETALHAMENTO'!L61+'[28]DETALHAMENTO'!L61+'[29]DETALHAMENTO'!L61+'[30]DETALHAMENTO'!L61+'[31]DETALHAMENTO'!L61</f>
        <v>0</v>
      </c>
      <c r="M61" s="35">
        <f>'[1]DETALHAMENTO'!M61+'[2]DETALHAMENTO'!M61+'[3]DETALHAMENTO'!M61+'[4]DETALHAMENTO'!M61+'[5]DETALHAMENTO'!M61+'[6]DETALHAMENTO'!M61+'[7]DETALHAMENTO'!M61+'[8]DETALHAMENTO'!M61+'[9]DETALHAMENTO'!M61+'[10]DETALHAMENTO'!M61+'[11]DETALHAMENTO'!M61+'[12]DETALHAMENTO'!M61+'[13]DETALHAMENTO'!M61+'[14]DETALHAMENTO'!M61+'[15]DETALHAMENTO'!M61+'[16]DETALHAMENTO'!M61+'[17]DETALHAMENTO'!M61+'[18]DETALHAMENTO'!M61+'[19]DETALHAMENTO'!M61+'[20]DETALHAMENTO'!M61+'[21]DETALHAMENTO'!M61+'[22]DETALHAMENTO'!M61+'[23]DETALHAMENTO'!M61+'[24]DETALHAMENTO'!M61+'[25]DETALHAMENTO'!M61+'[26]DETALHAMENTO'!M61+'[27]DETALHAMENTO'!M61+'[28]DETALHAMENTO'!M61+'[29]DETALHAMENTO'!M61+'[30]DETALHAMENTO'!M61+'[31]DETALHAMENTO'!M61</f>
        <v>0</v>
      </c>
      <c r="N61" s="29">
        <f>SUM(B61:M61)</f>
        <v>9352155.09</v>
      </c>
      <c r="O61"/>
    </row>
    <row r="62" spans="1:15" ht="18.75" customHeight="1">
      <c r="A62" s="17" t="s">
        <v>74</v>
      </c>
      <c r="B62" s="36">
        <f>'[1]DETALHAMENTO'!B62+'[2]DETALHAMENTO'!B62+'[3]DETALHAMENTO'!B62+'[4]DETALHAMENTO'!B62+'[5]DETALHAMENTO'!B62+'[6]DETALHAMENTO'!B62+'[7]DETALHAMENTO'!B62+'[8]DETALHAMENTO'!B62+'[9]DETALHAMENTO'!B62+'[10]DETALHAMENTO'!B62+'[11]DETALHAMENTO'!B62+'[12]DETALHAMENTO'!B62+'[13]DETALHAMENTO'!B62+'[14]DETALHAMENTO'!B62+'[15]DETALHAMENTO'!B62+'[16]DETALHAMENTO'!B62+'[17]DETALHAMENTO'!B62+'[18]DETALHAMENTO'!B62+'[19]DETALHAMENTO'!B62+'[20]DETALHAMENTO'!B62+'[21]DETALHAMENTO'!B62+'[22]DETALHAMENTO'!B62+'[23]DETALHAMENTO'!B62+'[24]DETALHAMENTO'!B62+'[25]DETALHAMENTO'!B62+'[26]DETALHAMENTO'!B62+'[27]DETALHAMENTO'!B62+'[28]DETALHAMENTO'!B62+'[29]DETALHAMENTO'!B62+'[30]DETALHAMENTO'!B62+'[31]DETALHAMENTO'!B62</f>
        <v>19427654.830000002</v>
      </c>
      <c r="C62" s="36">
        <f>'[1]DETALHAMENTO'!C62+'[2]DETALHAMENTO'!C62+'[3]DETALHAMENTO'!C62+'[4]DETALHAMENTO'!C62+'[5]DETALHAMENTO'!C62+'[6]DETALHAMENTO'!C62+'[7]DETALHAMENTO'!C62+'[8]DETALHAMENTO'!C62+'[9]DETALHAMENTO'!C62+'[10]DETALHAMENTO'!C62+'[11]DETALHAMENTO'!C62+'[12]DETALHAMENTO'!C62+'[13]DETALHAMENTO'!C62+'[14]DETALHAMENTO'!C62+'[15]DETALHAMENTO'!C62+'[16]DETALHAMENTO'!C62+'[17]DETALHAMENTO'!C62+'[18]DETALHAMENTO'!C62+'[19]DETALHAMENTO'!C62+'[20]DETALHAMENTO'!C62+'[21]DETALHAMENTO'!C62+'[22]DETALHAMENTO'!C62+'[23]DETALHAMENTO'!C62+'[24]DETALHAMENTO'!C62+'[25]DETALHAMENTO'!C62+'[26]DETALHAMENTO'!C62+'[27]DETALHAMENTO'!C62+'[28]DETALHAMENTO'!C62+'[29]DETALHAMENTO'!C62+'[30]DETALHAMENTO'!C62+'[31]DETALHAMENTO'!C62</f>
        <v>11354266.680000002</v>
      </c>
      <c r="D62" s="35">
        <f>'[1]DETALHAMENTO'!D62+'[2]DETALHAMENTO'!D62+'[3]DETALHAMENTO'!D62+'[4]DETALHAMENTO'!D62+'[5]DETALHAMENTO'!D62+'[6]DETALHAMENTO'!D62+'[7]DETALHAMENTO'!D62+'[8]DETALHAMENTO'!D62+'[9]DETALHAMENTO'!D62+'[10]DETALHAMENTO'!D62+'[11]DETALHAMENTO'!D62+'[12]DETALHAMENTO'!D62+'[13]DETALHAMENTO'!D62+'[14]DETALHAMENTO'!D62+'[15]DETALHAMENTO'!D62+'[16]DETALHAMENTO'!D62+'[17]DETALHAMENTO'!D62+'[18]DETALHAMENTO'!D62+'[19]DETALHAMENTO'!D62+'[20]DETALHAMENTO'!D62+'[21]DETALHAMENTO'!D62+'[22]DETALHAMENTO'!D62+'[23]DETALHAMENTO'!D62+'[24]DETALHAMENTO'!D62+'[25]DETALHAMENTO'!D62+'[26]DETALHAMENTO'!D62+'[27]DETALHAMENTO'!D62+'[28]DETALHAMENTO'!D62+'[29]DETALHAMENTO'!D62+'[30]DETALHAMENTO'!D62+'[31]DETALHAMENTO'!D62</f>
        <v>0</v>
      </c>
      <c r="E62" s="35">
        <f>'[1]DETALHAMENTO'!E62+'[2]DETALHAMENTO'!E62+'[3]DETALHAMENTO'!E62+'[4]DETALHAMENTO'!E62+'[5]DETALHAMENTO'!E62+'[6]DETALHAMENTO'!E62+'[7]DETALHAMENTO'!E62+'[8]DETALHAMENTO'!E62+'[9]DETALHAMENTO'!E62+'[10]DETALHAMENTO'!E62+'[11]DETALHAMENTO'!E62+'[12]DETALHAMENTO'!E62+'[13]DETALHAMENTO'!E62+'[14]DETALHAMENTO'!E62+'[15]DETALHAMENTO'!E62+'[16]DETALHAMENTO'!E62+'[17]DETALHAMENTO'!E62+'[18]DETALHAMENTO'!E62+'[19]DETALHAMENTO'!E62+'[20]DETALHAMENTO'!E62+'[21]DETALHAMENTO'!E62+'[22]DETALHAMENTO'!E62+'[23]DETALHAMENTO'!E62+'[24]DETALHAMENTO'!E62+'[25]DETALHAMENTO'!E62+'[26]DETALHAMENTO'!E62+'[27]DETALHAMENTO'!E62+'[28]DETALHAMENTO'!E62+'[29]DETALHAMENTO'!E62+'[30]DETALHAMENTO'!E62+'[31]DETALHAMENTO'!E62</f>
        <v>0</v>
      </c>
      <c r="F62" s="35">
        <f>'[1]DETALHAMENTO'!F62+'[2]DETALHAMENTO'!F62+'[3]DETALHAMENTO'!F62+'[4]DETALHAMENTO'!F62+'[5]DETALHAMENTO'!F62+'[6]DETALHAMENTO'!F62+'[7]DETALHAMENTO'!F62+'[8]DETALHAMENTO'!F62+'[9]DETALHAMENTO'!F62+'[10]DETALHAMENTO'!F62+'[11]DETALHAMENTO'!F62+'[12]DETALHAMENTO'!F62+'[13]DETALHAMENTO'!F62+'[14]DETALHAMENTO'!F62+'[15]DETALHAMENTO'!F62+'[16]DETALHAMENTO'!F62+'[17]DETALHAMENTO'!F62+'[18]DETALHAMENTO'!F62+'[19]DETALHAMENTO'!F62+'[20]DETALHAMENTO'!F62+'[21]DETALHAMENTO'!F62+'[22]DETALHAMENTO'!F62+'[23]DETALHAMENTO'!F62+'[24]DETALHAMENTO'!F62+'[25]DETALHAMENTO'!F62+'[26]DETALHAMENTO'!F62+'[27]DETALHAMENTO'!F62+'[28]DETALHAMENTO'!F62+'[29]DETALHAMENTO'!F62+'[30]DETALHAMENTO'!F62+'[31]DETALHAMENTO'!F62</f>
        <v>0</v>
      </c>
      <c r="G62" s="35">
        <f>'[1]DETALHAMENTO'!G62+'[2]DETALHAMENTO'!G62+'[3]DETALHAMENTO'!G62+'[4]DETALHAMENTO'!G62+'[5]DETALHAMENTO'!G62+'[6]DETALHAMENTO'!G62+'[7]DETALHAMENTO'!G62+'[8]DETALHAMENTO'!G62+'[9]DETALHAMENTO'!G62+'[10]DETALHAMENTO'!G62+'[11]DETALHAMENTO'!G62+'[12]DETALHAMENTO'!G62+'[13]DETALHAMENTO'!G62+'[14]DETALHAMENTO'!G62+'[15]DETALHAMENTO'!G62+'[16]DETALHAMENTO'!G62+'[17]DETALHAMENTO'!G62+'[18]DETALHAMENTO'!G62+'[19]DETALHAMENTO'!G62+'[20]DETALHAMENTO'!G62+'[21]DETALHAMENTO'!G62+'[22]DETALHAMENTO'!G62+'[23]DETALHAMENTO'!G62+'[24]DETALHAMENTO'!G62+'[25]DETALHAMENTO'!G62+'[26]DETALHAMENTO'!G62+'[27]DETALHAMENTO'!G62+'[28]DETALHAMENTO'!G62+'[29]DETALHAMENTO'!G62+'[30]DETALHAMENTO'!G62+'[31]DETALHAMENTO'!G62</f>
        <v>0</v>
      </c>
      <c r="H62" s="35">
        <f>'[1]DETALHAMENTO'!H62+'[2]DETALHAMENTO'!H62+'[3]DETALHAMENTO'!H62+'[4]DETALHAMENTO'!H62+'[5]DETALHAMENTO'!H62+'[6]DETALHAMENTO'!H62+'[7]DETALHAMENTO'!H62+'[8]DETALHAMENTO'!H62+'[9]DETALHAMENTO'!H62+'[10]DETALHAMENTO'!H62+'[11]DETALHAMENTO'!H62+'[12]DETALHAMENTO'!H62+'[13]DETALHAMENTO'!H62+'[14]DETALHAMENTO'!H62+'[15]DETALHAMENTO'!H62+'[16]DETALHAMENTO'!H62+'[17]DETALHAMENTO'!H62+'[18]DETALHAMENTO'!H62+'[19]DETALHAMENTO'!H62+'[20]DETALHAMENTO'!H62+'[21]DETALHAMENTO'!H62+'[22]DETALHAMENTO'!H62+'[23]DETALHAMENTO'!H62+'[24]DETALHAMENTO'!H62+'[25]DETALHAMENTO'!H62+'[26]DETALHAMENTO'!H62+'[27]DETALHAMENTO'!H62+'[28]DETALHAMENTO'!H62+'[29]DETALHAMENTO'!H62+'[30]DETALHAMENTO'!H62+'[31]DETALHAMENTO'!H62</f>
        <v>0</v>
      </c>
      <c r="I62" s="35">
        <f>'[1]DETALHAMENTO'!I62+'[2]DETALHAMENTO'!I62+'[3]DETALHAMENTO'!I62+'[4]DETALHAMENTO'!I62+'[5]DETALHAMENTO'!I62+'[6]DETALHAMENTO'!I62+'[7]DETALHAMENTO'!I62+'[8]DETALHAMENTO'!I62+'[9]DETALHAMENTO'!I62+'[10]DETALHAMENTO'!I62+'[11]DETALHAMENTO'!I62+'[12]DETALHAMENTO'!I62+'[13]DETALHAMENTO'!I62+'[14]DETALHAMENTO'!I62+'[15]DETALHAMENTO'!I62+'[16]DETALHAMENTO'!I62+'[17]DETALHAMENTO'!I62+'[18]DETALHAMENTO'!I62+'[19]DETALHAMENTO'!I62+'[20]DETALHAMENTO'!I62+'[21]DETALHAMENTO'!I62+'[22]DETALHAMENTO'!I62+'[23]DETALHAMENTO'!I62+'[24]DETALHAMENTO'!I62+'[25]DETALHAMENTO'!I62+'[26]DETALHAMENTO'!I62+'[27]DETALHAMENTO'!I62+'[28]DETALHAMENTO'!I62+'[29]DETALHAMENTO'!I62+'[30]DETALHAMENTO'!I62+'[31]DETALHAMENTO'!I62</f>
        <v>0</v>
      </c>
      <c r="J62" s="35">
        <f>'[1]DETALHAMENTO'!J62+'[2]DETALHAMENTO'!J62+'[3]DETALHAMENTO'!J62+'[4]DETALHAMENTO'!J62+'[5]DETALHAMENTO'!J62+'[6]DETALHAMENTO'!J62+'[7]DETALHAMENTO'!J62+'[8]DETALHAMENTO'!J62+'[9]DETALHAMENTO'!J62+'[10]DETALHAMENTO'!J62+'[11]DETALHAMENTO'!J62+'[12]DETALHAMENTO'!J62+'[13]DETALHAMENTO'!J62+'[14]DETALHAMENTO'!J62+'[15]DETALHAMENTO'!J62+'[16]DETALHAMENTO'!J62+'[17]DETALHAMENTO'!J62+'[18]DETALHAMENTO'!J62+'[19]DETALHAMENTO'!J62+'[20]DETALHAMENTO'!J62+'[21]DETALHAMENTO'!J62+'[22]DETALHAMENTO'!J62+'[23]DETALHAMENTO'!J62+'[24]DETALHAMENTO'!J62+'[25]DETALHAMENTO'!J62+'[26]DETALHAMENTO'!J62+'[27]DETALHAMENTO'!J62+'[28]DETALHAMENTO'!J62+'[29]DETALHAMENTO'!J62+'[30]DETALHAMENTO'!J62+'[31]DETALHAMENTO'!J62</f>
        <v>0</v>
      </c>
      <c r="K62" s="35">
        <f>'[1]DETALHAMENTO'!K62+'[2]DETALHAMENTO'!K62+'[3]DETALHAMENTO'!K62+'[4]DETALHAMENTO'!K62+'[5]DETALHAMENTO'!K62+'[6]DETALHAMENTO'!K62+'[7]DETALHAMENTO'!K62+'[8]DETALHAMENTO'!K62+'[9]DETALHAMENTO'!K62+'[10]DETALHAMENTO'!K62+'[11]DETALHAMENTO'!K62+'[12]DETALHAMENTO'!K62+'[13]DETALHAMENTO'!K62+'[14]DETALHAMENTO'!K62+'[15]DETALHAMENTO'!K62+'[16]DETALHAMENTO'!K62+'[17]DETALHAMENTO'!K62+'[18]DETALHAMENTO'!K62+'[19]DETALHAMENTO'!K62+'[20]DETALHAMENTO'!K62+'[21]DETALHAMENTO'!K62+'[22]DETALHAMENTO'!K62+'[23]DETALHAMENTO'!K62+'[24]DETALHAMENTO'!K62+'[25]DETALHAMENTO'!K62+'[26]DETALHAMENTO'!K62+'[27]DETALHAMENTO'!K62+'[28]DETALHAMENTO'!K62+'[29]DETALHAMENTO'!K62+'[30]DETALHAMENTO'!K62+'[31]DETALHAMENTO'!K62</f>
        <v>0</v>
      </c>
      <c r="L62" s="35">
        <f>'[1]DETALHAMENTO'!L62+'[2]DETALHAMENTO'!L62+'[3]DETALHAMENTO'!L62+'[4]DETALHAMENTO'!L62+'[5]DETALHAMENTO'!L62+'[6]DETALHAMENTO'!L62+'[7]DETALHAMENTO'!L62+'[8]DETALHAMENTO'!L62+'[9]DETALHAMENTO'!L62+'[10]DETALHAMENTO'!L62+'[11]DETALHAMENTO'!L62+'[12]DETALHAMENTO'!L62+'[13]DETALHAMENTO'!L62+'[14]DETALHAMENTO'!L62+'[15]DETALHAMENTO'!L62+'[16]DETALHAMENTO'!L62+'[17]DETALHAMENTO'!L62+'[18]DETALHAMENTO'!L62+'[19]DETALHAMENTO'!L62+'[20]DETALHAMENTO'!L62+'[21]DETALHAMENTO'!L62+'[22]DETALHAMENTO'!L62+'[23]DETALHAMENTO'!L62+'[24]DETALHAMENTO'!L62+'[25]DETALHAMENTO'!L62+'[26]DETALHAMENTO'!L62+'[27]DETALHAMENTO'!L62+'[28]DETALHAMENTO'!L62+'[29]DETALHAMENTO'!L62+'[30]DETALHAMENTO'!L62+'[31]DETALHAMENTO'!L62</f>
        <v>0</v>
      </c>
      <c r="M62" s="35">
        <f>'[1]DETALHAMENTO'!M62+'[2]DETALHAMENTO'!M62+'[3]DETALHAMENTO'!M62+'[4]DETALHAMENTO'!M62+'[5]DETALHAMENTO'!M62+'[6]DETALHAMENTO'!M62+'[7]DETALHAMENTO'!M62+'[8]DETALHAMENTO'!M62+'[9]DETALHAMENTO'!M62+'[10]DETALHAMENTO'!M62+'[11]DETALHAMENTO'!M62+'[12]DETALHAMENTO'!M62+'[13]DETALHAMENTO'!M62+'[14]DETALHAMENTO'!M62+'[15]DETALHAMENTO'!M62+'[16]DETALHAMENTO'!M62+'[17]DETALHAMENTO'!M62+'[18]DETALHAMENTO'!M62+'[19]DETALHAMENTO'!M62+'[20]DETALHAMENTO'!M62+'[21]DETALHAMENTO'!M62+'[22]DETALHAMENTO'!M62+'[23]DETALHAMENTO'!M62+'[24]DETALHAMENTO'!M62+'[25]DETALHAMENTO'!M62+'[26]DETALHAMENTO'!M62+'[27]DETALHAMENTO'!M62+'[28]DETALHAMENTO'!M62+'[29]DETALHAMENTO'!M62+'[30]DETALHAMENTO'!M62+'[31]DETALHAMENTO'!M62</f>
        <v>0</v>
      </c>
      <c r="N62" s="29">
        <f aca="true" t="shared" si="21" ref="N62:N73">SUM(B62:M62)</f>
        <v>30781921.510000005</v>
      </c>
      <c r="O62"/>
    </row>
    <row r="63" spans="1:16" ht="18.75" customHeight="1">
      <c r="A63" s="17" t="s">
        <v>75</v>
      </c>
      <c r="B63" s="35">
        <f>'[1]DETALHAMENTO'!B63+'[2]DETALHAMENTO'!B63+'[3]DETALHAMENTO'!B63+'[4]DETALHAMENTO'!B63+'[5]DETALHAMENTO'!B63+'[6]DETALHAMENTO'!B63+'[7]DETALHAMENTO'!B63+'[8]DETALHAMENTO'!B63+'[9]DETALHAMENTO'!B63+'[10]DETALHAMENTO'!B63+'[11]DETALHAMENTO'!B63+'[12]DETALHAMENTO'!B63+'[13]DETALHAMENTO'!B63+'[14]DETALHAMENTO'!B63+'[15]DETALHAMENTO'!B63+'[16]DETALHAMENTO'!B63+'[17]DETALHAMENTO'!B63+'[18]DETALHAMENTO'!B63+'[19]DETALHAMENTO'!B63+'[20]DETALHAMENTO'!B63+'[21]DETALHAMENTO'!B63+'[22]DETALHAMENTO'!B63+'[23]DETALHAMENTO'!B63+'[24]DETALHAMENTO'!B63+'[25]DETALHAMENTO'!B63+'[26]DETALHAMENTO'!B63+'[27]DETALHAMENTO'!B63+'[28]DETALHAMENTO'!B63+'[29]DETALHAMENTO'!B63+'[30]DETALHAMENTO'!B63+'[31]DETALHAMENTO'!B63</f>
        <v>0</v>
      </c>
      <c r="C63" s="35">
        <f>'[1]DETALHAMENTO'!C63+'[2]DETALHAMENTO'!C63+'[3]DETALHAMENTO'!C63+'[4]DETALHAMENTO'!C63+'[5]DETALHAMENTO'!C63+'[6]DETALHAMENTO'!C63+'[7]DETALHAMENTO'!C63+'[8]DETALHAMENTO'!C63+'[9]DETALHAMENTO'!C63+'[10]DETALHAMENTO'!C63+'[11]DETALHAMENTO'!C63+'[12]DETALHAMENTO'!C63+'[13]DETALHAMENTO'!C63+'[14]DETALHAMENTO'!C63+'[15]DETALHAMENTO'!C63+'[16]DETALHAMENTO'!C63+'[17]DETALHAMENTO'!C63+'[18]DETALHAMENTO'!C63+'[19]DETALHAMENTO'!C63+'[20]DETALHAMENTO'!C63+'[21]DETALHAMENTO'!C63+'[22]DETALHAMENTO'!C63+'[23]DETALHAMENTO'!C63+'[24]DETALHAMENTO'!C63+'[25]DETALHAMENTO'!C63+'[26]DETALHAMENTO'!C63+'[27]DETALHAMENTO'!C63+'[28]DETALHAMENTO'!C63+'[29]DETALHAMENTO'!C63+'[30]DETALHAMENTO'!C63+'[31]DETALHAMENTO'!C63</f>
        <v>0</v>
      </c>
      <c r="D63" s="26">
        <f>'[1]DETALHAMENTO'!D63+'[2]DETALHAMENTO'!D63+'[3]DETALHAMENTO'!D63+'[4]DETALHAMENTO'!D63+'[5]DETALHAMENTO'!D63+'[6]DETALHAMENTO'!D63+'[7]DETALHAMENTO'!D63+'[8]DETALHAMENTO'!D63+'[9]DETALHAMENTO'!D63+'[10]DETALHAMENTO'!D63+'[11]DETALHAMENTO'!D63+'[12]DETALHAMENTO'!D63+'[13]DETALHAMENTO'!D63+'[14]DETALHAMENTO'!D63+'[15]DETALHAMENTO'!D63+'[16]DETALHAMENTO'!D63+'[17]DETALHAMENTO'!D63+'[18]DETALHAMENTO'!D63+'[19]DETALHAMENTO'!D63+'[20]DETALHAMENTO'!D63+'[21]DETALHAMENTO'!D63+'[22]DETALHAMENTO'!D63+'[23]DETALHAMENTO'!D63+'[24]DETALHAMENTO'!D63+'[25]DETALHAMENTO'!D63+'[26]DETALHAMENTO'!D63+'[27]DETALHAMENTO'!D63+'[28]DETALHAMENTO'!D63+'[29]DETALHAMENTO'!D63+'[30]DETALHAMENTO'!D63+'[31]DETALHAMENTO'!D63</f>
        <v>16666570.38</v>
      </c>
      <c r="E63" s="35">
        <f>'[1]DETALHAMENTO'!E63+'[2]DETALHAMENTO'!E63+'[3]DETALHAMENTO'!E63+'[4]DETALHAMENTO'!E63+'[5]DETALHAMENTO'!E63+'[6]DETALHAMENTO'!E63+'[7]DETALHAMENTO'!E63+'[8]DETALHAMENTO'!E63+'[9]DETALHAMENTO'!E63+'[10]DETALHAMENTO'!E63+'[11]DETALHAMENTO'!E63+'[12]DETALHAMENTO'!E63+'[13]DETALHAMENTO'!E63+'[14]DETALHAMENTO'!E63+'[15]DETALHAMENTO'!E63+'[16]DETALHAMENTO'!E63+'[17]DETALHAMENTO'!E63+'[18]DETALHAMENTO'!E63+'[19]DETALHAMENTO'!E63+'[20]DETALHAMENTO'!E63+'[21]DETALHAMENTO'!E63+'[22]DETALHAMENTO'!E63+'[23]DETALHAMENTO'!E63+'[24]DETALHAMENTO'!E63+'[25]DETALHAMENTO'!E63+'[26]DETALHAMENTO'!E63+'[27]DETALHAMENTO'!E63+'[28]DETALHAMENTO'!E63+'[29]DETALHAMENTO'!E63+'[30]DETALHAMENTO'!E63+'[31]DETALHAMENTO'!E63</f>
        <v>0</v>
      </c>
      <c r="F63" s="35">
        <f>'[1]DETALHAMENTO'!F63+'[2]DETALHAMENTO'!F63+'[3]DETALHAMENTO'!F63+'[4]DETALHAMENTO'!F63+'[5]DETALHAMENTO'!F63+'[6]DETALHAMENTO'!F63+'[7]DETALHAMENTO'!F63+'[8]DETALHAMENTO'!F63+'[9]DETALHAMENTO'!F63+'[10]DETALHAMENTO'!F63+'[11]DETALHAMENTO'!F63+'[12]DETALHAMENTO'!F63+'[13]DETALHAMENTO'!F63+'[14]DETALHAMENTO'!F63+'[15]DETALHAMENTO'!F63+'[16]DETALHAMENTO'!F63+'[17]DETALHAMENTO'!F63+'[18]DETALHAMENTO'!F63+'[19]DETALHAMENTO'!F63+'[20]DETALHAMENTO'!F63+'[21]DETALHAMENTO'!F63+'[22]DETALHAMENTO'!F63+'[23]DETALHAMENTO'!F63+'[24]DETALHAMENTO'!F63+'[25]DETALHAMENTO'!F63+'[26]DETALHAMENTO'!F63+'[27]DETALHAMENTO'!F63+'[28]DETALHAMENTO'!F63+'[29]DETALHAMENTO'!F63+'[30]DETALHAMENTO'!F63+'[31]DETALHAMENTO'!F63</f>
        <v>0</v>
      </c>
      <c r="G63" s="35">
        <f>'[1]DETALHAMENTO'!G63+'[2]DETALHAMENTO'!G63+'[3]DETALHAMENTO'!G63+'[4]DETALHAMENTO'!G63+'[5]DETALHAMENTO'!G63+'[6]DETALHAMENTO'!G63+'[7]DETALHAMENTO'!G63+'[8]DETALHAMENTO'!G63+'[9]DETALHAMENTO'!G63+'[10]DETALHAMENTO'!G63+'[11]DETALHAMENTO'!G63+'[12]DETALHAMENTO'!G63+'[13]DETALHAMENTO'!G63+'[14]DETALHAMENTO'!G63+'[15]DETALHAMENTO'!G63+'[16]DETALHAMENTO'!G63+'[17]DETALHAMENTO'!G63+'[18]DETALHAMENTO'!G63+'[19]DETALHAMENTO'!G63+'[20]DETALHAMENTO'!G63+'[21]DETALHAMENTO'!G63+'[22]DETALHAMENTO'!G63+'[23]DETALHAMENTO'!G63+'[24]DETALHAMENTO'!G63+'[25]DETALHAMENTO'!G63+'[26]DETALHAMENTO'!G63+'[27]DETALHAMENTO'!G63+'[28]DETALHAMENTO'!G63+'[29]DETALHAMENTO'!G63+'[30]DETALHAMENTO'!G63+'[31]DETALHAMENTO'!G63</f>
        <v>0</v>
      </c>
      <c r="H63" s="35">
        <f>'[1]DETALHAMENTO'!H63+'[2]DETALHAMENTO'!H63+'[3]DETALHAMENTO'!H63+'[4]DETALHAMENTO'!H63+'[5]DETALHAMENTO'!H63+'[6]DETALHAMENTO'!H63+'[7]DETALHAMENTO'!H63+'[8]DETALHAMENTO'!H63+'[9]DETALHAMENTO'!H63+'[10]DETALHAMENTO'!H63+'[11]DETALHAMENTO'!H63+'[12]DETALHAMENTO'!H63+'[13]DETALHAMENTO'!H63+'[14]DETALHAMENTO'!H63+'[15]DETALHAMENTO'!H63+'[16]DETALHAMENTO'!H63+'[17]DETALHAMENTO'!H63+'[18]DETALHAMENTO'!H63+'[19]DETALHAMENTO'!H63+'[20]DETALHAMENTO'!H63+'[21]DETALHAMENTO'!H63+'[22]DETALHAMENTO'!H63+'[23]DETALHAMENTO'!H63+'[24]DETALHAMENTO'!H63+'[25]DETALHAMENTO'!H63+'[26]DETALHAMENTO'!H63+'[27]DETALHAMENTO'!H63+'[28]DETALHAMENTO'!H63+'[29]DETALHAMENTO'!H63+'[30]DETALHAMENTO'!H63+'[31]DETALHAMENTO'!H63</f>
        <v>0</v>
      </c>
      <c r="I63" s="35">
        <f>'[1]DETALHAMENTO'!I63+'[2]DETALHAMENTO'!I63+'[3]DETALHAMENTO'!I63+'[4]DETALHAMENTO'!I63+'[5]DETALHAMENTO'!I63+'[6]DETALHAMENTO'!I63+'[7]DETALHAMENTO'!I63+'[8]DETALHAMENTO'!I63+'[9]DETALHAMENTO'!I63+'[10]DETALHAMENTO'!I63+'[11]DETALHAMENTO'!I63+'[12]DETALHAMENTO'!I63+'[13]DETALHAMENTO'!I63+'[14]DETALHAMENTO'!I63+'[15]DETALHAMENTO'!I63+'[16]DETALHAMENTO'!I63+'[17]DETALHAMENTO'!I63+'[18]DETALHAMENTO'!I63+'[19]DETALHAMENTO'!I63+'[20]DETALHAMENTO'!I63+'[21]DETALHAMENTO'!I63+'[22]DETALHAMENTO'!I63+'[23]DETALHAMENTO'!I63+'[24]DETALHAMENTO'!I63+'[25]DETALHAMENTO'!I63+'[26]DETALHAMENTO'!I63+'[27]DETALHAMENTO'!I63+'[28]DETALHAMENTO'!I63+'[29]DETALHAMENTO'!I63+'[30]DETALHAMENTO'!I63+'[31]DETALHAMENTO'!I63</f>
        <v>0</v>
      </c>
      <c r="J63" s="35">
        <f>'[1]DETALHAMENTO'!J63+'[2]DETALHAMENTO'!J63+'[3]DETALHAMENTO'!J63+'[4]DETALHAMENTO'!J63+'[5]DETALHAMENTO'!J63+'[6]DETALHAMENTO'!J63+'[7]DETALHAMENTO'!J63+'[8]DETALHAMENTO'!J63+'[9]DETALHAMENTO'!J63+'[10]DETALHAMENTO'!J63+'[11]DETALHAMENTO'!J63+'[12]DETALHAMENTO'!J63+'[13]DETALHAMENTO'!J63+'[14]DETALHAMENTO'!J63+'[15]DETALHAMENTO'!J63+'[16]DETALHAMENTO'!J63+'[17]DETALHAMENTO'!J63+'[18]DETALHAMENTO'!J63+'[19]DETALHAMENTO'!J63+'[20]DETALHAMENTO'!J63+'[21]DETALHAMENTO'!J63+'[22]DETALHAMENTO'!J63+'[23]DETALHAMENTO'!J63+'[24]DETALHAMENTO'!J63+'[25]DETALHAMENTO'!J63+'[26]DETALHAMENTO'!J63+'[27]DETALHAMENTO'!J63+'[28]DETALHAMENTO'!J63+'[29]DETALHAMENTO'!J63+'[30]DETALHAMENTO'!J63+'[31]DETALHAMENTO'!J63</f>
        <v>0</v>
      </c>
      <c r="K63" s="35">
        <f>'[1]DETALHAMENTO'!K63+'[2]DETALHAMENTO'!K63+'[3]DETALHAMENTO'!K63+'[4]DETALHAMENTO'!K63+'[5]DETALHAMENTO'!K63+'[6]DETALHAMENTO'!K63+'[7]DETALHAMENTO'!K63+'[8]DETALHAMENTO'!K63+'[9]DETALHAMENTO'!K63+'[10]DETALHAMENTO'!K63+'[11]DETALHAMENTO'!K63+'[12]DETALHAMENTO'!K63+'[13]DETALHAMENTO'!K63+'[14]DETALHAMENTO'!K63+'[15]DETALHAMENTO'!K63+'[16]DETALHAMENTO'!K63+'[17]DETALHAMENTO'!K63+'[18]DETALHAMENTO'!K63+'[19]DETALHAMENTO'!K63+'[20]DETALHAMENTO'!K63+'[21]DETALHAMENTO'!K63+'[22]DETALHAMENTO'!K63+'[23]DETALHAMENTO'!K63+'[24]DETALHAMENTO'!K63+'[25]DETALHAMENTO'!K63+'[26]DETALHAMENTO'!K63+'[27]DETALHAMENTO'!K63+'[28]DETALHAMENTO'!K63+'[29]DETALHAMENTO'!K63+'[30]DETALHAMENTO'!K63+'[31]DETALHAMENTO'!K63</f>
        <v>0</v>
      </c>
      <c r="L63" s="35">
        <f>'[1]DETALHAMENTO'!L63+'[2]DETALHAMENTO'!L63+'[3]DETALHAMENTO'!L63+'[4]DETALHAMENTO'!L63+'[5]DETALHAMENTO'!L63+'[6]DETALHAMENTO'!L63+'[7]DETALHAMENTO'!L63+'[8]DETALHAMENTO'!L63+'[9]DETALHAMENTO'!L63+'[10]DETALHAMENTO'!L63+'[11]DETALHAMENTO'!L63+'[12]DETALHAMENTO'!L63+'[13]DETALHAMENTO'!L63+'[14]DETALHAMENTO'!L63+'[15]DETALHAMENTO'!L63+'[16]DETALHAMENTO'!L63+'[17]DETALHAMENTO'!L63+'[18]DETALHAMENTO'!L63+'[19]DETALHAMENTO'!L63+'[20]DETALHAMENTO'!L63+'[21]DETALHAMENTO'!L63+'[22]DETALHAMENTO'!L63+'[23]DETALHAMENTO'!L63+'[24]DETALHAMENTO'!L63+'[25]DETALHAMENTO'!L63+'[26]DETALHAMENTO'!L63+'[27]DETALHAMENTO'!L63+'[28]DETALHAMENTO'!L63+'[29]DETALHAMENTO'!L63+'[30]DETALHAMENTO'!L63+'[31]DETALHAMENTO'!L63</f>
        <v>0</v>
      </c>
      <c r="M63" s="35">
        <f>'[1]DETALHAMENTO'!M63+'[2]DETALHAMENTO'!M63+'[3]DETALHAMENTO'!M63+'[4]DETALHAMENTO'!M63+'[5]DETALHAMENTO'!M63+'[6]DETALHAMENTO'!M63+'[7]DETALHAMENTO'!M63+'[8]DETALHAMENTO'!M63+'[9]DETALHAMENTO'!M63+'[10]DETALHAMENTO'!M63+'[11]DETALHAMENTO'!M63+'[12]DETALHAMENTO'!M63+'[13]DETALHAMENTO'!M63+'[14]DETALHAMENTO'!M63+'[15]DETALHAMENTO'!M63+'[16]DETALHAMENTO'!M63+'[17]DETALHAMENTO'!M63+'[18]DETALHAMENTO'!M63+'[19]DETALHAMENTO'!M63+'[20]DETALHAMENTO'!M63+'[21]DETALHAMENTO'!M63+'[22]DETALHAMENTO'!M63+'[23]DETALHAMENTO'!M63+'[24]DETALHAMENTO'!M63+'[25]DETALHAMENTO'!M63+'[26]DETALHAMENTO'!M63+'[27]DETALHAMENTO'!M63+'[28]DETALHAMENTO'!M63+'[29]DETALHAMENTO'!M63+'[30]DETALHAMENTO'!M63+'[31]DETALHAMENTO'!M63</f>
        <v>0</v>
      </c>
      <c r="N63" s="26">
        <f t="shared" si="21"/>
        <v>16666570.38</v>
      </c>
      <c r="P63"/>
    </row>
    <row r="64" spans="1:17" ht="18.75" customHeight="1">
      <c r="A64" s="17" t="s">
        <v>76</v>
      </c>
      <c r="B64" s="35">
        <f>'[1]DETALHAMENTO'!B64+'[2]DETALHAMENTO'!B64+'[3]DETALHAMENTO'!B64+'[4]DETALHAMENTO'!B64+'[5]DETALHAMENTO'!B64+'[6]DETALHAMENTO'!B64+'[7]DETALHAMENTO'!B64+'[8]DETALHAMENTO'!B64+'[9]DETALHAMENTO'!B64+'[10]DETALHAMENTO'!B64+'[11]DETALHAMENTO'!B64+'[12]DETALHAMENTO'!B64+'[13]DETALHAMENTO'!B64+'[14]DETALHAMENTO'!B64+'[15]DETALHAMENTO'!B64+'[16]DETALHAMENTO'!B64+'[17]DETALHAMENTO'!B64+'[18]DETALHAMENTO'!B64+'[19]DETALHAMENTO'!B64+'[20]DETALHAMENTO'!B64+'[21]DETALHAMENTO'!B64+'[22]DETALHAMENTO'!B64+'[23]DETALHAMENTO'!B64+'[24]DETALHAMENTO'!B64+'[25]DETALHAMENTO'!B64+'[26]DETALHAMENTO'!B64+'[27]DETALHAMENTO'!B64+'[28]DETALHAMENTO'!B64+'[29]DETALHAMENTO'!B64+'[30]DETALHAMENTO'!B64+'[31]DETALHAMENTO'!B64</f>
        <v>0</v>
      </c>
      <c r="C64" s="35">
        <f>'[1]DETALHAMENTO'!C64+'[2]DETALHAMENTO'!C64+'[3]DETALHAMENTO'!C64+'[4]DETALHAMENTO'!C64+'[5]DETALHAMENTO'!C64+'[6]DETALHAMENTO'!C64+'[7]DETALHAMENTO'!C64+'[8]DETALHAMENTO'!C64+'[9]DETALHAMENTO'!C64+'[10]DETALHAMENTO'!C64+'[11]DETALHAMENTO'!C64+'[12]DETALHAMENTO'!C64+'[13]DETALHAMENTO'!C64+'[14]DETALHAMENTO'!C64+'[15]DETALHAMENTO'!C64+'[16]DETALHAMENTO'!C64+'[17]DETALHAMENTO'!C64+'[18]DETALHAMENTO'!C64+'[19]DETALHAMENTO'!C64+'[20]DETALHAMENTO'!C64+'[21]DETALHAMENTO'!C64+'[22]DETALHAMENTO'!C64+'[23]DETALHAMENTO'!C64+'[24]DETALHAMENTO'!C64+'[25]DETALHAMENTO'!C64+'[26]DETALHAMENTO'!C64+'[27]DETALHAMENTO'!C64+'[28]DETALHAMENTO'!C64+'[29]DETALHAMENTO'!C64+'[30]DETALHAMENTO'!C64+'[31]DETALHAMENTO'!C64</f>
        <v>0</v>
      </c>
      <c r="D64" s="35">
        <f>'[1]DETALHAMENTO'!D64+'[2]DETALHAMENTO'!D64+'[3]DETALHAMENTO'!D64+'[4]DETALHAMENTO'!D64+'[5]DETALHAMENTO'!D64+'[6]DETALHAMENTO'!D64+'[7]DETALHAMENTO'!D64+'[8]DETALHAMENTO'!D64+'[9]DETALHAMENTO'!D64+'[10]DETALHAMENTO'!D64+'[11]DETALHAMENTO'!D64+'[12]DETALHAMENTO'!D64+'[13]DETALHAMENTO'!D64+'[14]DETALHAMENTO'!D64+'[15]DETALHAMENTO'!D64+'[16]DETALHAMENTO'!D64+'[17]DETALHAMENTO'!D64+'[18]DETALHAMENTO'!D64+'[19]DETALHAMENTO'!D64+'[20]DETALHAMENTO'!D64+'[21]DETALHAMENTO'!D64+'[22]DETALHAMENTO'!D64+'[23]DETALHAMENTO'!D64+'[24]DETALHAMENTO'!D64+'[25]DETALHAMENTO'!D64+'[26]DETALHAMENTO'!D64+'[27]DETALHAMENTO'!D64+'[28]DETALHAMENTO'!D64+'[29]DETALHAMENTO'!D64+'[30]DETALHAMENTO'!D64+'[31]DETALHAMENTO'!D64</f>
        <v>0</v>
      </c>
      <c r="E64" s="26">
        <f>'[1]DETALHAMENTO'!E64+'[2]DETALHAMENTO'!E64+'[3]DETALHAMENTO'!E64+'[4]DETALHAMENTO'!E64+'[5]DETALHAMENTO'!E64+'[6]DETALHAMENTO'!E64+'[7]DETALHAMENTO'!E64+'[8]DETALHAMENTO'!E64+'[9]DETALHAMENTO'!E64+'[10]DETALHAMENTO'!E64+'[11]DETALHAMENTO'!E64+'[12]DETALHAMENTO'!E64+'[13]DETALHAMENTO'!E64+'[14]DETALHAMENTO'!E64+'[15]DETALHAMENTO'!E64+'[16]DETALHAMENTO'!E64+'[17]DETALHAMENTO'!E64+'[18]DETALHAMENTO'!E64+'[19]DETALHAMENTO'!E64+'[20]DETALHAMENTO'!E64+'[21]DETALHAMENTO'!E64+'[22]DETALHAMENTO'!E64+'[23]DETALHAMENTO'!E64+'[24]DETALHAMENTO'!E64+'[25]DETALHAMENTO'!E64+'[26]DETALHAMENTO'!E64+'[27]DETALHAMENTO'!E64+'[28]DETALHAMENTO'!E64+'[29]DETALHAMENTO'!E64+'[30]DETALHAMENTO'!E64+'[31]DETALHAMENTO'!E64</f>
        <v>3445043.43</v>
      </c>
      <c r="F64" s="35">
        <f>'[1]DETALHAMENTO'!F64+'[2]DETALHAMENTO'!F64+'[3]DETALHAMENTO'!F64+'[4]DETALHAMENTO'!F64+'[5]DETALHAMENTO'!F64+'[6]DETALHAMENTO'!F64+'[7]DETALHAMENTO'!F64+'[8]DETALHAMENTO'!F64+'[9]DETALHAMENTO'!F64+'[10]DETALHAMENTO'!F64+'[11]DETALHAMENTO'!F64+'[12]DETALHAMENTO'!F64+'[13]DETALHAMENTO'!F64+'[14]DETALHAMENTO'!F64+'[15]DETALHAMENTO'!F64+'[16]DETALHAMENTO'!F64+'[17]DETALHAMENTO'!F64+'[18]DETALHAMENTO'!F64+'[19]DETALHAMENTO'!F64+'[20]DETALHAMENTO'!F64+'[21]DETALHAMENTO'!F64+'[22]DETALHAMENTO'!F64+'[23]DETALHAMENTO'!F64+'[24]DETALHAMENTO'!F64+'[25]DETALHAMENTO'!F64+'[26]DETALHAMENTO'!F64+'[27]DETALHAMENTO'!F64+'[28]DETALHAMENTO'!F64+'[29]DETALHAMENTO'!F64+'[30]DETALHAMENTO'!F64+'[31]DETALHAMENTO'!F64</f>
        <v>0</v>
      </c>
      <c r="G64" s="35">
        <f>'[1]DETALHAMENTO'!G64+'[2]DETALHAMENTO'!G64+'[3]DETALHAMENTO'!G64+'[4]DETALHAMENTO'!G64+'[5]DETALHAMENTO'!G64+'[6]DETALHAMENTO'!G64+'[7]DETALHAMENTO'!G64+'[8]DETALHAMENTO'!G64+'[9]DETALHAMENTO'!G64+'[10]DETALHAMENTO'!G64+'[11]DETALHAMENTO'!G64+'[12]DETALHAMENTO'!G64+'[13]DETALHAMENTO'!G64+'[14]DETALHAMENTO'!G64+'[15]DETALHAMENTO'!G64+'[16]DETALHAMENTO'!G64+'[17]DETALHAMENTO'!G64+'[18]DETALHAMENTO'!G64+'[19]DETALHAMENTO'!G64+'[20]DETALHAMENTO'!G64+'[21]DETALHAMENTO'!G64+'[22]DETALHAMENTO'!G64+'[23]DETALHAMENTO'!G64+'[24]DETALHAMENTO'!G64+'[25]DETALHAMENTO'!G64+'[26]DETALHAMENTO'!G64+'[27]DETALHAMENTO'!G64+'[28]DETALHAMENTO'!G64+'[29]DETALHAMENTO'!G64+'[30]DETALHAMENTO'!G64+'[31]DETALHAMENTO'!G64</f>
        <v>0</v>
      </c>
      <c r="H64" s="35">
        <f>'[1]DETALHAMENTO'!H64+'[2]DETALHAMENTO'!H64+'[3]DETALHAMENTO'!H64+'[4]DETALHAMENTO'!H64+'[5]DETALHAMENTO'!H64+'[6]DETALHAMENTO'!H64+'[7]DETALHAMENTO'!H64+'[8]DETALHAMENTO'!H64+'[9]DETALHAMENTO'!H64+'[10]DETALHAMENTO'!H64+'[11]DETALHAMENTO'!H64+'[12]DETALHAMENTO'!H64+'[13]DETALHAMENTO'!H64+'[14]DETALHAMENTO'!H64+'[15]DETALHAMENTO'!H64+'[16]DETALHAMENTO'!H64+'[17]DETALHAMENTO'!H64+'[18]DETALHAMENTO'!H64+'[19]DETALHAMENTO'!H64+'[20]DETALHAMENTO'!H64+'[21]DETALHAMENTO'!H64+'[22]DETALHAMENTO'!H64+'[23]DETALHAMENTO'!H64+'[24]DETALHAMENTO'!H64+'[25]DETALHAMENTO'!H64+'[26]DETALHAMENTO'!H64+'[27]DETALHAMENTO'!H64+'[28]DETALHAMENTO'!H64+'[29]DETALHAMENTO'!H64+'[30]DETALHAMENTO'!H64+'[31]DETALHAMENTO'!H64</f>
        <v>0</v>
      </c>
      <c r="I64" s="35">
        <f>'[1]DETALHAMENTO'!I64+'[2]DETALHAMENTO'!I64+'[3]DETALHAMENTO'!I64+'[4]DETALHAMENTO'!I64+'[5]DETALHAMENTO'!I64+'[6]DETALHAMENTO'!I64+'[7]DETALHAMENTO'!I64+'[8]DETALHAMENTO'!I64+'[9]DETALHAMENTO'!I64+'[10]DETALHAMENTO'!I64+'[11]DETALHAMENTO'!I64+'[12]DETALHAMENTO'!I64+'[13]DETALHAMENTO'!I64+'[14]DETALHAMENTO'!I64+'[15]DETALHAMENTO'!I64+'[16]DETALHAMENTO'!I64+'[17]DETALHAMENTO'!I64+'[18]DETALHAMENTO'!I64+'[19]DETALHAMENTO'!I64+'[20]DETALHAMENTO'!I64+'[21]DETALHAMENTO'!I64+'[22]DETALHAMENTO'!I64+'[23]DETALHAMENTO'!I64+'[24]DETALHAMENTO'!I64+'[25]DETALHAMENTO'!I64+'[26]DETALHAMENTO'!I64+'[27]DETALHAMENTO'!I64+'[28]DETALHAMENTO'!I64+'[29]DETALHAMENTO'!I64+'[30]DETALHAMENTO'!I64+'[31]DETALHAMENTO'!I64</f>
        <v>0</v>
      </c>
      <c r="J64" s="35">
        <f>'[1]DETALHAMENTO'!J64+'[2]DETALHAMENTO'!J64+'[3]DETALHAMENTO'!J64+'[4]DETALHAMENTO'!J64+'[5]DETALHAMENTO'!J64+'[6]DETALHAMENTO'!J64+'[7]DETALHAMENTO'!J64+'[8]DETALHAMENTO'!J64+'[9]DETALHAMENTO'!J64+'[10]DETALHAMENTO'!J64+'[11]DETALHAMENTO'!J64+'[12]DETALHAMENTO'!J64+'[13]DETALHAMENTO'!J64+'[14]DETALHAMENTO'!J64+'[15]DETALHAMENTO'!J64+'[16]DETALHAMENTO'!J64+'[17]DETALHAMENTO'!J64+'[18]DETALHAMENTO'!J64+'[19]DETALHAMENTO'!J64+'[20]DETALHAMENTO'!J64+'[21]DETALHAMENTO'!J64+'[22]DETALHAMENTO'!J64+'[23]DETALHAMENTO'!J64+'[24]DETALHAMENTO'!J64+'[25]DETALHAMENTO'!J64+'[26]DETALHAMENTO'!J64+'[27]DETALHAMENTO'!J64+'[28]DETALHAMENTO'!J64+'[29]DETALHAMENTO'!J64+'[30]DETALHAMENTO'!J64+'[31]DETALHAMENTO'!J64</f>
        <v>0</v>
      </c>
      <c r="K64" s="35">
        <f>'[1]DETALHAMENTO'!K64+'[2]DETALHAMENTO'!K64+'[3]DETALHAMENTO'!K64+'[4]DETALHAMENTO'!K64+'[5]DETALHAMENTO'!K64+'[6]DETALHAMENTO'!K64+'[7]DETALHAMENTO'!K64+'[8]DETALHAMENTO'!K64+'[9]DETALHAMENTO'!K64+'[10]DETALHAMENTO'!K64+'[11]DETALHAMENTO'!K64+'[12]DETALHAMENTO'!K64+'[13]DETALHAMENTO'!K64+'[14]DETALHAMENTO'!K64+'[15]DETALHAMENTO'!K64+'[16]DETALHAMENTO'!K64+'[17]DETALHAMENTO'!K64+'[18]DETALHAMENTO'!K64+'[19]DETALHAMENTO'!K64+'[20]DETALHAMENTO'!K64+'[21]DETALHAMENTO'!K64+'[22]DETALHAMENTO'!K64+'[23]DETALHAMENTO'!K64+'[24]DETALHAMENTO'!K64+'[25]DETALHAMENTO'!K64+'[26]DETALHAMENTO'!K64+'[27]DETALHAMENTO'!K64+'[28]DETALHAMENTO'!K64+'[29]DETALHAMENTO'!K64+'[30]DETALHAMENTO'!K64+'[31]DETALHAMENTO'!K64</f>
        <v>0</v>
      </c>
      <c r="L64" s="35">
        <f>'[1]DETALHAMENTO'!L64+'[2]DETALHAMENTO'!L64+'[3]DETALHAMENTO'!L64+'[4]DETALHAMENTO'!L64+'[5]DETALHAMENTO'!L64+'[6]DETALHAMENTO'!L64+'[7]DETALHAMENTO'!L64+'[8]DETALHAMENTO'!L64+'[9]DETALHAMENTO'!L64+'[10]DETALHAMENTO'!L64+'[11]DETALHAMENTO'!L64+'[12]DETALHAMENTO'!L64+'[13]DETALHAMENTO'!L64+'[14]DETALHAMENTO'!L64+'[15]DETALHAMENTO'!L64+'[16]DETALHAMENTO'!L64+'[17]DETALHAMENTO'!L64+'[18]DETALHAMENTO'!L64+'[19]DETALHAMENTO'!L64+'[20]DETALHAMENTO'!L64+'[21]DETALHAMENTO'!L64+'[22]DETALHAMENTO'!L64+'[23]DETALHAMENTO'!L64+'[24]DETALHAMENTO'!L64+'[25]DETALHAMENTO'!L64+'[26]DETALHAMENTO'!L64+'[27]DETALHAMENTO'!L64+'[28]DETALHAMENTO'!L64+'[29]DETALHAMENTO'!L64+'[30]DETALHAMENTO'!L64+'[31]DETALHAMENTO'!L64</f>
        <v>0</v>
      </c>
      <c r="M64" s="35">
        <f>'[1]DETALHAMENTO'!M64+'[2]DETALHAMENTO'!M64+'[3]DETALHAMENTO'!M64+'[4]DETALHAMENTO'!M64+'[5]DETALHAMENTO'!M64+'[6]DETALHAMENTO'!M64+'[7]DETALHAMENTO'!M64+'[8]DETALHAMENTO'!M64+'[9]DETALHAMENTO'!M64+'[10]DETALHAMENTO'!M64+'[11]DETALHAMENTO'!M64+'[12]DETALHAMENTO'!M64+'[13]DETALHAMENTO'!M64+'[14]DETALHAMENTO'!M64+'[15]DETALHAMENTO'!M64+'[16]DETALHAMENTO'!M64+'[17]DETALHAMENTO'!M64+'[18]DETALHAMENTO'!M64+'[19]DETALHAMENTO'!M64+'[20]DETALHAMENTO'!M64+'[21]DETALHAMENTO'!M64+'[22]DETALHAMENTO'!M64+'[23]DETALHAMENTO'!M64+'[24]DETALHAMENTO'!M64+'[25]DETALHAMENTO'!M64+'[26]DETALHAMENTO'!M64+'[27]DETALHAMENTO'!M64+'[28]DETALHAMENTO'!M64+'[29]DETALHAMENTO'!M64+'[30]DETALHAMENTO'!M64+'[31]DETALHAMENTO'!M64</f>
        <v>0</v>
      </c>
      <c r="N64" s="29">
        <f t="shared" si="21"/>
        <v>3445043.43</v>
      </c>
      <c r="Q64"/>
    </row>
    <row r="65" spans="1:18" ht="18.75" customHeight="1">
      <c r="A65" s="17" t="s">
        <v>77</v>
      </c>
      <c r="B65" s="35">
        <f>'[1]DETALHAMENTO'!B65+'[2]DETALHAMENTO'!B65+'[3]DETALHAMENTO'!B65+'[4]DETALHAMENTO'!B65+'[5]DETALHAMENTO'!B65+'[6]DETALHAMENTO'!B65+'[7]DETALHAMENTO'!B65+'[8]DETALHAMENTO'!B65+'[9]DETALHAMENTO'!B65+'[10]DETALHAMENTO'!B65+'[11]DETALHAMENTO'!B65+'[12]DETALHAMENTO'!B65+'[13]DETALHAMENTO'!B65+'[14]DETALHAMENTO'!B65+'[15]DETALHAMENTO'!B65+'[16]DETALHAMENTO'!B65+'[17]DETALHAMENTO'!B65+'[18]DETALHAMENTO'!B65+'[19]DETALHAMENTO'!B65+'[20]DETALHAMENTO'!B65+'[21]DETALHAMENTO'!B65+'[22]DETALHAMENTO'!B65+'[23]DETALHAMENTO'!B65+'[24]DETALHAMENTO'!B65+'[25]DETALHAMENTO'!B65+'[26]DETALHAMENTO'!B65+'[27]DETALHAMENTO'!B65+'[28]DETALHAMENTO'!B65+'[29]DETALHAMENTO'!B65+'[30]DETALHAMENTO'!B65+'[31]DETALHAMENTO'!B65</f>
        <v>0</v>
      </c>
      <c r="C65" s="35">
        <f>'[1]DETALHAMENTO'!C65+'[2]DETALHAMENTO'!C65+'[3]DETALHAMENTO'!C65+'[4]DETALHAMENTO'!C65+'[5]DETALHAMENTO'!C65+'[6]DETALHAMENTO'!C65+'[7]DETALHAMENTO'!C65+'[8]DETALHAMENTO'!C65+'[9]DETALHAMENTO'!C65+'[10]DETALHAMENTO'!C65+'[11]DETALHAMENTO'!C65+'[12]DETALHAMENTO'!C65+'[13]DETALHAMENTO'!C65+'[14]DETALHAMENTO'!C65+'[15]DETALHAMENTO'!C65+'[16]DETALHAMENTO'!C65+'[17]DETALHAMENTO'!C65+'[18]DETALHAMENTO'!C65+'[19]DETALHAMENTO'!C65+'[20]DETALHAMENTO'!C65+'[21]DETALHAMENTO'!C65+'[22]DETALHAMENTO'!C65+'[23]DETALHAMENTO'!C65+'[24]DETALHAMENTO'!C65+'[25]DETALHAMENTO'!C65+'[26]DETALHAMENTO'!C65+'[27]DETALHAMENTO'!C65+'[28]DETALHAMENTO'!C65+'[29]DETALHAMENTO'!C65+'[30]DETALHAMENTO'!C65+'[31]DETALHAMENTO'!C65</f>
        <v>0</v>
      </c>
      <c r="D65" s="35">
        <f>'[1]DETALHAMENTO'!D65+'[2]DETALHAMENTO'!D65+'[3]DETALHAMENTO'!D65+'[4]DETALHAMENTO'!D65+'[5]DETALHAMENTO'!D65+'[6]DETALHAMENTO'!D65+'[7]DETALHAMENTO'!D65+'[8]DETALHAMENTO'!D65+'[9]DETALHAMENTO'!D65+'[10]DETALHAMENTO'!D65+'[11]DETALHAMENTO'!D65+'[12]DETALHAMENTO'!D65+'[13]DETALHAMENTO'!D65+'[14]DETALHAMENTO'!D65+'[15]DETALHAMENTO'!D65+'[16]DETALHAMENTO'!D65+'[17]DETALHAMENTO'!D65+'[18]DETALHAMENTO'!D65+'[19]DETALHAMENTO'!D65+'[20]DETALHAMENTO'!D65+'[21]DETALHAMENTO'!D65+'[22]DETALHAMENTO'!D65+'[23]DETALHAMENTO'!D65+'[24]DETALHAMENTO'!D65+'[25]DETALHAMENTO'!D65+'[26]DETALHAMENTO'!D65+'[27]DETALHAMENTO'!D65+'[28]DETALHAMENTO'!D65+'[29]DETALHAMENTO'!D65+'[30]DETALHAMENTO'!D65+'[31]DETALHAMENTO'!D65</f>
        <v>0</v>
      </c>
      <c r="E65" s="35">
        <f>'[1]DETALHAMENTO'!E65+'[2]DETALHAMENTO'!E65+'[3]DETALHAMENTO'!E65+'[4]DETALHAMENTO'!E65+'[5]DETALHAMENTO'!E65+'[6]DETALHAMENTO'!E65+'[7]DETALHAMENTO'!E65+'[8]DETALHAMENTO'!E65+'[9]DETALHAMENTO'!E65+'[10]DETALHAMENTO'!E65+'[11]DETALHAMENTO'!E65+'[12]DETALHAMENTO'!E65+'[13]DETALHAMENTO'!E65+'[14]DETALHAMENTO'!E65+'[15]DETALHAMENTO'!E65+'[16]DETALHAMENTO'!E65+'[17]DETALHAMENTO'!E65+'[18]DETALHAMENTO'!E65+'[19]DETALHAMENTO'!E65+'[20]DETALHAMENTO'!E65+'[21]DETALHAMENTO'!E65+'[22]DETALHAMENTO'!E65+'[23]DETALHAMENTO'!E65+'[24]DETALHAMENTO'!E65+'[25]DETALHAMENTO'!E65+'[26]DETALHAMENTO'!E65+'[27]DETALHAMENTO'!E65+'[28]DETALHAMENTO'!E65+'[29]DETALHAMENTO'!E65+'[30]DETALHAMENTO'!E65+'[31]DETALHAMENTO'!E65</f>
        <v>0</v>
      </c>
      <c r="F65" s="26">
        <f>'[1]DETALHAMENTO'!F65+'[2]DETALHAMENTO'!F65+'[3]DETALHAMENTO'!F65+'[4]DETALHAMENTO'!F65+'[5]DETALHAMENTO'!F65+'[6]DETALHAMENTO'!F65+'[7]DETALHAMENTO'!F65+'[8]DETALHAMENTO'!F65+'[9]DETALHAMENTO'!F65+'[10]DETALHAMENTO'!F65+'[11]DETALHAMENTO'!F65+'[12]DETALHAMENTO'!F65+'[13]DETALHAMENTO'!F65+'[14]DETALHAMENTO'!F65+'[15]DETALHAMENTO'!F65+'[16]DETALHAMENTO'!F65+'[17]DETALHAMENTO'!F65+'[18]DETALHAMENTO'!F65+'[19]DETALHAMENTO'!F65+'[20]DETALHAMENTO'!F65+'[21]DETALHAMENTO'!F65+'[22]DETALHAMENTO'!F65+'[23]DETALHAMENTO'!F65+'[24]DETALHAMENTO'!F65+'[25]DETALHAMENTO'!F65+'[26]DETALHAMENTO'!F65+'[27]DETALHAMENTO'!F65+'[28]DETALHAMENTO'!F65+'[29]DETALHAMENTO'!F65+'[30]DETALHAMENTO'!F65+'[31]DETALHAMENTO'!F65</f>
        <v>16076616.829999996</v>
      </c>
      <c r="G65" s="35">
        <f>'[1]DETALHAMENTO'!G65+'[2]DETALHAMENTO'!G65+'[3]DETALHAMENTO'!G65+'[4]DETALHAMENTO'!G65+'[5]DETALHAMENTO'!G65+'[6]DETALHAMENTO'!G65+'[7]DETALHAMENTO'!G65+'[8]DETALHAMENTO'!G65+'[9]DETALHAMENTO'!G65+'[10]DETALHAMENTO'!G65+'[11]DETALHAMENTO'!G65+'[12]DETALHAMENTO'!G65+'[13]DETALHAMENTO'!G65+'[14]DETALHAMENTO'!G65+'[15]DETALHAMENTO'!G65+'[16]DETALHAMENTO'!G65+'[17]DETALHAMENTO'!G65+'[18]DETALHAMENTO'!G65+'[19]DETALHAMENTO'!G65+'[20]DETALHAMENTO'!G65+'[21]DETALHAMENTO'!G65+'[22]DETALHAMENTO'!G65+'[23]DETALHAMENTO'!G65+'[24]DETALHAMENTO'!G65+'[25]DETALHAMENTO'!G65+'[26]DETALHAMENTO'!G65+'[27]DETALHAMENTO'!G65+'[28]DETALHAMENTO'!G65+'[29]DETALHAMENTO'!G65+'[30]DETALHAMENTO'!G65+'[31]DETALHAMENTO'!G65</f>
        <v>0</v>
      </c>
      <c r="H65" s="35">
        <f>'[1]DETALHAMENTO'!H65+'[2]DETALHAMENTO'!H65+'[3]DETALHAMENTO'!H65+'[4]DETALHAMENTO'!H65+'[5]DETALHAMENTO'!H65+'[6]DETALHAMENTO'!H65+'[7]DETALHAMENTO'!H65+'[8]DETALHAMENTO'!H65+'[9]DETALHAMENTO'!H65+'[10]DETALHAMENTO'!H65+'[11]DETALHAMENTO'!H65+'[12]DETALHAMENTO'!H65+'[13]DETALHAMENTO'!H65+'[14]DETALHAMENTO'!H65+'[15]DETALHAMENTO'!H65+'[16]DETALHAMENTO'!H65+'[17]DETALHAMENTO'!H65+'[18]DETALHAMENTO'!H65+'[19]DETALHAMENTO'!H65+'[20]DETALHAMENTO'!H65+'[21]DETALHAMENTO'!H65+'[22]DETALHAMENTO'!H65+'[23]DETALHAMENTO'!H65+'[24]DETALHAMENTO'!H65+'[25]DETALHAMENTO'!H65+'[26]DETALHAMENTO'!H65+'[27]DETALHAMENTO'!H65+'[28]DETALHAMENTO'!H65+'[29]DETALHAMENTO'!H65+'[30]DETALHAMENTO'!H65+'[31]DETALHAMENTO'!H65</f>
        <v>0</v>
      </c>
      <c r="I65" s="35">
        <f>'[1]DETALHAMENTO'!I65+'[2]DETALHAMENTO'!I65+'[3]DETALHAMENTO'!I65+'[4]DETALHAMENTO'!I65+'[5]DETALHAMENTO'!I65+'[6]DETALHAMENTO'!I65+'[7]DETALHAMENTO'!I65+'[8]DETALHAMENTO'!I65+'[9]DETALHAMENTO'!I65+'[10]DETALHAMENTO'!I65+'[11]DETALHAMENTO'!I65+'[12]DETALHAMENTO'!I65+'[13]DETALHAMENTO'!I65+'[14]DETALHAMENTO'!I65+'[15]DETALHAMENTO'!I65+'[16]DETALHAMENTO'!I65+'[17]DETALHAMENTO'!I65+'[18]DETALHAMENTO'!I65+'[19]DETALHAMENTO'!I65+'[20]DETALHAMENTO'!I65+'[21]DETALHAMENTO'!I65+'[22]DETALHAMENTO'!I65+'[23]DETALHAMENTO'!I65+'[24]DETALHAMENTO'!I65+'[25]DETALHAMENTO'!I65+'[26]DETALHAMENTO'!I65+'[27]DETALHAMENTO'!I65+'[28]DETALHAMENTO'!I65+'[29]DETALHAMENTO'!I65+'[30]DETALHAMENTO'!I65+'[31]DETALHAMENTO'!I65</f>
        <v>0</v>
      </c>
      <c r="J65" s="35">
        <f>'[1]DETALHAMENTO'!J65+'[2]DETALHAMENTO'!J65+'[3]DETALHAMENTO'!J65+'[4]DETALHAMENTO'!J65+'[5]DETALHAMENTO'!J65+'[6]DETALHAMENTO'!J65+'[7]DETALHAMENTO'!J65+'[8]DETALHAMENTO'!J65+'[9]DETALHAMENTO'!J65+'[10]DETALHAMENTO'!J65+'[11]DETALHAMENTO'!J65+'[12]DETALHAMENTO'!J65+'[13]DETALHAMENTO'!J65+'[14]DETALHAMENTO'!J65+'[15]DETALHAMENTO'!J65+'[16]DETALHAMENTO'!J65+'[17]DETALHAMENTO'!J65+'[18]DETALHAMENTO'!J65+'[19]DETALHAMENTO'!J65+'[20]DETALHAMENTO'!J65+'[21]DETALHAMENTO'!J65+'[22]DETALHAMENTO'!J65+'[23]DETALHAMENTO'!J65+'[24]DETALHAMENTO'!J65+'[25]DETALHAMENTO'!J65+'[26]DETALHAMENTO'!J65+'[27]DETALHAMENTO'!J65+'[28]DETALHAMENTO'!J65+'[29]DETALHAMENTO'!J65+'[30]DETALHAMENTO'!J65+'[31]DETALHAMENTO'!J65</f>
        <v>0</v>
      </c>
      <c r="K65" s="35">
        <f>'[1]DETALHAMENTO'!K65+'[2]DETALHAMENTO'!K65+'[3]DETALHAMENTO'!K65+'[4]DETALHAMENTO'!K65+'[5]DETALHAMENTO'!K65+'[6]DETALHAMENTO'!K65+'[7]DETALHAMENTO'!K65+'[8]DETALHAMENTO'!K65+'[9]DETALHAMENTO'!K65+'[10]DETALHAMENTO'!K65+'[11]DETALHAMENTO'!K65+'[12]DETALHAMENTO'!K65+'[13]DETALHAMENTO'!K65+'[14]DETALHAMENTO'!K65+'[15]DETALHAMENTO'!K65+'[16]DETALHAMENTO'!K65+'[17]DETALHAMENTO'!K65+'[18]DETALHAMENTO'!K65+'[19]DETALHAMENTO'!K65+'[20]DETALHAMENTO'!K65+'[21]DETALHAMENTO'!K65+'[22]DETALHAMENTO'!K65+'[23]DETALHAMENTO'!K65+'[24]DETALHAMENTO'!K65+'[25]DETALHAMENTO'!K65+'[26]DETALHAMENTO'!K65+'[27]DETALHAMENTO'!K65+'[28]DETALHAMENTO'!K65+'[29]DETALHAMENTO'!K65+'[30]DETALHAMENTO'!K65+'[31]DETALHAMENTO'!K65</f>
        <v>0</v>
      </c>
      <c r="L65" s="35">
        <f>'[1]DETALHAMENTO'!L65+'[2]DETALHAMENTO'!L65+'[3]DETALHAMENTO'!L65+'[4]DETALHAMENTO'!L65+'[5]DETALHAMENTO'!L65+'[6]DETALHAMENTO'!L65+'[7]DETALHAMENTO'!L65+'[8]DETALHAMENTO'!L65+'[9]DETALHAMENTO'!L65+'[10]DETALHAMENTO'!L65+'[11]DETALHAMENTO'!L65+'[12]DETALHAMENTO'!L65+'[13]DETALHAMENTO'!L65+'[14]DETALHAMENTO'!L65+'[15]DETALHAMENTO'!L65+'[16]DETALHAMENTO'!L65+'[17]DETALHAMENTO'!L65+'[18]DETALHAMENTO'!L65+'[19]DETALHAMENTO'!L65+'[20]DETALHAMENTO'!L65+'[21]DETALHAMENTO'!L65+'[22]DETALHAMENTO'!L65+'[23]DETALHAMENTO'!L65+'[24]DETALHAMENTO'!L65+'[25]DETALHAMENTO'!L65+'[26]DETALHAMENTO'!L65+'[27]DETALHAMENTO'!L65+'[28]DETALHAMENTO'!L65+'[29]DETALHAMENTO'!L65+'[30]DETALHAMENTO'!L65+'[31]DETALHAMENTO'!L65</f>
        <v>0</v>
      </c>
      <c r="M65" s="35">
        <f>'[1]DETALHAMENTO'!M65+'[2]DETALHAMENTO'!M65+'[3]DETALHAMENTO'!M65+'[4]DETALHAMENTO'!M65+'[5]DETALHAMENTO'!M65+'[6]DETALHAMENTO'!M65+'[7]DETALHAMENTO'!M65+'[8]DETALHAMENTO'!M65+'[9]DETALHAMENTO'!M65+'[10]DETALHAMENTO'!M65+'[11]DETALHAMENTO'!M65+'[12]DETALHAMENTO'!M65+'[13]DETALHAMENTO'!M65+'[14]DETALHAMENTO'!M65+'[15]DETALHAMENTO'!M65+'[16]DETALHAMENTO'!M65+'[17]DETALHAMENTO'!M65+'[18]DETALHAMENTO'!M65+'[19]DETALHAMENTO'!M65+'[20]DETALHAMENTO'!M65+'[21]DETALHAMENTO'!M65+'[22]DETALHAMENTO'!M65+'[23]DETALHAMENTO'!M65+'[24]DETALHAMENTO'!M65+'[25]DETALHAMENTO'!M65+'[26]DETALHAMENTO'!M65+'[27]DETALHAMENTO'!M65+'[28]DETALHAMENTO'!M65+'[29]DETALHAMENTO'!M65+'[30]DETALHAMENTO'!M65+'[31]DETALHAMENTO'!M65</f>
        <v>0</v>
      </c>
      <c r="N65" s="26">
        <f t="shared" si="21"/>
        <v>16076616.829999996</v>
      </c>
      <c r="R65"/>
    </row>
    <row r="66" spans="1:19" ht="18.75" customHeight="1">
      <c r="A66" s="17" t="s">
        <v>78</v>
      </c>
      <c r="B66" s="35">
        <f>'[1]DETALHAMENTO'!B66+'[2]DETALHAMENTO'!B66+'[3]DETALHAMENTO'!B66+'[4]DETALHAMENTO'!B66+'[5]DETALHAMENTO'!B66+'[6]DETALHAMENTO'!B66+'[7]DETALHAMENTO'!B66+'[8]DETALHAMENTO'!B66+'[9]DETALHAMENTO'!B66+'[10]DETALHAMENTO'!B66+'[11]DETALHAMENTO'!B66+'[12]DETALHAMENTO'!B66+'[13]DETALHAMENTO'!B66+'[14]DETALHAMENTO'!B66+'[15]DETALHAMENTO'!B66+'[16]DETALHAMENTO'!B66+'[17]DETALHAMENTO'!B66+'[18]DETALHAMENTO'!B66+'[19]DETALHAMENTO'!B66+'[20]DETALHAMENTO'!B66+'[21]DETALHAMENTO'!B66+'[22]DETALHAMENTO'!B66+'[23]DETALHAMENTO'!B66+'[24]DETALHAMENTO'!B66+'[25]DETALHAMENTO'!B66+'[26]DETALHAMENTO'!B66+'[27]DETALHAMENTO'!B66+'[28]DETALHAMENTO'!B66+'[29]DETALHAMENTO'!B66+'[30]DETALHAMENTO'!B66+'[31]DETALHAMENTO'!B66</f>
        <v>0</v>
      </c>
      <c r="C66" s="35">
        <f>'[1]DETALHAMENTO'!C66+'[2]DETALHAMENTO'!C66+'[3]DETALHAMENTO'!C66+'[4]DETALHAMENTO'!C66+'[5]DETALHAMENTO'!C66+'[6]DETALHAMENTO'!C66+'[7]DETALHAMENTO'!C66+'[8]DETALHAMENTO'!C66+'[9]DETALHAMENTO'!C66+'[10]DETALHAMENTO'!C66+'[11]DETALHAMENTO'!C66+'[12]DETALHAMENTO'!C66+'[13]DETALHAMENTO'!C66+'[14]DETALHAMENTO'!C66+'[15]DETALHAMENTO'!C66+'[16]DETALHAMENTO'!C66+'[17]DETALHAMENTO'!C66+'[18]DETALHAMENTO'!C66+'[19]DETALHAMENTO'!C66+'[20]DETALHAMENTO'!C66+'[21]DETALHAMENTO'!C66+'[22]DETALHAMENTO'!C66+'[23]DETALHAMENTO'!C66+'[24]DETALHAMENTO'!C66+'[25]DETALHAMENTO'!C66+'[26]DETALHAMENTO'!C66+'[27]DETALHAMENTO'!C66+'[28]DETALHAMENTO'!C66+'[29]DETALHAMENTO'!C66+'[30]DETALHAMENTO'!C66+'[31]DETALHAMENTO'!C66</f>
        <v>0</v>
      </c>
      <c r="D66" s="35">
        <f>'[1]DETALHAMENTO'!D66+'[2]DETALHAMENTO'!D66+'[3]DETALHAMENTO'!D66+'[4]DETALHAMENTO'!D66+'[5]DETALHAMENTO'!D66+'[6]DETALHAMENTO'!D66+'[7]DETALHAMENTO'!D66+'[8]DETALHAMENTO'!D66+'[9]DETALHAMENTO'!D66+'[10]DETALHAMENTO'!D66+'[11]DETALHAMENTO'!D66+'[12]DETALHAMENTO'!D66+'[13]DETALHAMENTO'!D66+'[14]DETALHAMENTO'!D66+'[15]DETALHAMENTO'!D66+'[16]DETALHAMENTO'!D66+'[17]DETALHAMENTO'!D66+'[18]DETALHAMENTO'!D66+'[19]DETALHAMENTO'!D66+'[20]DETALHAMENTO'!D66+'[21]DETALHAMENTO'!D66+'[22]DETALHAMENTO'!D66+'[23]DETALHAMENTO'!D66+'[24]DETALHAMENTO'!D66+'[25]DETALHAMENTO'!D66+'[26]DETALHAMENTO'!D66+'[27]DETALHAMENTO'!D66+'[28]DETALHAMENTO'!D66+'[29]DETALHAMENTO'!D66+'[30]DETALHAMENTO'!D66+'[31]DETALHAMENTO'!D66</f>
        <v>0</v>
      </c>
      <c r="E66" s="35">
        <f>'[1]DETALHAMENTO'!E66+'[2]DETALHAMENTO'!E66+'[3]DETALHAMENTO'!E66+'[4]DETALHAMENTO'!E66+'[5]DETALHAMENTO'!E66+'[6]DETALHAMENTO'!E66+'[7]DETALHAMENTO'!E66+'[8]DETALHAMENTO'!E66+'[9]DETALHAMENTO'!E66+'[10]DETALHAMENTO'!E66+'[11]DETALHAMENTO'!E66+'[12]DETALHAMENTO'!E66+'[13]DETALHAMENTO'!E66+'[14]DETALHAMENTO'!E66+'[15]DETALHAMENTO'!E66+'[16]DETALHAMENTO'!E66+'[17]DETALHAMENTO'!E66+'[18]DETALHAMENTO'!E66+'[19]DETALHAMENTO'!E66+'[20]DETALHAMENTO'!E66+'[21]DETALHAMENTO'!E66+'[22]DETALHAMENTO'!E66+'[23]DETALHAMENTO'!E66+'[24]DETALHAMENTO'!E66+'[25]DETALHAMENTO'!E66+'[26]DETALHAMENTO'!E66+'[27]DETALHAMENTO'!E66+'[28]DETALHAMENTO'!E66+'[29]DETALHAMENTO'!E66+'[30]DETALHAMENTO'!E66+'[31]DETALHAMENTO'!E66</f>
        <v>0</v>
      </c>
      <c r="F66" s="35">
        <f>'[1]DETALHAMENTO'!F66+'[2]DETALHAMENTO'!F66+'[3]DETALHAMENTO'!F66+'[4]DETALHAMENTO'!F66+'[5]DETALHAMENTO'!F66+'[6]DETALHAMENTO'!F66+'[7]DETALHAMENTO'!F66+'[8]DETALHAMENTO'!F66+'[9]DETALHAMENTO'!F66+'[10]DETALHAMENTO'!F66+'[11]DETALHAMENTO'!F66+'[12]DETALHAMENTO'!F66+'[13]DETALHAMENTO'!F66+'[14]DETALHAMENTO'!F66+'[15]DETALHAMENTO'!F66+'[16]DETALHAMENTO'!F66+'[17]DETALHAMENTO'!F66+'[18]DETALHAMENTO'!F66+'[19]DETALHAMENTO'!F66+'[20]DETALHAMENTO'!F66+'[21]DETALHAMENTO'!F66+'[22]DETALHAMENTO'!F66+'[23]DETALHAMENTO'!F66+'[24]DETALHAMENTO'!F66+'[25]DETALHAMENTO'!F66+'[26]DETALHAMENTO'!F66+'[27]DETALHAMENTO'!F66+'[28]DETALHAMENTO'!F66+'[29]DETALHAMENTO'!F66+'[30]DETALHAMENTO'!F66+'[31]DETALHAMENTO'!F66</f>
        <v>0</v>
      </c>
      <c r="G66" s="36">
        <f>'[1]DETALHAMENTO'!G66+'[2]DETALHAMENTO'!G66+'[3]DETALHAMENTO'!G66+'[4]DETALHAMENTO'!G66+'[5]DETALHAMENTO'!G66+'[6]DETALHAMENTO'!G66+'[7]DETALHAMENTO'!G66+'[8]DETALHAMENTO'!G66+'[9]DETALHAMENTO'!G66+'[10]DETALHAMENTO'!G66+'[11]DETALHAMENTO'!G66+'[12]DETALHAMENTO'!G66+'[13]DETALHAMENTO'!G66+'[14]DETALHAMENTO'!G66+'[15]DETALHAMENTO'!G66+'[16]DETALHAMENTO'!G66+'[17]DETALHAMENTO'!G66+'[18]DETALHAMENTO'!G66+'[19]DETALHAMENTO'!G66+'[20]DETALHAMENTO'!G66+'[21]DETALHAMENTO'!G66+'[22]DETALHAMENTO'!G66+'[23]DETALHAMENTO'!G66+'[24]DETALHAMENTO'!G66+'[25]DETALHAMENTO'!G66+'[26]DETALHAMENTO'!G66+'[27]DETALHAMENTO'!G66+'[28]DETALHAMENTO'!G66+'[29]DETALHAMENTO'!G66+'[30]DETALHAMENTO'!G66+'[31]DETALHAMENTO'!G66</f>
        <v>19523176.359999996</v>
      </c>
      <c r="H66" s="35">
        <f>'[1]DETALHAMENTO'!H66+'[2]DETALHAMENTO'!H66+'[3]DETALHAMENTO'!H66+'[4]DETALHAMENTO'!H66+'[5]DETALHAMENTO'!H66+'[6]DETALHAMENTO'!H66+'[7]DETALHAMENTO'!H66+'[8]DETALHAMENTO'!H66+'[9]DETALHAMENTO'!H66+'[10]DETALHAMENTO'!H66+'[11]DETALHAMENTO'!H66+'[12]DETALHAMENTO'!H66+'[13]DETALHAMENTO'!H66+'[14]DETALHAMENTO'!H66+'[15]DETALHAMENTO'!H66+'[16]DETALHAMENTO'!H66+'[17]DETALHAMENTO'!H66+'[18]DETALHAMENTO'!H66+'[19]DETALHAMENTO'!H66+'[20]DETALHAMENTO'!H66+'[21]DETALHAMENTO'!H66+'[22]DETALHAMENTO'!H66+'[23]DETALHAMENTO'!H66+'[24]DETALHAMENTO'!H66+'[25]DETALHAMENTO'!H66+'[26]DETALHAMENTO'!H66+'[27]DETALHAMENTO'!H66+'[28]DETALHAMENTO'!H66+'[29]DETALHAMENTO'!H66+'[30]DETALHAMENTO'!H66+'[31]DETALHAMENTO'!H66</f>
        <v>0</v>
      </c>
      <c r="I66" s="35">
        <f>'[1]DETALHAMENTO'!I66+'[2]DETALHAMENTO'!I66+'[3]DETALHAMENTO'!I66+'[4]DETALHAMENTO'!I66+'[5]DETALHAMENTO'!I66+'[6]DETALHAMENTO'!I66+'[7]DETALHAMENTO'!I66+'[8]DETALHAMENTO'!I66+'[9]DETALHAMENTO'!I66+'[10]DETALHAMENTO'!I66+'[11]DETALHAMENTO'!I66+'[12]DETALHAMENTO'!I66+'[13]DETALHAMENTO'!I66+'[14]DETALHAMENTO'!I66+'[15]DETALHAMENTO'!I66+'[16]DETALHAMENTO'!I66+'[17]DETALHAMENTO'!I66+'[18]DETALHAMENTO'!I66+'[19]DETALHAMENTO'!I66+'[20]DETALHAMENTO'!I66+'[21]DETALHAMENTO'!I66+'[22]DETALHAMENTO'!I66+'[23]DETALHAMENTO'!I66+'[24]DETALHAMENTO'!I66+'[25]DETALHAMENTO'!I66+'[26]DETALHAMENTO'!I66+'[27]DETALHAMENTO'!I66+'[28]DETALHAMENTO'!I66+'[29]DETALHAMENTO'!I66+'[30]DETALHAMENTO'!I66+'[31]DETALHAMENTO'!I66</f>
        <v>0</v>
      </c>
      <c r="J66" s="35">
        <f>'[1]DETALHAMENTO'!J66+'[2]DETALHAMENTO'!J66+'[3]DETALHAMENTO'!J66+'[4]DETALHAMENTO'!J66+'[5]DETALHAMENTO'!J66+'[6]DETALHAMENTO'!J66+'[7]DETALHAMENTO'!J66+'[8]DETALHAMENTO'!J66+'[9]DETALHAMENTO'!J66+'[10]DETALHAMENTO'!J66+'[11]DETALHAMENTO'!J66+'[12]DETALHAMENTO'!J66+'[13]DETALHAMENTO'!J66+'[14]DETALHAMENTO'!J66+'[15]DETALHAMENTO'!J66+'[16]DETALHAMENTO'!J66+'[17]DETALHAMENTO'!J66+'[18]DETALHAMENTO'!J66+'[19]DETALHAMENTO'!J66+'[20]DETALHAMENTO'!J66+'[21]DETALHAMENTO'!J66+'[22]DETALHAMENTO'!J66+'[23]DETALHAMENTO'!J66+'[24]DETALHAMENTO'!J66+'[25]DETALHAMENTO'!J66+'[26]DETALHAMENTO'!J66+'[27]DETALHAMENTO'!J66+'[28]DETALHAMENTO'!J66+'[29]DETALHAMENTO'!J66+'[30]DETALHAMENTO'!J66+'[31]DETALHAMENTO'!J66</f>
        <v>0</v>
      </c>
      <c r="K66" s="35">
        <f>'[1]DETALHAMENTO'!K66+'[2]DETALHAMENTO'!K66+'[3]DETALHAMENTO'!K66+'[4]DETALHAMENTO'!K66+'[5]DETALHAMENTO'!K66+'[6]DETALHAMENTO'!K66+'[7]DETALHAMENTO'!K66+'[8]DETALHAMENTO'!K66+'[9]DETALHAMENTO'!K66+'[10]DETALHAMENTO'!K66+'[11]DETALHAMENTO'!K66+'[12]DETALHAMENTO'!K66+'[13]DETALHAMENTO'!K66+'[14]DETALHAMENTO'!K66+'[15]DETALHAMENTO'!K66+'[16]DETALHAMENTO'!K66+'[17]DETALHAMENTO'!K66+'[18]DETALHAMENTO'!K66+'[19]DETALHAMENTO'!K66+'[20]DETALHAMENTO'!K66+'[21]DETALHAMENTO'!K66+'[22]DETALHAMENTO'!K66+'[23]DETALHAMENTO'!K66+'[24]DETALHAMENTO'!K66+'[25]DETALHAMENTO'!K66+'[26]DETALHAMENTO'!K66+'[27]DETALHAMENTO'!K66+'[28]DETALHAMENTO'!K66+'[29]DETALHAMENTO'!K66+'[30]DETALHAMENTO'!K66+'[31]DETALHAMENTO'!K66</f>
        <v>0</v>
      </c>
      <c r="L66" s="35">
        <f>'[1]DETALHAMENTO'!L66+'[2]DETALHAMENTO'!L66+'[3]DETALHAMENTO'!L66+'[4]DETALHAMENTO'!L66+'[5]DETALHAMENTO'!L66+'[6]DETALHAMENTO'!L66+'[7]DETALHAMENTO'!L66+'[8]DETALHAMENTO'!L66+'[9]DETALHAMENTO'!L66+'[10]DETALHAMENTO'!L66+'[11]DETALHAMENTO'!L66+'[12]DETALHAMENTO'!L66+'[13]DETALHAMENTO'!L66+'[14]DETALHAMENTO'!L66+'[15]DETALHAMENTO'!L66+'[16]DETALHAMENTO'!L66+'[17]DETALHAMENTO'!L66+'[18]DETALHAMENTO'!L66+'[19]DETALHAMENTO'!L66+'[20]DETALHAMENTO'!L66+'[21]DETALHAMENTO'!L66+'[22]DETALHAMENTO'!L66+'[23]DETALHAMENTO'!L66+'[24]DETALHAMENTO'!L66+'[25]DETALHAMENTO'!L66+'[26]DETALHAMENTO'!L66+'[27]DETALHAMENTO'!L66+'[28]DETALHAMENTO'!L66+'[29]DETALHAMENTO'!L66+'[30]DETALHAMENTO'!L66+'[31]DETALHAMENTO'!L66</f>
        <v>0</v>
      </c>
      <c r="M66" s="35">
        <f>'[1]DETALHAMENTO'!M66+'[2]DETALHAMENTO'!M66+'[3]DETALHAMENTO'!M66+'[4]DETALHAMENTO'!M66+'[5]DETALHAMENTO'!M66+'[6]DETALHAMENTO'!M66+'[7]DETALHAMENTO'!M66+'[8]DETALHAMENTO'!M66+'[9]DETALHAMENTO'!M66+'[10]DETALHAMENTO'!M66+'[11]DETALHAMENTO'!M66+'[12]DETALHAMENTO'!M66+'[13]DETALHAMENTO'!M66+'[14]DETALHAMENTO'!M66+'[15]DETALHAMENTO'!M66+'[16]DETALHAMENTO'!M66+'[17]DETALHAMENTO'!M66+'[18]DETALHAMENTO'!M66+'[19]DETALHAMENTO'!M66+'[20]DETALHAMENTO'!M66+'[21]DETALHAMENTO'!M66+'[22]DETALHAMENTO'!M66+'[23]DETALHAMENTO'!M66+'[24]DETALHAMENTO'!M66+'[25]DETALHAMENTO'!M66+'[26]DETALHAMENTO'!M66+'[27]DETALHAMENTO'!M66+'[28]DETALHAMENTO'!M66+'[29]DETALHAMENTO'!M66+'[30]DETALHAMENTO'!M66+'[31]DETALHAMENTO'!M66</f>
        <v>0</v>
      </c>
      <c r="N66" s="29">
        <f t="shared" si="21"/>
        <v>19523176.359999996</v>
      </c>
      <c r="S66"/>
    </row>
    <row r="67" spans="1:20" ht="18.75" customHeight="1">
      <c r="A67" s="17" t="s">
        <v>79</v>
      </c>
      <c r="B67" s="35">
        <f>'[1]DETALHAMENTO'!B67+'[2]DETALHAMENTO'!B67+'[3]DETALHAMENTO'!B67+'[4]DETALHAMENTO'!B67+'[5]DETALHAMENTO'!B67+'[6]DETALHAMENTO'!B67+'[7]DETALHAMENTO'!B67+'[8]DETALHAMENTO'!B67+'[9]DETALHAMENTO'!B67+'[10]DETALHAMENTO'!B67+'[11]DETALHAMENTO'!B67+'[12]DETALHAMENTO'!B67+'[13]DETALHAMENTO'!B67+'[14]DETALHAMENTO'!B67+'[15]DETALHAMENTO'!B67+'[16]DETALHAMENTO'!B67+'[17]DETALHAMENTO'!B67+'[18]DETALHAMENTO'!B67+'[19]DETALHAMENTO'!B67+'[20]DETALHAMENTO'!B67+'[21]DETALHAMENTO'!B67+'[22]DETALHAMENTO'!B67+'[23]DETALHAMENTO'!B67+'[24]DETALHAMENTO'!B67+'[25]DETALHAMENTO'!B67+'[26]DETALHAMENTO'!B67+'[27]DETALHAMENTO'!B67+'[28]DETALHAMENTO'!B67+'[29]DETALHAMENTO'!B67+'[30]DETALHAMENTO'!B67+'[31]DETALHAMENTO'!B67</f>
        <v>0</v>
      </c>
      <c r="C67" s="35">
        <f>'[1]DETALHAMENTO'!C67+'[2]DETALHAMENTO'!C67+'[3]DETALHAMENTO'!C67+'[4]DETALHAMENTO'!C67+'[5]DETALHAMENTO'!C67+'[6]DETALHAMENTO'!C67+'[7]DETALHAMENTO'!C67+'[8]DETALHAMENTO'!C67+'[9]DETALHAMENTO'!C67+'[10]DETALHAMENTO'!C67+'[11]DETALHAMENTO'!C67+'[12]DETALHAMENTO'!C67+'[13]DETALHAMENTO'!C67+'[14]DETALHAMENTO'!C67+'[15]DETALHAMENTO'!C67+'[16]DETALHAMENTO'!C67+'[17]DETALHAMENTO'!C67+'[18]DETALHAMENTO'!C67+'[19]DETALHAMENTO'!C67+'[20]DETALHAMENTO'!C67+'[21]DETALHAMENTO'!C67+'[22]DETALHAMENTO'!C67+'[23]DETALHAMENTO'!C67+'[24]DETALHAMENTO'!C67+'[25]DETALHAMENTO'!C67+'[26]DETALHAMENTO'!C67+'[27]DETALHAMENTO'!C67+'[28]DETALHAMENTO'!C67+'[29]DETALHAMENTO'!C67+'[30]DETALHAMENTO'!C67+'[31]DETALHAMENTO'!C67</f>
        <v>0</v>
      </c>
      <c r="D67" s="35">
        <f>'[1]DETALHAMENTO'!D67+'[2]DETALHAMENTO'!D67+'[3]DETALHAMENTO'!D67+'[4]DETALHAMENTO'!D67+'[5]DETALHAMENTO'!D67+'[6]DETALHAMENTO'!D67+'[7]DETALHAMENTO'!D67+'[8]DETALHAMENTO'!D67+'[9]DETALHAMENTO'!D67+'[10]DETALHAMENTO'!D67+'[11]DETALHAMENTO'!D67+'[12]DETALHAMENTO'!D67+'[13]DETALHAMENTO'!D67+'[14]DETALHAMENTO'!D67+'[15]DETALHAMENTO'!D67+'[16]DETALHAMENTO'!D67+'[17]DETALHAMENTO'!D67+'[18]DETALHAMENTO'!D67+'[19]DETALHAMENTO'!D67+'[20]DETALHAMENTO'!D67+'[21]DETALHAMENTO'!D67+'[22]DETALHAMENTO'!D67+'[23]DETALHAMENTO'!D67+'[24]DETALHAMENTO'!D67+'[25]DETALHAMENTO'!D67+'[26]DETALHAMENTO'!D67+'[27]DETALHAMENTO'!D67+'[28]DETALHAMENTO'!D67+'[29]DETALHAMENTO'!D67+'[30]DETALHAMENTO'!D67+'[31]DETALHAMENTO'!D67</f>
        <v>0</v>
      </c>
      <c r="E67" s="35">
        <f>'[1]DETALHAMENTO'!E67+'[2]DETALHAMENTO'!E67+'[3]DETALHAMENTO'!E67+'[4]DETALHAMENTO'!E67+'[5]DETALHAMENTO'!E67+'[6]DETALHAMENTO'!E67+'[7]DETALHAMENTO'!E67+'[8]DETALHAMENTO'!E67+'[9]DETALHAMENTO'!E67+'[10]DETALHAMENTO'!E67+'[11]DETALHAMENTO'!E67+'[12]DETALHAMENTO'!E67+'[13]DETALHAMENTO'!E67+'[14]DETALHAMENTO'!E67+'[15]DETALHAMENTO'!E67+'[16]DETALHAMENTO'!E67+'[17]DETALHAMENTO'!E67+'[18]DETALHAMENTO'!E67+'[19]DETALHAMENTO'!E67+'[20]DETALHAMENTO'!E67+'[21]DETALHAMENTO'!E67+'[22]DETALHAMENTO'!E67+'[23]DETALHAMENTO'!E67+'[24]DETALHAMENTO'!E67+'[25]DETALHAMENTO'!E67+'[26]DETALHAMENTO'!E67+'[27]DETALHAMENTO'!E67+'[28]DETALHAMENTO'!E67+'[29]DETALHAMENTO'!E67+'[30]DETALHAMENTO'!E67+'[31]DETALHAMENTO'!E67</f>
        <v>0</v>
      </c>
      <c r="F67" s="35">
        <f>'[1]DETALHAMENTO'!F67+'[2]DETALHAMENTO'!F67+'[3]DETALHAMENTO'!F67+'[4]DETALHAMENTO'!F67+'[5]DETALHAMENTO'!F67+'[6]DETALHAMENTO'!F67+'[7]DETALHAMENTO'!F67+'[8]DETALHAMENTO'!F67+'[9]DETALHAMENTO'!F67+'[10]DETALHAMENTO'!F67+'[11]DETALHAMENTO'!F67+'[12]DETALHAMENTO'!F67+'[13]DETALHAMENTO'!F67+'[14]DETALHAMENTO'!F67+'[15]DETALHAMENTO'!F67+'[16]DETALHAMENTO'!F67+'[17]DETALHAMENTO'!F67+'[18]DETALHAMENTO'!F67+'[19]DETALHAMENTO'!F67+'[20]DETALHAMENTO'!F67+'[21]DETALHAMENTO'!F67+'[22]DETALHAMENTO'!F67+'[23]DETALHAMENTO'!F67+'[24]DETALHAMENTO'!F67+'[25]DETALHAMENTO'!F67+'[26]DETALHAMENTO'!F67+'[27]DETALHAMENTO'!F67+'[28]DETALHAMENTO'!F67+'[29]DETALHAMENTO'!F67+'[30]DETALHAMENTO'!F67+'[31]DETALHAMENTO'!F67</f>
        <v>0</v>
      </c>
      <c r="G67" s="35">
        <f>'[1]DETALHAMENTO'!G67+'[2]DETALHAMENTO'!G67+'[3]DETALHAMENTO'!G67+'[4]DETALHAMENTO'!G67+'[5]DETALHAMENTO'!G67+'[6]DETALHAMENTO'!G67+'[7]DETALHAMENTO'!G67+'[8]DETALHAMENTO'!G67+'[9]DETALHAMENTO'!G67+'[10]DETALHAMENTO'!G67+'[11]DETALHAMENTO'!G67+'[12]DETALHAMENTO'!G67+'[13]DETALHAMENTO'!G67+'[14]DETALHAMENTO'!G67+'[15]DETALHAMENTO'!G67+'[16]DETALHAMENTO'!G67+'[17]DETALHAMENTO'!G67+'[18]DETALHAMENTO'!G67+'[19]DETALHAMENTO'!G67+'[20]DETALHAMENTO'!G67+'[21]DETALHAMENTO'!G67+'[22]DETALHAMENTO'!G67+'[23]DETALHAMENTO'!G67+'[24]DETALHAMENTO'!G67+'[25]DETALHAMENTO'!G67+'[26]DETALHAMENTO'!G67+'[27]DETALHAMENTO'!G67+'[28]DETALHAMENTO'!G67+'[29]DETALHAMENTO'!G67+'[30]DETALHAMENTO'!G67+'[31]DETALHAMENTO'!G67</f>
        <v>0</v>
      </c>
      <c r="H67" s="36">
        <f>'[1]DETALHAMENTO'!H67+'[2]DETALHAMENTO'!H67+'[3]DETALHAMENTO'!H67+'[4]DETALHAMENTO'!H67+'[5]DETALHAMENTO'!H67+'[6]DETALHAMENTO'!H67+'[7]DETALHAMENTO'!H67+'[8]DETALHAMENTO'!H67+'[9]DETALHAMENTO'!H67+'[10]DETALHAMENTO'!H67+'[11]DETALHAMENTO'!H67+'[12]DETALHAMENTO'!H67+'[13]DETALHAMENTO'!H67+'[14]DETALHAMENTO'!H67+'[15]DETALHAMENTO'!H67+'[16]DETALHAMENTO'!H67+'[17]DETALHAMENTO'!H67+'[18]DETALHAMENTO'!H67+'[19]DETALHAMENTO'!H67+'[20]DETALHAMENTO'!H67+'[21]DETALHAMENTO'!H67+'[22]DETALHAMENTO'!H67+'[23]DETALHAMENTO'!H67+'[24]DETALHAMENTO'!H67+'[25]DETALHAMENTO'!H67+'[26]DETALHAMENTO'!H67+'[27]DETALHAMENTO'!H67+'[28]DETALHAMENTO'!H67+'[29]DETALHAMENTO'!H67+'[30]DETALHAMENTO'!H67+'[31]DETALHAMENTO'!H67</f>
        <v>15864343.430000003</v>
      </c>
      <c r="I67" s="35">
        <f>'[1]DETALHAMENTO'!I67+'[2]DETALHAMENTO'!I67+'[3]DETALHAMENTO'!I67+'[4]DETALHAMENTO'!I67+'[5]DETALHAMENTO'!I67+'[6]DETALHAMENTO'!I67+'[7]DETALHAMENTO'!I67+'[8]DETALHAMENTO'!I67+'[9]DETALHAMENTO'!I67+'[10]DETALHAMENTO'!I67+'[11]DETALHAMENTO'!I67+'[12]DETALHAMENTO'!I67+'[13]DETALHAMENTO'!I67+'[14]DETALHAMENTO'!I67+'[15]DETALHAMENTO'!I67+'[16]DETALHAMENTO'!I67+'[17]DETALHAMENTO'!I67+'[18]DETALHAMENTO'!I67+'[19]DETALHAMENTO'!I67+'[20]DETALHAMENTO'!I67+'[21]DETALHAMENTO'!I67+'[22]DETALHAMENTO'!I67+'[23]DETALHAMENTO'!I67+'[24]DETALHAMENTO'!I67+'[25]DETALHAMENTO'!I67+'[26]DETALHAMENTO'!I67+'[27]DETALHAMENTO'!I67+'[28]DETALHAMENTO'!I67+'[29]DETALHAMENTO'!I67+'[30]DETALHAMENTO'!I67+'[31]DETALHAMENTO'!I67</f>
        <v>0</v>
      </c>
      <c r="J67" s="35">
        <f>'[1]DETALHAMENTO'!J67+'[2]DETALHAMENTO'!J67+'[3]DETALHAMENTO'!J67+'[4]DETALHAMENTO'!J67+'[5]DETALHAMENTO'!J67+'[6]DETALHAMENTO'!J67+'[7]DETALHAMENTO'!J67+'[8]DETALHAMENTO'!J67+'[9]DETALHAMENTO'!J67+'[10]DETALHAMENTO'!J67+'[11]DETALHAMENTO'!J67+'[12]DETALHAMENTO'!J67+'[13]DETALHAMENTO'!J67+'[14]DETALHAMENTO'!J67+'[15]DETALHAMENTO'!J67+'[16]DETALHAMENTO'!J67+'[17]DETALHAMENTO'!J67+'[18]DETALHAMENTO'!J67+'[19]DETALHAMENTO'!J67+'[20]DETALHAMENTO'!J67+'[21]DETALHAMENTO'!J67+'[22]DETALHAMENTO'!J67+'[23]DETALHAMENTO'!J67+'[24]DETALHAMENTO'!J67+'[25]DETALHAMENTO'!J67+'[26]DETALHAMENTO'!J67+'[27]DETALHAMENTO'!J67+'[28]DETALHAMENTO'!J67+'[29]DETALHAMENTO'!J67+'[30]DETALHAMENTO'!J67+'[31]DETALHAMENTO'!J67</f>
        <v>0</v>
      </c>
      <c r="K67" s="35">
        <f>'[1]DETALHAMENTO'!K67+'[2]DETALHAMENTO'!K67+'[3]DETALHAMENTO'!K67+'[4]DETALHAMENTO'!K67+'[5]DETALHAMENTO'!K67+'[6]DETALHAMENTO'!K67+'[7]DETALHAMENTO'!K67+'[8]DETALHAMENTO'!K67+'[9]DETALHAMENTO'!K67+'[10]DETALHAMENTO'!K67+'[11]DETALHAMENTO'!K67+'[12]DETALHAMENTO'!K67+'[13]DETALHAMENTO'!K67+'[14]DETALHAMENTO'!K67+'[15]DETALHAMENTO'!K67+'[16]DETALHAMENTO'!K67+'[17]DETALHAMENTO'!K67+'[18]DETALHAMENTO'!K67+'[19]DETALHAMENTO'!K67+'[20]DETALHAMENTO'!K67+'[21]DETALHAMENTO'!K67+'[22]DETALHAMENTO'!K67+'[23]DETALHAMENTO'!K67+'[24]DETALHAMENTO'!K67+'[25]DETALHAMENTO'!K67+'[26]DETALHAMENTO'!K67+'[27]DETALHAMENTO'!K67+'[28]DETALHAMENTO'!K67+'[29]DETALHAMENTO'!K67+'[30]DETALHAMENTO'!K67+'[31]DETALHAMENTO'!K67</f>
        <v>0</v>
      </c>
      <c r="L67" s="35">
        <f>'[1]DETALHAMENTO'!L67+'[2]DETALHAMENTO'!L67+'[3]DETALHAMENTO'!L67+'[4]DETALHAMENTO'!L67+'[5]DETALHAMENTO'!L67+'[6]DETALHAMENTO'!L67+'[7]DETALHAMENTO'!L67+'[8]DETALHAMENTO'!L67+'[9]DETALHAMENTO'!L67+'[10]DETALHAMENTO'!L67+'[11]DETALHAMENTO'!L67+'[12]DETALHAMENTO'!L67+'[13]DETALHAMENTO'!L67+'[14]DETALHAMENTO'!L67+'[15]DETALHAMENTO'!L67+'[16]DETALHAMENTO'!L67+'[17]DETALHAMENTO'!L67+'[18]DETALHAMENTO'!L67+'[19]DETALHAMENTO'!L67+'[20]DETALHAMENTO'!L67+'[21]DETALHAMENTO'!L67+'[22]DETALHAMENTO'!L67+'[23]DETALHAMENTO'!L67+'[24]DETALHAMENTO'!L67+'[25]DETALHAMENTO'!L67+'[26]DETALHAMENTO'!L67+'[27]DETALHAMENTO'!L67+'[28]DETALHAMENTO'!L67+'[29]DETALHAMENTO'!L67+'[30]DETALHAMENTO'!L67+'[31]DETALHAMENTO'!L67</f>
        <v>0</v>
      </c>
      <c r="M67" s="35">
        <f>'[1]DETALHAMENTO'!M67+'[2]DETALHAMENTO'!M67+'[3]DETALHAMENTO'!M67+'[4]DETALHAMENTO'!M67+'[5]DETALHAMENTO'!M67+'[6]DETALHAMENTO'!M67+'[7]DETALHAMENTO'!M67+'[8]DETALHAMENTO'!M67+'[9]DETALHAMENTO'!M67+'[10]DETALHAMENTO'!M67+'[11]DETALHAMENTO'!M67+'[12]DETALHAMENTO'!M67+'[13]DETALHAMENTO'!M67+'[14]DETALHAMENTO'!M67+'[15]DETALHAMENTO'!M67+'[16]DETALHAMENTO'!M67+'[17]DETALHAMENTO'!M67+'[18]DETALHAMENTO'!M67+'[19]DETALHAMENTO'!M67+'[20]DETALHAMENTO'!M67+'[21]DETALHAMENTO'!M67+'[22]DETALHAMENTO'!M67+'[23]DETALHAMENTO'!M67+'[24]DETALHAMENTO'!M67+'[25]DETALHAMENTO'!M67+'[26]DETALHAMENTO'!M67+'[27]DETALHAMENTO'!M67+'[28]DETALHAMENTO'!M67+'[29]DETALHAMENTO'!M67+'[30]DETALHAMENTO'!M67+'[31]DETALHAMENTO'!M67</f>
        <v>0</v>
      </c>
      <c r="N67" s="29">
        <f t="shared" si="21"/>
        <v>15864343.430000003</v>
      </c>
      <c r="T67"/>
    </row>
    <row r="68" spans="1:20" ht="18.75" customHeight="1">
      <c r="A68" s="17" t="s">
        <v>80</v>
      </c>
      <c r="B68" s="35">
        <f>'[1]DETALHAMENTO'!B68+'[2]DETALHAMENTO'!B68+'[3]DETALHAMENTO'!B68+'[4]DETALHAMENTO'!B68+'[5]DETALHAMENTO'!B68+'[6]DETALHAMENTO'!B68+'[7]DETALHAMENTO'!B68+'[8]DETALHAMENTO'!B68+'[9]DETALHAMENTO'!B68+'[10]DETALHAMENTO'!B68+'[11]DETALHAMENTO'!B68+'[12]DETALHAMENTO'!B68+'[13]DETALHAMENTO'!B68+'[14]DETALHAMENTO'!B68+'[15]DETALHAMENTO'!B68+'[16]DETALHAMENTO'!B68+'[17]DETALHAMENTO'!B68+'[18]DETALHAMENTO'!B68+'[19]DETALHAMENTO'!B68+'[20]DETALHAMENTO'!B68+'[21]DETALHAMENTO'!B68+'[22]DETALHAMENTO'!B68+'[23]DETALHAMENTO'!B68+'[24]DETALHAMENTO'!B68+'[25]DETALHAMENTO'!B68+'[26]DETALHAMENTO'!B68+'[27]DETALHAMENTO'!B68+'[28]DETALHAMENTO'!B68+'[29]DETALHAMENTO'!B68+'[30]DETALHAMENTO'!B68+'[31]DETALHAMENTO'!B68</f>
        <v>0</v>
      </c>
      <c r="C68" s="35">
        <f>'[1]DETALHAMENTO'!C68+'[2]DETALHAMENTO'!C68+'[3]DETALHAMENTO'!C68+'[4]DETALHAMENTO'!C68+'[5]DETALHAMENTO'!C68+'[6]DETALHAMENTO'!C68+'[7]DETALHAMENTO'!C68+'[8]DETALHAMENTO'!C68+'[9]DETALHAMENTO'!C68+'[10]DETALHAMENTO'!C68+'[11]DETALHAMENTO'!C68+'[12]DETALHAMENTO'!C68+'[13]DETALHAMENTO'!C68+'[14]DETALHAMENTO'!C68+'[15]DETALHAMENTO'!C68+'[16]DETALHAMENTO'!C68+'[17]DETALHAMENTO'!C68+'[18]DETALHAMENTO'!C68+'[19]DETALHAMENTO'!C68+'[20]DETALHAMENTO'!C68+'[21]DETALHAMENTO'!C68+'[22]DETALHAMENTO'!C68+'[23]DETALHAMENTO'!C68+'[24]DETALHAMENTO'!C68+'[25]DETALHAMENTO'!C68+'[26]DETALHAMENTO'!C68+'[27]DETALHAMENTO'!C68+'[28]DETALHAMENTO'!C68+'[29]DETALHAMENTO'!C68+'[30]DETALHAMENTO'!C68+'[31]DETALHAMENTO'!C68</f>
        <v>0</v>
      </c>
      <c r="D68" s="35">
        <f>'[1]DETALHAMENTO'!D68+'[2]DETALHAMENTO'!D68+'[3]DETALHAMENTO'!D68+'[4]DETALHAMENTO'!D68+'[5]DETALHAMENTO'!D68+'[6]DETALHAMENTO'!D68+'[7]DETALHAMENTO'!D68+'[8]DETALHAMENTO'!D68+'[9]DETALHAMENTO'!D68+'[10]DETALHAMENTO'!D68+'[11]DETALHAMENTO'!D68+'[12]DETALHAMENTO'!D68+'[13]DETALHAMENTO'!D68+'[14]DETALHAMENTO'!D68+'[15]DETALHAMENTO'!D68+'[16]DETALHAMENTO'!D68+'[17]DETALHAMENTO'!D68+'[18]DETALHAMENTO'!D68+'[19]DETALHAMENTO'!D68+'[20]DETALHAMENTO'!D68+'[21]DETALHAMENTO'!D68+'[22]DETALHAMENTO'!D68+'[23]DETALHAMENTO'!D68+'[24]DETALHAMENTO'!D68+'[25]DETALHAMENTO'!D68+'[26]DETALHAMENTO'!D68+'[27]DETALHAMENTO'!D68+'[28]DETALHAMENTO'!D68+'[29]DETALHAMENTO'!D68+'[30]DETALHAMENTO'!D68+'[31]DETALHAMENTO'!D68</f>
        <v>0</v>
      </c>
      <c r="E68" s="35">
        <f>'[1]DETALHAMENTO'!E68+'[2]DETALHAMENTO'!E68+'[3]DETALHAMENTO'!E68+'[4]DETALHAMENTO'!E68+'[5]DETALHAMENTO'!E68+'[6]DETALHAMENTO'!E68+'[7]DETALHAMENTO'!E68+'[8]DETALHAMENTO'!E68+'[9]DETALHAMENTO'!E68+'[10]DETALHAMENTO'!E68+'[11]DETALHAMENTO'!E68+'[12]DETALHAMENTO'!E68+'[13]DETALHAMENTO'!E68+'[14]DETALHAMENTO'!E68+'[15]DETALHAMENTO'!E68+'[16]DETALHAMENTO'!E68+'[17]DETALHAMENTO'!E68+'[18]DETALHAMENTO'!E68+'[19]DETALHAMENTO'!E68+'[20]DETALHAMENTO'!E68+'[21]DETALHAMENTO'!E68+'[22]DETALHAMENTO'!E68+'[23]DETALHAMENTO'!E68+'[24]DETALHAMENTO'!E68+'[25]DETALHAMENTO'!E68+'[26]DETALHAMENTO'!E68+'[27]DETALHAMENTO'!E68+'[28]DETALHAMENTO'!E68+'[29]DETALHAMENTO'!E68+'[30]DETALHAMENTO'!E68+'[31]DETALHAMENTO'!E68</f>
        <v>0</v>
      </c>
      <c r="F68" s="35">
        <f>'[1]DETALHAMENTO'!F68+'[2]DETALHAMENTO'!F68+'[3]DETALHAMENTO'!F68+'[4]DETALHAMENTO'!F68+'[5]DETALHAMENTO'!F68+'[6]DETALHAMENTO'!F68+'[7]DETALHAMENTO'!F68+'[8]DETALHAMENTO'!F68+'[9]DETALHAMENTO'!F68+'[10]DETALHAMENTO'!F68+'[11]DETALHAMENTO'!F68+'[12]DETALHAMENTO'!F68+'[13]DETALHAMENTO'!F68+'[14]DETALHAMENTO'!F68+'[15]DETALHAMENTO'!F68+'[16]DETALHAMENTO'!F68+'[17]DETALHAMENTO'!F68+'[18]DETALHAMENTO'!F68+'[19]DETALHAMENTO'!F68+'[20]DETALHAMENTO'!F68+'[21]DETALHAMENTO'!F68+'[22]DETALHAMENTO'!F68+'[23]DETALHAMENTO'!F68+'[24]DETALHAMENTO'!F68+'[25]DETALHAMENTO'!F68+'[26]DETALHAMENTO'!F68+'[27]DETALHAMENTO'!F68+'[28]DETALHAMENTO'!F68+'[29]DETALHAMENTO'!F68+'[30]DETALHAMENTO'!F68+'[31]DETALHAMENTO'!F68</f>
        <v>0</v>
      </c>
      <c r="G68" s="35">
        <f>'[1]DETALHAMENTO'!G68+'[2]DETALHAMENTO'!G68+'[3]DETALHAMENTO'!G68+'[4]DETALHAMENTO'!G68+'[5]DETALHAMENTO'!G68+'[6]DETALHAMENTO'!G68+'[7]DETALHAMENTO'!G68+'[8]DETALHAMENTO'!G68+'[9]DETALHAMENTO'!G68+'[10]DETALHAMENTO'!G68+'[11]DETALHAMENTO'!G68+'[12]DETALHAMENTO'!G68+'[13]DETALHAMENTO'!G68+'[14]DETALHAMENTO'!G68+'[15]DETALHAMENTO'!G68+'[16]DETALHAMENTO'!G68+'[17]DETALHAMENTO'!G68+'[18]DETALHAMENTO'!G68+'[19]DETALHAMENTO'!G68+'[20]DETALHAMENTO'!G68+'[21]DETALHAMENTO'!G68+'[22]DETALHAMENTO'!G68+'[23]DETALHAMENTO'!G68+'[24]DETALHAMENTO'!G68+'[25]DETALHAMENTO'!G68+'[26]DETALHAMENTO'!G68+'[27]DETALHAMENTO'!G68+'[28]DETALHAMENTO'!G68+'[29]DETALHAMENTO'!G68+'[30]DETALHAMENTO'!G68+'[31]DETALHAMENTO'!G68</f>
        <v>0</v>
      </c>
      <c r="H68" s="36">
        <f>'[1]DETALHAMENTO'!H68+'[2]DETALHAMENTO'!H68+'[3]DETALHAMENTO'!H68+'[4]DETALHAMENTO'!H68+'[5]DETALHAMENTO'!H68+'[6]DETALHAMENTO'!H68+'[7]DETALHAMENTO'!H68+'[8]DETALHAMENTO'!H68+'[9]DETALHAMENTO'!H68+'[10]DETALHAMENTO'!H68+'[11]DETALHAMENTO'!H68+'[12]DETALHAMENTO'!H68+'[13]DETALHAMENTO'!H68+'[14]DETALHAMENTO'!H68+'[15]DETALHAMENTO'!H68+'[16]DETALHAMENTO'!H68+'[17]DETALHAMENTO'!H68+'[18]DETALHAMENTO'!H68+'[19]DETALHAMENTO'!H68+'[20]DETALHAMENTO'!H68+'[21]DETALHAMENTO'!H68+'[22]DETALHAMENTO'!H68+'[23]DETALHAMENTO'!H68+'[24]DETALHAMENTO'!H68+'[25]DETALHAMENTO'!H68+'[26]DETALHAMENTO'!H68+'[27]DETALHAMENTO'!H68+'[28]DETALHAMENTO'!H68+'[29]DETALHAMENTO'!H68+'[30]DETALHAMENTO'!H68+'[31]DETALHAMENTO'!H68</f>
        <v>4386731.840000001</v>
      </c>
      <c r="I68" s="35">
        <f>'[1]DETALHAMENTO'!I68+'[2]DETALHAMENTO'!I68+'[3]DETALHAMENTO'!I68+'[4]DETALHAMENTO'!I68+'[5]DETALHAMENTO'!I68+'[6]DETALHAMENTO'!I68+'[7]DETALHAMENTO'!I68+'[8]DETALHAMENTO'!I68+'[9]DETALHAMENTO'!I68+'[10]DETALHAMENTO'!I68+'[11]DETALHAMENTO'!I68+'[12]DETALHAMENTO'!I68+'[13]DETALHAMENTO'!I68+'[14]DETALHAMENTO'!I68+'[15]DETALHAMENTO'!I68+'[16]DETALHAMENTO'!I68+'[17]DETALHAMENTO'!I68+'[18]DETALHAMENTO'!I68+'[19]DETALHAMENTO'!I68+'[20]DETALHAMENTO'!I68+'[21]DETALHAMENTO'!I68+'[22]DETALHAMENTO'!I68+'[23]DETALHAMENTO'!I68+'[24]DETALHAMENTO'!I68+'[25]DETALHAMENTO'!I68+'[26]DETALHAMENTO'!I68+'[27]DETALHAMENTO'!I68+'[28]DETALHAMENTO'!I68+'[29]DETALHAMENTO'!I68+'[30]DETALHAMENTO'!I68+'[31]DETALHAMENTO'!I68</f>
        <v>0</v>
      </c>
      <c r="J68" s="35">
        <f>'[1]DETALHAMENTO'!J68+'[2]DETALHAMENTO'!J68+'[3]DETALHAMENTO'!J68+'[4]DETALHAMENTO'!J68+'[5]DETALHAMENTO'!J68+'[6]DETALHAMENTO'!J68+'[7]DETALHAMENTO'!J68+'[8]DETALHAMENTO'!J68+'[9]DETALHAMENTO'!J68+'[10]DETALHAMENTO'!J68+'[11]DETALHAMENTO'!J68+'[12]DETALHAMENTO'!J68+'[13]DETALHAMENTO'!J68+'[14]DETALHAMENTO'!J68+'[15]DETALHAMENTO'!J68+'[16]DETALHAMENTO'!J68+'[17]DETALHAMENTO'!J68+'[18]DETALHAMENTO'!J68+'[19]DETALHAMENTO'!J68+'[20]DETALHAMENTO'!J68+'[21]DETALHAMENTO'!J68+'[22]DETALHAMENTO'!J68+'[23]DETALHAMENTO'!J68+'[24]DETALHAMENTO'!J68+'[25]DETALHAMENTO'!J68+'[26]DETALHAMENTO'!J68+'[27]DETALHAMENTO'!J68+'[28]DETALHAMENTO'!J68+'[29]DETALHAMENTO'!J68+'[30]DETALHAMENTO'!J68+'[31]DETALHAMENTO'!J68</f>
        <v>0</v>
      </c>
      <c r="K68" s="35">
        <f>'[1]DETALHAMENTO'!K68+'[2]DETALHAMENTO'!K68+'[3]DETALHAMENTO'!K68+'[4]DETALHAMENTO'!K68+'[5]DETALHAMENTO'!K68+'[6]DETALHAMENTO'!K68+'[7]DETALHAMENTO'!K68+'[8]DETALHAMENTO'!K68+'[9]DETALHAMENTO'!K68+'[10]DETALHAMENTO'!K68+'[11]DETALHAMENTO'!K68+'[12]DETALHAMENTO'!K68+'[13]DETALHAMENTO'!K68+'[14]DETALHAMENTO'!K68+'[15]DETALHAMENTO'!K68+'[16]DETALHAMENTO'!K68+'[17]DETALHAMENTO'!K68+'[18]DETALHAMENTO'!K68+'[19]DETALHAMENTO'!K68+'[20]DETALHAMENTO'!K68+'[21]DETALHAMENTO'!K68+'[22]DETALHAMENTO'!K68+'[23]DETALHAMENTO'!K68+'[24]DETALHAMENTO'!K68+'[25]DETALHAMENTO'!K68+'[26]DETALHAMENTO'!K68+'[27]DETALHAMENTO'!K68+'[28]DETALHAMENTO'!K68+'[29]DETALHAMENTO'!K68+'[30]DETALHAMENTO'!K68+'[31]DETALHAMENTO'!K68</f>
        <v>0</v>
      </c>
      <c r="L68" s="35">
        <f>'[1]DETALHAMENTO'!L68+'[2]DETALHAMENTO'!L68+'[3]DETALHAMENTO'!L68+'[4]DETALHAMENTO'!L68+'[5]DETALHAMENTO'!L68+'[6]DETALHAMENTO'!L68+'[7]DETALHAMENTO'!L68+'[8]DETALHAMENTO'!L68+'[9]DETALHAMENTO'!L68+'[10]DETALHAMENTO'!L68+'[11]DETALHAMENTO'!L68+'[12]DETALHAMENTO'!L68+'[13]DETALHAMENTO'!L68+'[14]DETALHAMENTO'!L68+'[15]DETALHAMENTO'!L68+'[16]DETALHAMENTO'!L68+'[17]DETALHAMENTO'!L68+'[18]DETALHAMENTO'!L68+'[19]DETALHAMENTO'!L68+'[20]DETALHAMENTO'!L68+'[21]DETALHAMENTO'!L68+'[22]DETALHAMENTO'!L68+'[23]DETALHAMENTO'!L68+'[24]DETALHAMENTO'!L68+'[25]DETALHAMENTO'!L68+'[26]DETALHAMENTO'!L68+'[27]DETALHAMENTO'!L68+'[28]DETALHAMENTO'!L68+'[29]DETALHAMENTO'!L68+'[30]DETALHAMENTO'!L68+'[31]DETALHAMENTO'!L68</f>
        <v>0</v>
      </c>
      <c r="M68" s="35">
        <f>'[1]DETALHAMENTO'!M68+'[2]DETALHAMENTO'!M68+'[3]DETALHAMENTO'!M68+'[4]DETALHAMENTO'!M68+'[5]DETALHAMENTO'!M68+'[6]DETALHAMENTO'!M68+'[7]DETALHAMENTO'!M68+'[8]DETALHAMENTO'!M68+'[9]DETALHAMENTO'!M68+'[10]DETALHAMENTO'!M68+'[11]DETALHAMENTO'!M68+'[12]DETALHAMENTO'!M68+'[13]DETALHAMENTO'!M68+'[14]DETALHAMENTO'!M68+'[15]DETALHAMENTO'!M68+'[16]DETALHAMENTO'!M68+'[17]DETALHAMENTO'!M68+'[18]DETALHAMENTO'!M68+'[19]DETALHAMENTO'!M68+'[20]DETALHAMENTO'!M68+'[21]DETALHAMENTO'!M68+'[22]DETALHAMENTO'!M68+'[23]DETALHAMENTO'!M68+'[24]DETALHAMENTO'!M68+'[25]DETALHAMENTO'!M68+'[26]DETALHAMENTO'!M68+'[27]DETALHAMENTO'!M68+'[28]DETALHAMENTO'!M68+'[29]DETALHAMENTO'!M68+'[30]DETALHAMENTO'!M68+'[31]DETALHAMENTO'!M68</f>
        <v>0</v>
      </c>
      <c r="N68" s="29">
        <f t="shared" si="21"/>
        <v>4386731.840000001</v>
      </c>
      <c r="T68"/>
    </row>
    <row r="69" spans="1:21" ht="18.75" customHeight="1">
      <c r="A69" s="17" t="s">
        <v>81</v>
      </c>
      <c r="B69" s="35">
        <f>'[1]DETALHAMENTO'!B69+'[2]DETALHAMENTO'!B69+'[3]DETALHAMENTO'!B69+'[4]DETALHAMENTO'!B69+'[5]DETALHAMENTO'!B69+'[6]DETALHAMENTO'!B69+'[7]DETALHAMENTO'!B69+'[8]DETALHAMENTO'!B69+'[9]DETALHAMENTO'!B69+'[10]DETALHAMENTO'!B69+'[11]DETALHAMENTO'!B69+'[12]DETALHAMENTO'!B69+'[13]DETALHAMENTO'!B69+'[14]DETALHAMENTO'!B69+'[15]DETALHAMENTO'!B69+'[16]DETALHAMENTO'!B69+'[17]DETALHAMENTO'!B69+'[18]DETALHAMENTO'!B69+'[19]DETALHAMENTO'!B69+'[20]DETALHAMENTO'!B69+'[21]DETALHAMENTO'!B69+'[22]DETALHAMENTO'!B69+'[23]DETALHAMENTO'!B69+'[24]DETALHAMENTO'!B69+'[25]DETALHAMENTO'!B69+'[26]DETALHAMENTO'!B69+'[27]DETALHAMENTO'!B69+'[28]DETALHAMENTO'!B69+'[29]DETALHAMENTO'!B69+'[30]DETALHAMENTO'!B69+'[31]DETALHAMENTO'!B69</f>
        <v>0</v>
      </c>
      <c r="C69" s="35">
        <f>'[1]DETALHAMENTO'!C69+'[2]DETALHAMENTO'!C69+'[3]DETALHAMENTO'!C69+'[4]DETALHAMENTO'!C69+'[5]DETALHAMENTO'!C69+'[6]DETALHAMENTO'!C69+'[7]DETALHAMENTO'!C69+'[8]DETALHAMENTO'!C69+'[9]DETALHAMENTO'!C69+'[10]DETALHAMENTO'!C69+'[11]DETALHAMENTO'!C69+'[12]DETALHAMENTO'!C69+'[13]DETALHAMENTO'!C69+'[14]DETALHAMENTO'!C69+'[15]DETALHAMENTO'!C69+'[16]DETALHAMENTO'!C69+'[17]DETALHAMENTO'!C69+'[18]DETALHAMENTO'!C69+'[19]DETALHAMENTO'!C69+'[20]DETALHAMENTO'!C69+'[21]DETALHAMENTO'!C69+'[22]DETALHAMENTO'!C69+'[23]DETALHAMENTO'!C69+'[24]DETALHAMENTO'!C69+'[25]DETALHAMENTO'!C69+'[26]DETALHAMENTO'!C69+'[27]DETALHAMENTO'!C69+'[28]DETALHAMENTO'!C69+'[29]DETALHAMENTO'!C69+'[30]DETALHAMENTO'!C69+'[31]DETALHAMENTO'!C69</f>
        <v>0</v>
      </c>
      <c r="D69" s="35">
        <f>'[1]DETALHAMENTO'!D69+'[2]DETALHAMENTO'!D69+'[3]DETALHAMENTO'!D69+'[4]DETALHAMENTO'!D69+'[5]DETALHAMENTO'!D69+'[6]DETALHAMENTO'!D69+'[7]DETALHAMENTO'!D69+'[8]DETALHAMENTO'!D69+'[9]DETALHAMENTO'!D69+'[10]DETALHAMENTO'!D69+'[11]DETALHAMENTO'!D69+'[12]DETALHAMENTO'!D69+'[13]DETALHAMENTO'!D69+'[14]DETALHAMENTO'!D69+'[15]DETALHAMENTO'!D69+'[16]DETALHAMENTO'!D69+'[17]DETALHAMENTO'!D69+'[18]DETALHAMENTO'!D69+'[19]DETALHAMENTO'!D69+'[20]DETALHAMENTO'!D69+'[21]DETALHAMENTO'!D69+'[22]DETALHAMENTO'!D69+'[23]DETALHAMENTO'!D69+'[24]DETALHAMENTO'!D69+'[25]DETALHAMENTO'!D69+'[26]DETALHAMENTO'!D69+'[27]DETALHAMENTO'!D69+'[28]DETALHAMENTO'!D69+'[29]DETALHAMENTO'!D69+'[30]DETALHAMENTO'!D69+'[31]DETALHAMENTO'!D69</f>
        <v>0</v>
      </c>
      <c r="E69" s="35">
        <f>'[1]DETALHAMENTO'!E69+'[2]DETALHAMENTO'!E69+'[3]DETALHAMENTO'!E69+'[4]DETALHAMENTO'!E69+'[5]DETALHAMENTO'!E69+'[6]DETALHAMENTO'!E69+'[7]DETALHAMENTO'!E69+'[8]DETALHAMENTO'!E69+'[9]DETALHAMENTO'!E69+'[10]DETALHAMENTO'!E69+'[11]DETALHAMENTO'!E69+'[12]DETALHAMENTO'!E69+'[13]DETALHAMENTO'!E69+'[14]DETALHAMENTO'!E69+'[15]DETALHAMENTO'!E69+'[16]DETALHAMENTO'!E69+'[17]DETALHAMENTO'!E69+'[18]DETALHAMENTO'!E69+'[19]DETALHAMENTO'!E69+'[20]DETALHAMENTO'!E69+'[21]DETALHAMENTO'!E69+'[22]DETALHAMENTO'!E69+'[23]DETALHAMENTO'!E69+'[24]DETALHAMENTO'!E69+'[25]DETALHAMENTO'!E69+'[26]DETALHAMENTO'!E69+'[27]DETALHAMENTO'!E69+'[28]DETALHAMENTO'!E69+'[29]DETALHAMENTO'!E69+'[30]DETALHAMENTO'!E69+'[31]DETALHAMENTO'!E69</f>
        <v>0</v>
      </c>
      <c r="F69" s="35">
        <f>'[1]DETALHAMENTO'!F69+'[2]DETALHAMENTO'!F69+'[3]DETALHAMENTO'!F69+'[4]DETALHAMENTO'!F69+'[5]DETALHAMENTO'!F69+'[6]DETALHAMENTO'!F69+'[7]DETALHAMENTO'!F69+'[8]DETALHAMENTO'!F69+'[9]DETALHAMENTO'!F69+'[10]DETALHAMENTO'!F69+'[11]DETALHAMENTO'!F69+'[12]DETALHAMENTO'!F69+'[13]DETALHAMENTO'!F69+'[14]DETALHAMENTO'!F69+'[15]DETALHAMENTO'!F69+'[16]DETALHAMENTO'!F69+'[17]DETALHAMENTO'!F69+'[18]DETALHAMENTO'!F69+'[19]DETALHAMENTO'!F69+'[20]DETALHAMENTO'!F69+'[21]DETALHAMENTO'!F69+'[22]DETALHAMENTO'!F69+'[23]DETALHAMENTO'!F69+'[24]DETALHAMENTO'!F69+'[25]DETALHAMENTO'!F69+'[26]DETALHAMENTO'!F69+'[27]DETALHAMENTO'!F69+'[28]DETALHAMENTO'!F69+'[29]DETALHAMENTO'!F69+'[30]DETALHAMENTO'!F69+'[31]DETALHAMENTO'!F69</f>
        <v>0</v>
      </c>
      <c r="G69" s="35">
        <f>'[1]DETALHAMENTO'!G69+'[2]DETALHAMENTO'!G69+'[3]DETALHAMENTO'!G69+'[4]DETALHAMENTO'!G69+'[5]DETALHAMENTO'!G69+'[6]DETALHAMENTO'!G69+'[7]DETALHAMENTO'!G69+'[8]DETALHAMENTO'!G69+'[9]DETALHAMENTO'!G69+'[10]DETALHAMENTO'!G69+'[11]DETALHAMENTO'!G69+'[12]DETALHAMENTO'!G69+'[13]DETALHAMENTO'!G69+'[14]DETALHAMENTO'!G69+'[15]DETALHAMENTO'!G69+'[16]DETALHAMENTO'!G69+'[17]DETALHAMENTO'!G69+'[18]DETALHAMENTO'!G69+'[19]DETALHAMENTO'!G69+'[20]DETALHAMENTO'!G69+'[21]DETALHAMENTO'!G69+'[22]DETALHAMENTO'!G69+'[23]DETALHAMENTO'!G69+'[24]DETALHAMENTO'!G69+'[25]DETALHAMENTO'!G69+'[26]DETALHAMENTO'!G69+'[27]DETALHAMENTO'!G69+'[28]DETALHAMENTO'!G69+'[29]DETALHAMENTO'!G69+'[30]DETALHAMENTO'!G69+'[31]DETALHAMENTO'!G69</f>
        <v>0</v>
      </c>
      <c r="H69" s="35">
        <f>'[1]DETALHAMENTO'!H69+'[2]DETALHAMENTO'!H69+'[3]DETALHAMENTO'!H69+'[4]DETALHAMENTO'!H69+'[5]DETALHAMENTO'!H69+'[6]DETALHAMENTO'!H69+'[7]DETALHAMENTO'!H69+'[8]DETALHAMENTO'!H69+'[9]DETALHAMENTO'!H69+'[10]DETALHAMENTO'!H69+'[11]DETALHAMENTO'!H69+'[12]DETALHAMENTO'!H69+'[13]DETALHAMENTO'!H69+'[14]DETALHAMENTO'!H69+'[15]DETALHAMENTO'!H69+'[16]DETALHAMENTO'!H69+'[17]DETALHAMENTO'!H69+'[18]DETALHAMENTO'!H69+'[19]DETALHAMENTO'!H69+'[20]DETALHAMENTO'!H69+'[21]DETALHAMENTO'!H69+'[22]DETALHAMENTO'!H69+'[23]DETALHAMENTO'!H69+'[24]DETALHAMENTO'!H69+'[25]DETALHAMENTO'!H69+'[26]DETALHAMENTO'!H69+'[27]DETALHAMENTO'!H69+'[28]DETALHAMENTO'!H69+'[29]DETALHAMENTO'!H69+'[30]DETALHAMENTO'!H69+'[31]DETALHAMENTO'!H69</f>
        <v>0</v>
      </c>
      <c r="I69" s="26">
        <f>'[1]DETALHAMENTO'!I69+'[2]DETALHAMENTO'!I69+'[3]DETALHAMENTO'!I69+'[4]DETALHAMENTO'!I69+'[5]DETALHAMENTO'!I69+'[6]DETALHAMENTO'!I69+'[7]DETALHAMENTO'!I69+'[8]DETALHAMENTO'!I69+'[9]DETALHAMENTO'!I69+'[10]DETALHAMENTO'!I69+'[11]DETALHAMENTO'!I69+'[12]DETALHAMENTO'!I69+'[13]DETALHAMENTO'!I69+'[14]DETALHAMENTO'!I69+'[15]DETALHAMENTO'!I69+'[16]DETALHAMENTO'!I69+'[17]DETALHAMENTO'!I69+'[18]DETALHAMENTO'!I69+'[19]DETALHAMENTO'!I69+'[20]DETALHAMENTO'!I69+'[21]DETALHAMENTO'!I69+'[22]DETALHAMENTO'!I69+'[23]DETALHAMENTO'!I69+'[24]DETALHAMENTO'!I69+'[25]DETALHAMENTO'!I69+'[26]DETALHAMENTO'!I69+'[27]DETALHAMENTO'!I69+'[28]DETALHAMENTO'!I69+'[29]DETALHAMENTO'!I69+'[30]DETALHAMENTO'!I69+'[31]DETALHAMENTO'!I69</f>
        <v>19489722.129999995</v>
      </c>
      <c r="J69" s="35">
        <f>'[1]DETALHAMENTO'!J69+'[2]DETALHAMENTO'!J69+'[3]DETALHAMENTO'!J69+'[4]DETALHAMENTO'!J69+'[5]DETALHAMENTO'!J69+'[6]DETALHAMENTO'!J69+'[7]DETALHAMENTO'!J69+'[8]DETALHAMENTO'!J69+'[9]DETALHAMENTO'!J69+'[10]DETALHAMENTO'!J69+'[11]DETALHAMENTO'!J69+'[12]DETALHAMENTO'!J69+'[13]DETALHAMENTO'!J69+'[14]DETALHAMENTO'!J69+'[15]DETALHAMENTO'!J69+'[16]DETALHAMENTO'!J69+'[17]DETALHAMENTO'!J69+'[18]DETALHAMENTO'!J69+'[19]DETALHAMENTO'!J69+'[20]DETALHAMENTO'!J69+'[21]DETALHAMENTO'!J69+'[22]DETALHAMENTO'!J69+'[23]DETALHAMENTO'!J69+'[24]DETALHAMENTO'!J69+'[25]DETALHAMENTO'!J69+'[26]DETALHAMENTO'!J69+'[27]DETALHAMENTO'!J69+'[28]DETALHAMENTO'!J69+'[29]DETALHAMENTO'!J69+'[30]DETALHAMENTO'!J69+'[31]DETALHAMENTO'!J69</f>
        <v>0</v>
      </c>
      <c r="K69" s="35">
        <f>'[1]DETALHAMENTO'!K69+'[2]DETALHAMENTO'!K69+'[3]DETALHAMENTO'!K69+'[4]DETALHAMENTO'!K69+'[5]DETALHAMENTO'!K69+'[6]DETALHAMENTO'!K69+'[7]DETALHAMENTO'!K69+'[8]DETALHAMENTO'!K69+'[9]DETALHAMENTO'!K69+'[10]DETALHAMENTO'!K69+'[11]DETALHAMENTO'!K69+'[12]DETALHAMENTO'!K69+'[13]DETALHAMENTO'!K69+'[14]DETALHAMENTO'!K69+'[15]DETALHAMENTO'!K69+'[16]DETALHAMENTO'!K69+'[17]DETALHAMENTO'!K69+'[18]DETALHAMENTO'!K69+'[19]DETALHAMENTO'!K69+'[20]DETALHAMENTO'!K69+'[21]DETALHAMENTO'!K69+'[22]DETALHAMENTO'!K69+'[23]DETALHAMENTO'!K69+'[24]DETALHAMENTO'!K69+'[25]DETALHAMENTO'!K69+'[26]DETALHAMENTO'!K69+'[27]DETALHAMENTO'!K69+'[28]DETALHAMENTO'!K69+'[29]DETALHAMENTO'!K69+'[30]DETALHAMENTO'!K69+'[31]DETALHAMENTO'!K69</f>
        <v>0</v>
      </c>
      <c r="L69" s="35">
        <f>'[1]DETALHAMENTO'!L69+'[2]DETALHAMENTO'!L69+'[3]DETALHAMENTO'!L69+'[4]DETALHAMENTO'!L69+'[5]DETALHAMENTO'!L69+'[6]DETALHAMENTO'!L69+'[7]DETALHAMENTO'!L69+'[8]DETALHAMENTO'!L69+'[9]DETALHAMENTO'!L69+'[10]DETALHAMENTO'!L69+'[11]DETALHAMENTO'!L69+'[12]DETALHAMENTO'!L69+'[13]DETALHAMENTO'!L69+'[14]DETALHAMENTO'!L69+'[15]DETALHAMENTO'!L69+'[16]DETALHAMENTO'!L69+'[17]DETALHAMENTO'!L69+'[18]DETALHAMENTO'!L69+'[19]DETALHAMENTO'!L69+'[20]DETALHAMENTO'!L69+'[21]DETALHAMENTO'!L69+'[22]DETALHAMENTO'!L69+'[23]DETALHAMENTO'!L69+'[24]DETALHAMENTO'!L69+'[25]DETALHAMENTO'!L69+'[26]DETALHAMENTO'!L69+'[27]DETALHAMENTO'!L69+'[28]DETALHAMENTO'!L69+'[29]DETALHAMENTO'!L69+'[30]DETALHAMENTO'!L69+'[31]DETALHAMENTO'!L69</f>
        <v>0</v>
      </c>
      <c r="M69" s="35">
        <f>'[1]DETALHAMENTO'!M69+'[2]DETALHAMENTO'!M69+'[3]DETALHAMENTO'!M69+'[4]DETALHAMENTO'!M69+'[5]DETALHAMENTO'!M69+'[6]DETALHAMENTO'!M69+'[7]DETALHAMENTO'!M69+'[8]DETALHAMENTO'!M69+'[9]DETALHAMENTO'!M69+'[10]DETALHAMENTO'!M69+'[11]DETALHAMENTO'!M69+'[12]DETALHAMENTO'!M69+'[13]DETALHAMENTO'!M69+'[14]DETALHAMENTO'!M69+'[15]DETALHAMENTO'!M69+'[16]DETALHAMENTO'!M69+'[17]DETALHAMENTO'!M69+'[18]DETALHAMENTO'!M69+'[19]DETALHAMENTO'!M69+'[20]DETALHAMENTO'!M69+'[21]DETALHAMENTO'!M69+'[22]DETALHAMENTO'!M69+'[23]DETALHAMENTO'!M69+'[24]DETALHAMENTO'!M69+'[25]DETALHAMENTO'!M69+'[26]DETALHAMENTO'!M69+'[27]DETALHAMENTO'!M69+'[28]DETALHAMENTO'!M69+'[29]DETALHAMENTO'!M69+'[30]DETALHAMENTO'!M69+'[31]DETALHAMENTO'!M69</f>
        <v>0</v>
      </c>
      <c r="N69" s="26">
        <f t="shared" si="21"/>
        <v>19489722.129999995</v>
      </c>
      <c r="U69"/>
    </row>
    <row r="70" spans="1:22" ht="18.75" customHeight="1">
      <c r="A70" s="17" t="s">
        <v>82</v>
      </c>
      <c r="B70" s="35">
        <f>'[1]DETALHAMENTO'!B70+'[2]DETALHAMENTO'!B70+'[3]DETALHAMENTO'!B70+'[4]DETALHAMENTO'!B70+'[5]DETALHAMENTO'!B70+'[6]DETALHAMENTO'!B70+'[7]DETALHAMENTO'!B70+'[8]DETALHAMENTO'!B70+'[9]DETALHAMENTO'!B70+'[10]DETALHAMENTO'!B70+'[11]DETALHAMENTO'!B70+'[12]DETALHAMENTO'!B70+'[13]DETALHAMENTO'!B70+'[14]DETALHAMENTO'!B70+'[15]DETALHAMENTO'!B70+'[16]DETALHAMENTO'!B70+'[17]DETALHAMENTO'!B70+'[18]DETALHAMENTO'!B70+'[19]DETALHAMENTO'!B70+'[20]DETALHAMENTO'!B70+'[21]DETALHAMENTO'!B70+'[22]DETALHAMENTO'!B70+'[23]DETALHAMENTO'!B70+'[24]DETALHAMENTO'!B70+'[25]DETALHAMENTO'!B70+'[26]DETALHAMENTO'!B70+'[27]DETALHAMENTO'!B70+'[28]DETALHAMENTO'!B70+'[29]DETALHAMENTO'!B70+'[30]DETALHAMENTO'!B70+'[31]DETALHAMENTO'!B70</f>
        <v>0</v>
      </c>
      <c r="C70" s="35">
        <f>'[1]DETALHAMENTO'!C70+'[2]DETALHAMENTO'!C70+'[3]DETALHAMENTO'!C70+'[4]DETALHAMENTO'!C70+'[5]DETALHAMENTO'!C70+'[6]DETALHAMENTO'!C70+'[7]DETALHAMENTO'!C70+'[8]DETALHAMENTO'!C70+'[9]DETALHAMENTO'!C70+'[10]DETALHAMENTO'!C70+'[11]DETALHAMENTO'!C70+'[12]DETALHAMENTO'!C70+'[13]DETALHAMENTO'!C70+'[14]DETALHAMENTO'!C70+'[15]DETALHAMENTO'!C70+'[16]DETALHAMENTO'!C70+'[17]DETALHAMENTO'!C70+'[18]DETALHAMENTO'!C70+'[19]DETALHAMENTO'!C70+'[20]DETALHAMENTO'!C70+'[21]DETALHAMENTO'!C70+'[22]DETALHAMENTO'!C70+'[23]DETALHAMENTO'!C70+'[24]DETALHAMENTO'!C70+'[25]DETALHAMENTO'!C70+'[26]DETALHAMENTO'!C70+'[27]DETALHAMENTO'!C70+'[28]DETALHAMENTO'!C70+'[29]DETALHAMENTO'!C70+'[30]DETALHAMENTO'!C70+'[31]DETALHAMENTO'!C70</f>
        <v>0</v>
      </c>
      <c r="D70" s="35">
        <f>'[1]DETALHAMENTO'!D70+'[2]DETALHAMENTO'!D70+'[3]DETALHAMENTO'!D70+'[4]DETALHAMENTO'!D70+'[5]DETALHAMENTO'!D70+'[6]DETALHAMENTO'!D70+'[7]DETALHAMENTO'!D70+'[8]DETALHAMENTO'!D70+'[9]DETALHAMENTO'!D70+'[10]DETALHAMENTO'!D70+'[11]DETALHAMENTO'!D70+'[12]DETALHAMENTO'!D70+'[13]DETALHAMENTO'!D70+'[14]DETALHAMENTO'!D70+'[15]DETALHAMENTO'!D70+'[16]DETALHAMENTO'!D70+'[17]DETALHAMENTO'!D70+'[18]DETALHAMENTO'!D70+'[19]DETALHAMENTO'!D70+'[20]DETALHAMENTO'!D70+'[21]DETALHAMENTO'!D70+'[22]DETALHAMENTO'!D70+'[23]DETALHAMENTO'!D70+'[24]DETALHAMENTO'!D70+'[25]DETALHAMENTO'!D70+'[26]DETALHAMENTO'!D70+'[27]DETALHAMENTO'!D70+'[28]DETALHAMENTO'!D70+'[29]DETALHAMENTO'!D70+'[30]DETALHAMENTO'!D70+'[31]DETALHAMENTO'!D70</f>
        <v>0</v>
      </c>
      <c r="E70" s="35">
        <f>'[1]DETALHAMENTO'!E70+'[2]DETALHAMENTO'!E70+'[3]DETALHAMENTO'!E70+'[4]DETALHAMENTO'!E70+'[5]DETALHAMENTO'!E70+'[6]DETALHAMENTO'!E70+'[7]DETALHAMENTO'!E70+'[8]DETALHAMENTO'!E70+'[9]DETALHAMENTO'!E70+'[10]DETALHAMENTO'!E70+'[11]DETALHAMENTO'!E70+'[12]DETALHAMENTO'!E70+'[13]DETALHAMENTO'!E70+'[14]DETALHAMENTO'!E70+'[15]DETALHAMENTO'!E70+'[16]DETALHAMENTO'!E70+'[17]DETALHAMENTO'!E70+'[18]DETALHAMENTO'!E70+'[19]DETALHAMENTO'!E70+'[20]DETALHAMENTO'!E70+'[21]DETALHAMENTO'!E70+'[22]DETALHAMENTO'!E70+'[23]DETALHAMENTO'!E70+'[24]DETALHAMENTO'!E70+'[25]DETALHAMENTO'!E70+'[26]DETALHAMENTO'!E70+'[27]DETALHAMENTO'!E70+'[28]DETALHAMENTO'!E70+'[29]DETALHAMENTO'!E70+'[30]DETALHAMENTO'!E70+'[31]DETALHAMENTO'!E70</f>
        <v>0</v>
      </c>
      <c r="F70" s="35">
        <f>'[1]DETALHAMENTO'!F70+'[2]DETALHAMENTO'!F70+'[3]DETALHAMENTO'!F70+'[4]DETALHAMENTO'!F70+'[5]DETALHAMENTO'!F70+'[6]DETALHAMENTO'!F70+'[7]DETALHAMENTO'!F70+'[8]DETALHAMENTO'!F70+'[9]DETALHAMENTO'!F70+'[10]DETALHAMENTO'!F70+'[11]DETALHAMENTO'!F70+'[12]DETALHAMENTO'!F70+'[13]DETALHAMENTO'!F70+'[14]DETALHAMENTO'!F70+'[15]DETALHAMENTO'!F70+'[16]DETALHAMENTO'!F70+'[17]DETALHAMENTO'!F70+'[18]DETALHAMENTO'!F70+'[19]DETALHAMENTO'!F70+'[20]DETALHAMENTO'!F70+'[21]DETALHAMENTO'!F70+'[22]DETALHAMENTO'!F70+'[23]DETALHAMENTO'!F70+'[24]DETALHAMENTO'!F70+'[25]DETALHAMENTO'!F70+'[26]DETALHAMENTO'!F70+'[27]DETALHAMENTO'!F70+'[28]DETALHAMENTO'!F70+'[29]DETALHAMENTO'!F70+'[30]DETALHAMENTO'!F70+'[31]DETALHAMENTO'!F70</f>
        <v>0</v>
      </c>
      <c r="G70" s="35">
        <f>'[1]DETALHAMENTO'!G70+'[2]DETALHAMENTO'!G70+'[3]DETALHAMENTO'!G70+'[4]DETALHAMENTO'!G70+'[5]DETALHAMENTO'!G70+'[6]DETALHAMENTO'!G70+'[7]DETALHAMENTO'!G70+'[8]DETALHAMENTO'!G70+'[9]DETALHAMENTO'!G70+'[10]DETALHAMENTO'!G70+'[11]DETALHAMENTO'!G70+'[12]DETALHAMENTO'!G70+'[13]DETALHAMENTO'!G70+'[14]DETALHAMENTO'!G70+'[15]DETALHAMENTO'!G70+'[16]DETALHAMENTO'!G70+'[17]DETALHAMENTO'!G70+'[18]DETALHAMENTO'!G70+'[19]DETALHAMENTO'!G70+'[20]DETALHAMENTO'!G70+'[21]DETALHAMENTO'!G70+'[22]DETALHAMENTO'!G70+'[23]DETALHAMENTO'!G70+'[24]DETALHAMENTO'!G70+'[25]DETALHAMENTO'!G70+'[26]DETALHAMENTO'!G70+'[27]DETALHAMENTO'!G70+'[28]DETALHAMENTO'!G70+'[29]DETALHAMENTO'!G70+'[30]DETALHAMENTO'!G70+'[31]DETALHAMENTO'!G70</f>
        <v>0</v>
      </c>
      <c r="H70" s="35">
        <f>'[1]DETALHAMENTO'!H70+'[2]DETALHAMENTO'!H70+'[3]DETALHAMENTO'!H70+'[4]DETALHAMENTO'!H70+'[5]DETALHAMENTO'!H70+'[6]DETALHAMENTO'!H70+'[7]DETALHAMENTO'!H70+'[8]DETALHAMENTO'!H70+'[9]DETALHAMENTO'!H70+'[10]DETALHAMENTO'!H70+'[11]DETALHAMENTO'!H70+'[12]DETALHAMENTO'!H70+'[13]DETALHAMENTO'!H70+'[14]DETALHAMENTO'!H70+'[15]DETALHAMENTO'!H70+'[16]DETALHAMENTO'!H70+'[17]DETALHAMENTO'!H70+'[18]DETALHAMENTO'!H70+'[19]DETALHAMENTO'!H70+'[20]DETALHAMENTO'!H70+'[21]DETALHAMENTO'!H70+'[22]DETALHAMENTO'!H70+'[23]DETALHAMENTO'!H70+'[24]DETALHAMENTO'!H70+'[25]DETALHAMENTO'!H70+'[26]DETALHAMENTO'!H70+'[27]DETALHAMENTO'!H70+'[28]DETALHAMENTO'!H70+'[29]DETALHAMENTO'!H70+'[30]DETALHAMENTO'!H70+'[31]DETALHAMENTO'!H70</f>
        <v>0</v>
      </c>
      <c r="I70" s="35">
        <f>'[1]DETALHAMENTO'!I70+'[2]DETALHAMENTO'!I70+'[3]DETALHAMENTO'!I70+'[4]DETALHAMENTO'!I70+'[5]DETALHAMENTO'!I70+'[6]DETALHAMENTO'!I70+'[7]DETALHAMENTO'!I70+'[8]DETALHAMENTO'!I70+'[9]DETALHAMENTO'!I70+'[10]DETALHAMENTO'!I70+'[11]DETALHAMENTO'!I70+'[12]DETALHAMENTO'!I70+'[13]DETALHAMENTO'!I70+'[14]DETALHAMENTO'!I70+'[15]DETALHAMENTO'!I70+'[16]DETALHAMENTO'!I70+'[17]DETALHAMENTO'!I70+'[18]DETALHAMENTO'!I70+'[19]DETALHAMENTO'!I70+'[20]DETALHAMENTO'!I70+'[21]DETALHAMENTO'!I70+'[22]DETALHAMENTO'!I70+'[23]DETALHAMENTO'!I70+'[24]DETALHAMENTO'!I70+'[25]DETALHAMENTO'!I70+'[26]DETALHAMENTO'!I70+'[27]DETALHAMENTO'!I70+'[28]DETALHAMENTO'!I70+'[29]DETALHAMENTO'!I70+'[30]DETALHAMENTO'!I70+'[31]DETALHAMENTO'!I70</f>
        <v>0</v>
      </c>
      <c r="J70" s="26">
        <f>'[1]DETALHAMENTO'!J70+'[2]DETALHAMENTO'!J70+'[3]DETALHAMENTO'!J70+'[4]DETALHAMENTO'!J70+'[5]DETALHAMENTO'!J70+'[6]DETALHAMENTO'!J70+'[7]DETALHAMENTO'!J70+'[8]DETALHAMENTO'!J70+'[9]DETALHAMENTO'!J70+'[10]DETALHAMENTO'!J70+'[11]DETALHAMENTO'!J70+'[12]DETALHAMENTO'!J70+'[13]DETALHAMENTO'!J70+'[14]DETALHAMENTO'!J70+'[15]DETALHAMENTO'!J70+'[16]DETALHAMENTO'!J70+'[17]DETALHAMENTO'!J70+'[18]DETALHAMENTO'!J70+'[19]DETALHAMENTO'!J70+'[20]DETALHAMENTO'!J70+'[21]DETALHAMENTO'!J70+'[22]DETALHAMENTO'!J70+'[23]DETALHAMENTO'!J70+'[24]DETALHAMENTO'!J70+'[25]DETALHAMENTO'!J70+'[26]DETALHAMENTO'!J70+'[27]DETALHAMENTO'!J70+'[28]DETALHAMENTO'!J70+'[29]DETALHAMENTO'!J70+'[30]DETALHAMENTO'!J70+'[31]DETALHAMENTO'!J70</f>
        <v>14844614.249999998</v>
      </c>
      <c r="K70" s="35">
        <f>'[1]DETALHAMENTO'!K70+'[2]DETALHAMENTO'!K70+'[3]DETALHAMENTO'!K70+'[4]DETALHAMENTO'!K70+'[5]DETALHAMENTO'!K70+'[6]DETALHAMENTO'!K70+'[7]DETALHAMENTO'!K70+'[8]DETALHAMENTO'!K70+'[9]DETALHAMENTO'!K70+'[10]DETALHAMENTO'!K70+'[11]DETALHAMENTO'!K70+'[12]DETALHAMENTO'!K70+'[13]DETALHAMENTO'!K70+'[14]DETALHAMENTO'!K70+'[15]DETALHAMENTO'!K70+'[16]DETALHAMENTO'!K70+'[17]DETALHAMENTO'!K70+'[18]DETALHAMENTO'!K70+'[19]DETALHAMENTO'!K70+'[20]DETALHAMENTO'!K70+'[21]DETALHAMENTO'!K70+'[22]DETALHAMENTO'!K70+'[23]DETALHAMENTO'!K70+'[24]DETALHAMENTO'!K70+'[25]DETALHAMENTO'!K70+'[26]DETALHAMENTO'!K70+'[27]DETALHAMENTO'!K70+'[28]DETALHAMENTO'!K70+'[29]DETALHAMENTO'!K70+'[30]DETALHAMENTO'!K70+'[31]DETALHAMENTO'!K70</f>
        <v>0</v>
      </c>
      <c r="L70" s="35">
        <f>'[1]DETALHAMENTO'!L70+'[2]DETALHAMENTO'!L70+'[3]DETALHAMENTO'!L70+'[4]DETALHAMENTO'!L70+'[5]DETALHAMENTO'!L70+'[6]DETALHAMENTO'!L70+'[7]DETALHAMENTO'!L70+'[8]DETALHAMENTO'!L70+'[9]DETALHAMENTO'!L70+'[10]DETALHAMENTO'!L70+'[11]DETALHAMENTO'!L70+'[12]DETALHAMENTO'!L70+'[13]DETALHAMENTO'!L70+'[14]DETALHAMENTO'!L70+'[15]DETALHAMENTO'!L70+'[16]DETALHAMENTO'!L70+'[17]DETALHAMENTO'!L70+'[18]DETALHAMENTO'!L70+'[19]DETALHAMENTO'!L70+'[20]DETALHAMENTO'!L70+'[21]DETALHAMENTO'!L70+'[22]DETALHAMENTO'!L70+'[23]DETALHAMENTO'!L70+'[24]DETALHAMENTO'!L70+'[25]DETALHAMENTO'!L70+'[26]DETALHAMENTO'!L70+'[27]DETALHAMENTO'!L70+'[28]DETALHAMENTO'!L70+'[29]DETALHAMENTO'!L70+'[30]DETALHAMENTO'!L70+'[31]DETALHAMENTO'!L70</f>
        <v>0</v>
      </c>
      <c r="M70" s="35">
        <f>'[1]DETALHAMENTO'!M70+'[2]DETALHAMENTO'!M70+'[3]DETALHAMENTO'!M70+'[4]DETALHAMENTO'!M70+'[5]DETALHAMENTO'!M70+'[6]DETALHAMENTO'!M70+'[7]DETALHAMENTO'!M70+'[8]DETALHAMENTO'!M70+'[9]DETALHAMENTO'!M70+'[10]DETALHAMENTO'!M70+'[11]DETALHAMENTO'!M70+'[12]DETALHAMENTO'!M70+'[13]DETALHAMENTO'!M70+'[14]DETALHAMENTO'!M70+'[15]DETALHAMENTO'!M70+'[16]DETALHAMENTO'!M70+'[17]DETALHAMENTO'!M70+'[18]DETALHAMENTO'!M70+'[19]DETALHAMENTO'!M70+'[20]DETALHAMENTO'!M70+'[21]DETALHAMENTO'!M70+'[22]DETALHAMENTO'!M70+'[23]DETALHAMENTO'!M70+'[24]DETALHAMENTO'!M70+'[25]DETALHAMENTO'!M70+'[26]DETALHAMENTO'!M70+'[27]DETALHAMENTO'!M70+'[28]DETALHAMENTO'!M70+'[29]DETALHAMENTO'!M70+'[30]DETALHAMENTO'!M70+'[31]DETALHAMENTO'!M70</f>
        <v>0</v>
      </c>
      <c r="N70" s="29">
        <f t="shared" si="21"/>
        <v>14844614.249999998</v>
      </c>
      <c r="V70"/>
    </row>
    <row r="71" spans="1:23" ht="18.75" customHeight="1">
      <c r="A71" s="17" t="s">
        <v>83</v>
      </c>
      <c r="B71" s="35">
        <f>'[1]DETALHAMENTO'!B71+'[2]DETALHAMENTO'!B71+'[3]DETALHAMENTO'!B71+'[4]DETALHAMENTO'!B71+'[5]DETALHAMENTO'!B71+'[6]DETALHAMENTO'!B71+'[7]DETALHAMENTO'!B71+'[8]DETALHAMENTO'!B71+'[9]DETALHAMENTO'!B71+'[10]DETALHAMENTO'!B71+'[11]DETALHAMENTO'!B71+'[12]DETALHAMENTO'!B71+'[13]DETALHAMENTO'!B71+'[14]DETALHAMENTO'!B71+'[15]DETALHAMENTO'!B71+'[16]DETALHAMENTO'!B71+'[17]DETALHAMENTO'!B71+'[18]DETALHAMENTO'!B71+'[19]DETALHAMENTO'!B71+'[20]DETALHAMENTO'!B71+'[21]DETALHAMENTO'!B71+'[22]DETALHAMENTO'!B71+'[23]DETALHAMENTO'!B71+'[24]DETALHAMENTO'!B71+'[25]DETALHAMENTO'!B71+'[26]DETALHAMENTO'!B71+'[27]DETALHAMENTO'!B71+'[28]DETALHAMENTO'!B71+'[29]DETALHAMENTO'!B71+'[30]DETALHAMENTO'!B71+'[31]DETALHAMENTO'!B71</f>
        <v>0</v>
      </c>
      <c r="C71" s="35">
        <f>'[1]DETALHAMENTO'!C71+'[2]DETALHAMENTO'!C71+'[3]DETALHAMENTO'!C71+'[4]DETALHAMENTO'!C71+'[5]DETALHAMENTO'!C71+'[6]DETALHAMENTO'!C71+'[7]DETALHAMENTO'!C71+'[8]DETALHAMENTO'!C71+'[9]DETALHAMENTO'!C71+'[10]DETALHAMENTO'!C71+'[11]DETALHAMENTO'!C71+'[12]DETALHAMENTO'!C71+'[13]DETALHAMENTO'!C71+'[14]DETALHAMENTO'!C71+'[15]DETALHAMENTO'!C71+'[16]DETALHAMENTO'!C71+'[17]DETALHAMENTO'!C71+'[18]DETALHAMENTO'!C71+'[19]DETALHAMENTO'!C71+'[20]DETALHAMENTO'!C71+'[21]DETALHAMENTO'!C71+'[22]DETALHAMENTO'!C71+'[23]DETALHAMENTO'!C71+'[24]DETALHAMENTO'!C71+'[25]DETALHAMENTO'!C71+'[26]DETALHAMENTO'!C71+'[27]DETALHAMENTO'!C71+'[28]DETALHAMENTO'!C71+'[29]DETALHAMENTO'!C71+'[30]DETALHAMENTO'!C71+'[31]DETALHAMENTO'!C71</f>
        <v>0</v>
      </c>
      <c r="D71" s="35">
        <f>'[1]DETALHAMENTO'!D71+'[2]DETALHAMENTO'!D71+'[3]DETALHAMENTO'!D71+'[4]DETALHAMENTO'!D71+'[5]DETALHAMENTO'!D71+'[6]DETALHAMENTO'!D71+'[7]DETALHAMENTO'!D71+'[8]DETALHAMENTO'!D71+'[9]DETALHAMENTO'!D71+'[10]DETALHAMENTO'!D71+'[11]DETALHAMENTO'!D71+'[12]DETALHAMENTO'!D71+'[13]DETALHAMENTO'!D71+'[14]DETALHAMENTO'!D71+'[15]DETALHAMENTO'!D71+'[16]DETALHAMENTO'!D71+'[17]DETALHAMENTO'!D71+'[18]DETALHAMENTO'!D71+'[19]DETALHAMENTO'!D71+'[20]DETALHAMENTO'!D71+'[21]DETALHAMENTO'!D71+'[22]DETALHAMENTO'!D71+'[23]DETALHAMENTO'!D71+'[24]DETALHAMENTO'!D71+'[25]DETALHAMENTO'!D71+'[26]DETALHAMENTO'!D71+'[27]DETALHAMENTO'!D71+'[28]DETALHAMENTO'!D71+'[29]DETALHAMENTO'!D71+'[30]DETALHAMENTO'!D71+'[31]DETALHAMENTO'!D71</f>
        <v>0</v>
      </c>
      <c r="E71" s="35">
        <f>'[1]DETALHAMENTO'!E71+'[2]DETALHAMENTO'!E71+'[3]DETALHAMENTO'!E71+'[4]DETALHAMENTO'!E71+'[5]DETALHAMENTO'!E71+'[6]DETALHAMENTO'!E71+'[7]DETALHAMENTO'!E71+'[8]DETALHAMENTO'!E71+'[9]DETALHAMENTO'!E71+'[10]DETALHAMENTO'!E71+'[11]DETALHAMENTO'!E71+'[12]DETALHAMENTO'!E71+'[13]DETALHAMENTO'!E71+'[14]DETALHAMENTO'!E71+'[15]DETALHAMENTO'!E71+'[16]DETALHAMENTO'!E71+'[17]DETALHAMENTO'!E71+'[18]DETALHAMENTO'!E71+'[19]DETALHAMENTO'!E71+'[20]DETALHAMENTO'!E71+'[21]DETALHAMENTO'!E71+'[22]DETALHAMENTO'!E71+'[23]DETALHAMENTO'!E71+'[24]DETALHAMENTO'!E71+'[25]DETALHAMENTO'!E71+'[26]DETALHAMENTO'!E71+'[27]DETALHAMENTO'!E71+'[28]DETALHAMENTO'!E71+'[29]DETALHAMENTO'!E71+'[30]DETALHAMENTO'!E71+'[31]DETALHAMENTO'!E71</f>
        <v>0</v>
      </c>
      <c r="F71" s="35">
        <f>'[1]DETALHAMENTO'!F71+'[2]DETALHAMENTO'!F71+'[3]DETALHAMENTO'!F71+'[4]DETALHAMENTO'!F71+'[5]DETALHAMENTO'!F71+'[6]DETALHAMENTO'!F71+'[7]DETALHAMENTO'!F71+'[8]DETALHAMENTO'!F71+'[9]DETALHAMENTO'!F71+'[10]DETALHAMENTO'!F71+'[11]DETALHAMENTO'!F71+'[12]DETALHAMENTO'!F71+'[13]DETALHAMENTO'!F71+'[14]DETALHAMENTO'!F71+'[15]DETALHAMENTO'!F71+'[16]DETALHAMENTO'!F71+'[17]DETALHAMENTO'!F71+'[18]DETALHAMENTO'!F71+'[19]DETALHAMENTO'!F71+'[20]DETALHAMENTO'!F71+'[21]DETALHAMENTO'!F71+'[22]DETALHAMENTO'!F71+'[23]DETALHAMENTO'!F71+'[24]DETALHAMENTO'!F71+'[25]DETALHAMENTO'!F71+'[26]DETALHAMENTO'!F71+'[27]DETALHAMENTO'!F71+'[28]DETALHAMENTO'!F71+'[29]DETALHAMENTO'!F71+'[30]DETALHAMENTO'!F71+'[31]DETALHAMENTO'!F71</f>
        <v>0</v>
      </c>
      <c r="G71" s="35">
        <f>'[1]DETALHAMENTO'!G71+'[2]DETALHAMENTO'!G71+'[3]DETALHAMENTO'!G71+'[4]DETALHAMENTO'!G71+'[5]DETALHAMENTO'!G71+'[6]DETALHAMENTO'!G71+'[7]DETALHAMENTO'!G71+'[8]DETALHAMENTO'!G71+'[9]DETALHAMENTO'!G71+'[10]DETALHAMENTO'!G71+'[11]DETALHAMENTO'!G71+'[12]DETALHAMENTO'!G71+'[13]DETALHAMENTO'!G71+'[14]DETALHAMENTO'!G71+'[15]DETALHAMENTO'!G71+'[16]DETALHAMENTO'!G71+'[17]DETALHAMENTO'!G71+'[18]DETALHAMENTO'!G71+'[19]DETALHAMENTO'!G71+'[20]DETALHAMENTO'!G71+'[21]DETALHAMENTO'!G71+'[22]DETALHAMENTO'!G71+'[23]DETALHAMENTO'!G71+'[24]DETALHAMENTO'!G71+'[25]DETALHAMENTO'!G71+'[26]DETALHAMENTO'!G71+'[27]DETALHAMENTO'!G71+'[28]DETALHAMENTO'!G71+'[29]DETALHAMENTO'!G71+'[30]DETALHAMENTO'!G71+'[31]DETALHAMENTO'!G71</f>
        <v>0</v>
      </c>
      <c r="H71" s="35">
        <f>'[1]DETALHAMENTO'!H71+'[2]DETALHAMENTO'!H71+'[3]DETALHAMENTO'!H71+'[4]DETALHAMENTO'!H71+'[5]DETALHAMENTO'!H71+'[6]DETALHAMENTO'!H71+'[7]DETALHAMENTO'!H71+'[8]DETALHAMENTO'!H71+'[9]DETALHAMENTO'!H71+'[10]DETALHAMENTO'!H71+'[11]DETALHAMENTO'!H71+'[12]DETALHAMENTO'!H71+'[13]DETALHAMENTO'!H71+'[14]DETALHAMENTO'!H71+'[15]DETALHAMENTO'!H71+'[16]DETALHAMENTO'!H71+'[17]DETALHAMENTO'!H71+'[18]DETALHAMENTO'!H71+'[19]DETALHAMENTO'!H71+'[20]DETALHAMENTO'!H71+'[21]DETALHAMENTO'!H71+'[22]DETALHAMENTO'!H71+'[23]DETALHAMENTO'!H71+'[24]DETALHAMENTO'!H71+'[25]DETALHAMENTO'!H71+'[26]DETALHAMENTO'!H71+'[27]DETALHAMENTO'!H71+'[28]DETALHAMENTO'!H71+'[29]DETALHAMENTO'!H71+'[30]DETALHAMENTO'!H71+'[31]DETALHAMENTO'!H71</f>
        <v>0</v>
      </c>
      <c r="I71" s="35">
        <f>'[1]DETALHAMENTO'!I71+'[2]DETALHAMENTO'!I71+'[3]DETALHAMENTO'!I71+'[4]DETALHAMENTO'!I71+'[5]DETALHAMENTO'!I71+'[6]DETALHAMENTO'!I71+'[7]DETALHAMENTO'!I71+'[8]DETALHAMENTO'!I71+'[9]DETALHAMENTO'!I71+'[10]DETALHAMENTO'!I71+'[11]DETALHAMENTO'!I71+'[12]DETALHAMENTO'!I71+'[13]DETALHAMENTO'!I71+'[14]DETALHAMENTO'!I71+'[15]DETALHAMENTO'!I71+'[16]DETALHAMENTO'!I71+'[17]DETALHAMENTO'!I71+'[18]DETALHAMENTO'!I71+'[19]DETALHAMENTO'!I71+'[20]DETALHAMENTO'!I71+'[21]DETALHAMENTO'!I71+'[22]DETALHAMENTO'!I71+'[23]DETALHAMENTO'!I71+'[24]DETALHAMENTO'!I71+'[25]DETALHAMENTO'!I71+'[26]DETALHAMENTO'!I71+'[27]DETALHAMENTO'!I71+'[28]DETALHAMENTO'!I71+'[29]DETALHAMENTO'!I71+'[30]DETALHAMENTO'!I71+'[31]DETALHAMENTO'!I71</f>
        <v>0</v>
      </c>
      <c r="J71" s="35">
        <f>'[1]DETALHAMENTO'!J71+'[2]DETALHAMENTO'!J71+'[3]DETALHAMENTO'!J71+'[4]DETALHAMENTO'!J71+'[5]DETALHAMENTO'!J71+'[6]DETALHAMENTO'!J71+'[7]DETALHAMENTO'!J71+'[8]DETALHAMENTO'!J71+'[9]DETALHAMENTO'!J71+'[10]DETALHAMENTO'!J71+'[11]DETALHAMENTO'!J71+'[12]DETALHAMENTO'!J71+'[13]DETALHAMENTO'!J71+'[14]DETALHAMENTO'!J71+'[15]DETALHAMENTO'!J71+'[16]DETALHAMENTO'!J71+'[17]DETALHAMENTO'!J71+'[18]DETALHAMENTO'!J71+'[19]DETALHAMENTO'!J71+'[20]DETALHAMENTO'!J71+'[21]DETALHAMENTO'!J71+'[22]DETALHAMENTO'!J71+'[23]DETALHAMENTO'!J71+'[24]DETALHAMENTO'!J71+'[25]DETALHAMENTO'!J71+'[26]DETALHAMENTO'!J71+'[27]DETALHAMENTO'!J71+'[28]DETALHAMENTO'!J71+'[29]DETALHAMENTO'!J71+'[30]DETALHAMENTO'!J71+'[31]DETALHAMENTO'!J71</f>
        <v>0</v>
      </c>
      <c r="K71" s="26">
        <f>'[1]DETALHAMENTO'!K71+'[2]DETALHAMENTO'!K71+'[3]DETALHAMENTO'!K71+'[4]DETALHAMENTO'!K71+'[5]DETALHAMENTO'!K71+'[6]DETALHAMENTO'!K71+'[7]DETALHAMENTO'!K71+'[8]DETALHAMENTO'!K71+'[9]DETALHAMENTO'!K71+'[10]DETALHAMENTO'!K71+'[11]DETALHAMENTO'!K71+'[12]DETALHAMENTO'!K71+'[13]DETALHAMENTO'!K71+'[14]DETALHAMENTO'!K71+'[15]DETALHAMENTO'!K71+'[16]DETALHAMENTO'!K71+'[17]DETALHAMENTO'!K71+'[18]DETALHAMENTO'!K71+'[19]DETALHAMENTO'!K71+'[20]DETALHAMENTO'!K71+'[21]DETALHAMENTO'!K71+'[22]DETALHAMENTO'!K71+'[23]DETALHAMENTO'!K71+'[24]DETALHAMENTO'!K71+'[25]DETALHAMENTO'!K71+'[26]DETALHAMENTO'!K71+'[27]DETALHAMENTO'!K71+'[28]DETALHAMENTO'!K71+'[29]DETALHAMENTO'!K71+'[30]DETALHAMENTO'!K71+'[31]DETALHAMENTO'!K71</f>
        <v>18604907.78</v>
      </c>
      <c r="L71" s="35">
        <f>'[1]DETALHAMENTO'!L71+'[2]DETALHAMENTO'!L71+'[3]DETALHAMENTO'!L71+'[4]DETALHAMENTO'!L71+'[5]DETALHAMENTO'!L71+'[6]DETALHAMENTO'!L71+'[7]DETALHAMENTO'!L71+'[8]DETALHAMENTO'!L71+'[9]DETALHAMENTO'!L71+'[10]DETALHAMENTO'!L71+'[11]DETALHAMENTO'!L71+'[12]DETALHAMENTO'!L71+'[13]DETALHAMENTO'!L71+'[14]DETALHAMENTO'!L71+'[15]DETALHAMENTO'!L71+'[16]DETALHAMENTO'!L71+'[17]DETALHAMENTO'!L71+'[18]DETALHAMENTO'!L71+'[19]DETALHAMENTO'!L71+'[20]DETALHAMENTO'!L71+'[21]DETALHAMENTO'!L71+'[22]DETALHAMENTO'!L71+'[23]DETALHAMENTO'!L71+'[24]DETALHAMENTO'!L71+'[25]DETALHAMENTO'!L71+'[26]DETALHAMENTO'!L71+'[27]DETALHAMENTO'!L71+'[28]DETALHAMENTO'!L71+'[29]DETALHAMENTO'!L71+'[30]DETALHAMENTO'!L71+'[31]DETALHAMENTO'!L71</f>
        <v>0</v>
      </c>
      <c r="M71" s="57">
        <f>'[1]DETALHAMENTO'!M71+'[2]DETALHAMENTO'!M71+'[3]DETALHAMENTO'!M71+'[4]DETALHAMENTO'!M71+'[5]DETALHAMENTO'!M71+'[6]DETALHAMENTO'!M71+'[7]DETALHAMENTO'!M71+'[8]DETALHAMENTO'!M71+'[9]DETALHAMENTO'!M71+'[10]DETALHAMENTO'!M71+'[11]DETALHAMENTO'!M71+'[12]DETALHAMENTO'!M71+'[13]DETALHAMENTO'!M71+'[14]DETALHAMENTO'!M71+'[15]DETALHAMENTO'!M71+'[16]DETALHAMENTO'!M71+'[17]DETALHAMENTO'!M71+'[18]DETALHAMENTO'!M71+'[19]DETALHAMENTO'!M71+'[20]DETALHAMENTO'!M71+'[21]DETALHAMENTO'!M71+'[22]DETALHAMENTO'!M71+'[23]DETALHAMENTO'!M71+'[24]DETALHAMENTO'!M71+'[25]DETALHAMENTO'!M71+'[26]DETALHAMENTO'!M71+'[27]DETALHAMENTO'!M71+'[28]DETALHAMENTO'!M71+'[29]DETALHAMENTO'!M71+'[30]DETALHAMENTO'!M71+'[31]DETALHAMENTO'!M71</f>
        <v>0</v>
      </c>
      <c r="N71" s="26">
        <f t="shared" si="21"/>
        <v>18604907.78</v>
      </c>
      <c r="W71"/>
    </row>
    <row r="72" spans="1:24" ht="18.75" customHeight="1">
      <c r="A72" s="17" t="s">
        <v>84</v>
      </c>
      <c r="B72" s="35">
        <f>'[1]DETALHAMENTO'!B72+'[2]DETALHAMENTO'!B72+'[3]DETALHAMENTO'!B72+'[4]DETALHAMENTO'!B72+'[5]DETALHAMENTO'!B72+'[6]DETALHAMENTO'!B72+'[7]DETALHAMENTO'!B72+'[8]DETALHAMENTO'!B72+'[9]DETALHAMENTO'!B72+'[10]DETALHAMENTO'!B72+'[11]DETALHAMENTO'!B72+'[12]DETALHAMENTO'!B72+'[13]DETALHAMENTO'!B72+'[14]DETALHAMENTO'!B72+'[15]DETALHAMENTO'!B72+'[16]DETALHAMENTO'!B72+'[17]DETALHAMENTO'!B72+'[18]DETALHAMENTO'!B72+'[19]DETALHAMENTO'!B72+'[20]DETALHAMENTO'!B72+'[21]DETALHAMENTO'!B72+'[22]DETALHAMENTO'!B72+'[23]DETALHAMENTO'!B72+'[24]DETALHAMENTO'!B72+'[25]DETALHAMENTO'!B72+'[26]DETALHAMENTO'!B72+'[27]DETALHAMENTO'!B72+'[28]DETALHAMENTO'!B72+'[29]DETALHAMENTO'!B72+'[30]DETALHAMENTO'!B72+'[31]DETALHAMENTO'!B72</f>
        <v>0</v>
      </c>
      <c r="C72" s="35">
        <f>'[1]DETALHAMENTO'!C72+'[2]DETALHAMENTO'!C72+'[3]DETALHAMENTO'!C72+'[4]DETALHAMENTO'!C72+'[5]DETALHAMENTO'!C72+'[6]DETALHAMENTO'!C72+'[7]DETALHAMENTO'!C72+'[8]DETALHAMENTO'!C72+'[9]DETALHAMENTO'!C72+'[10]DETALHAMENTO'!C72+'[11]DETALHAMENTO'!C72+'[12]DETALHAMENTO'!C72+'[13]DETALHAMENTO'!C72+'[14]DETALHAMENTO'!C72+'[15]DETALHAMENTO'!C72+'[16]DETALHAMENTO'!C72+'[17]DETALHAMENTO'!C72+'[18]DETALHAMENTO'!C72+'[19]DETALHAMENTO'!C72+'[20]DETALHAMENTO'!C72+'[21]DETALHAMENTO'!C72+'[22]DETALHAMENTO'!C72+'[23]DETALHAMENTO'!C72+'[24]DETALHAMENTO'!C72+'[25]DETALHAMENTO'!C72+'[26]DETALHAMENTO'!C72+'[27]DETALHAMENTO'!C72+'[28]DETALHAMENTO'!C72+'[29]DETALHAMENTO'!C72+'[30]DETALHAMENTO'!C72+'[31]DETALHAMENTO'!C72</f>
        <v>0</v>
      </c>
      <c r="D72" s="35">
        <f>'[1]DETALHAMENTO'!D72+'[2]DETALHAMENTO'!D72+'[3]DETALHAMENTO'!D72+'[4]DETALHAMENTO'!D72+'[5]DETALHAMENTO'!D72+'[6]DETALHAMENTO'!D72+'[7]DETALHAMENTO'!D72+'[8]DETALHAMENTO'!D72+'[9]DETALHAMENTO'!D72+'[10]DETALHAMENTO'!D72+'[11]DETALHAMENTO'!D72+'[12]DETALHAMENTO'!D72+'[13]DETALHAMENTO'!D72+'[14]DETALHAMENTO'!D72+'[15]DETALHAMENTO'!D72+'[16]DETALHAMENTO'!D72+'[17]DETALHAMENTO'!D72+'[18]DETALHAMENTO'!D72+'[19]DETALHAMENTO'!D72+'[20]DETALHAMENTO'!D72+'[21]DETALHAMENTO'!D72+'[22]DETALHAMENTO'!D72+'[23]DETALHAMENTO'!D72+'[24]DETALHAMENTO'!D72+'[25]DETALHAMENTO'!D72+'[26]DETALHAMENTO'!D72+'[27]DETALHAMENTO'!D72+'[28]DETALHAMENTO'!D72+'[29]DETALHAMENTO'!D72+'[30]DETALHAMENTO'!D72+'[31]DETALHAMENTO'!D72</f>
        <v>0</v>
      </c>
      <c r="E72" s="35">
        <f>'[1]DETALHAMENTO'!E72+'[2]DETALHAMENTO'!E72+'[3]DETALHAMENTO'!E72+'[4]DETALHAMENTO'!E72+'[5]DETALHAMENTO'!E72+'[6]DETALHAMENTO'!E72+'[7]DETALHAMENTO'!E72+'[8]DETALHAMENTO'!E72+'[9]DETALHAMENTO'!E72+'[10]DETALHAMENTO'!E72+'[11]DETALHAMENTO'!E72+'[12]DETALHAMENTO'!E72+'[13]DETALHAMENTO'!E72+'[14]DETALHAMENTO'!E72+'[15]DETALHAMENTO'!E72+'[16]DETALHAMENTO'!E72+'[17]DETALHAMENTO'!E72+'[18]DETALHAMENTO'!E72+'[19]DETALHAMENTO'!E72+'[20]DETALHAMENTO'!E72+'[21]DETALHAMENTO'!E72+'[22]DETALHAMENTO'!E72+'[23]DETALHAMENTO'!E72+'[24]DETALHAMENTO'!E72+'[25]DETALHAMENTO'!E72+'[26]DETALHAMENTO'!E72+'[27]DETALHAMENTO'!E72+'[28]DETALHAMENTO'!E72+'[29]DETALHAMENTO'!E72+'[30]DETALHAMENTO'!E72+'[31]DETALHAMENTO'!E72</f>
        <v>0</v>
      </c>
      <c r="F72" s="35">
        <f>'[1]DETALHAMENTO'!F72+'[2]DETALHAMENTO'!F72+'[3]DETALHAMENTO'!F72+'[4]DETALHAMENTO'!F72+'[5]DETALHAMENTO'!F72+'[6]DETALHAMENTO'!F72+'[7]DETALHAMENTO'!F72+'[8]DETALHAMENTO'!F72+'[9]DETALHAMENTO'!F72+'[10]DETALHAMENTO'!F72+'[11]DETALHAMENTO'!F72+'[12]DETALHAMENTO'!F72+'[13]DETALHAMENTO'!F72+'[14]DETALHAMENTO'!F72+'[15]DETALHAMENTO'!F72+'[16]DETALHAMENTO'!F72+'[17]DETALHAMENTO'!F72+'[18]DETALHAMENTO'!F72+'[19]DETALHAMENTO'!F72+'[20]DETALHAMENTO'!F72+'[21]DETALHAMENTO'!F72+'[22]DETALHAMENTO'!F72+'[23]DETALHAMENTO'!F72+'[24]DETALHAMENTO'!F72+'[25]DETALHAMENTO'!F72+'[26]DETALHAMENTO'!F72+'[27]DETALHAMENTO'!F72+'[28]DETALHAMENTO'!F72+'[29]DETALHAMENTO'!F72+'[30]DETALHAMENTO'!F72+'[31]DETALHAMENTO'!F72</f>
        <v>0</v>
      </c>
      <c r="G72" s="35">
        <f>'[1]DETALHAMENTO'!G72+'[2]DETALHAMENTO'!G72+'[3]DETALHAMENTO'!G72+'[4]DETALHAMENTO'!G72+'[5]DETALHAMENTO'!G72+'[6]DETALHAMENTO'!G72+'[7]DETALHAMENTO'!G72+'[8]DETALHAMENTO'!G72+'[9]DETALHAMENTO'!G72+'[10]DETALHAMENTO'!G72+'[11]DETALHAMENTO'!G72+'[12]DETALHAMENTO'!G72+'[13]DETALHAMENTO'!G72+'[14]DETALHAMENTO'!G72+'[15]DETALHAMENTO'!G72+'[16]DETALHAMENTO'!G72+'[17]DETALHAMENTO'!G72+'[18]DETALHAMENTO'!G72+'[19]DETALHAMENTO'!G72+'[20]DETALHAMENTO'!G72+'[21]DETALHAMENTO'!G72+'[22]DETALHAMENTO'!G72+'[23]DETALHAMENTO'!G72+'[24]DETALHAMENTO'!G72+'[25]DETALHAMENTO'!G72+'[26]DETALHAMENTO'!G72+'[27]DETALHAMENTO'!G72+'[28]DETALHAMENTO'!G72+'[29]DETALHAMENTO'!G72+'[30]DETALHAMENTO'!G72+'[31]DETALHAMENTO'!G72</f>
        <v>0</v>
      </c>
      <c r="H72" s="35">
        <f>'[1]DETALHAMENTO'!H72+'[2]DETALHAMENTO'!H72+'[3]DETALHAMENTO'!H72+'[4]DETALHAMENTO'!H72+'[5]DETALHAMENTO'!H72+'[6]DETALHAMENTO'!H72+'[7]DETALHAMENTO'!H72+'[8]DETALHAMENTO'!H72+'[9]DETALHAMENTO'!H72+'[10]DETALHAMENTO'!H72+'[11]DETALHAMENTO'!H72+'[12]DETALHAMENTO'!H72+'[13]DETALHAMENTO'!H72+'[14]DETALHAMENTO'!H72+'[15]DETALHAMENTO'!H72+'[16]DETALHAMENTO'!H72+'[17]DETALHAMENTO'!H72+'[18]DETALHAMENTO'!H72+'[19]DETALHAMENTO'!H72+'[20]DETALHAMENTO'!H72+'[21]DETALHAMENTO'!H72+'[22]DETALHAMENTO'!H72+'[23]DETALHAMENTO'!H72+'[24]DETALHAMENTO'!H72+'[25]DETALHAMENTO'!H72+'[26]DETALHAMENTO'!H72+'[27]DETALHAMENTO'!H72+'[28]DETALHAMENTO'!H72+'[29]DETALHAMENTO'!H72+'[30]DETALHAMENTO'!H72+'[31]DETALHAMENTO'!H72</f>
        <v>0</v>
      </c>
      <c r="I72" s="35">
        <f>'[1]DETALHAMENTO'!I72+'[2]DETALHAMENTO'!I72+'[3]DETALHAMENTO'!I72+'[4]DETALHAMENTO'!I72+'[5]DETALHAMENTO'!I72+'[6]DETALHAMENTO'!I72+'[7]DETALHAMENTO'!I72+'[8]DETALHAMENTO'!I72+'[9]DETALHAMENTO'!I72+'[10]DETALHAMENTO'!I72+'[11]DETALHAMENTO'!I72+'[12]DETALHAMENTO'!I72+'[13]DETALHAMENTO'!I72+'[14]DETALHAMENTO'!I72+'[15]DETALHAMENTO'!I72+'[16]DETALHAMENTO'!I72+'[17]DETALHAMENTO'!I72+'[18]DETALHAMENTO'!I72+'[19]DETALHAMENTO'!I72+'[20]DETALHAMENTO'!I72+'[21]DETALHAMENTO'!I72+'[22]DETALHAMENTO'!I72+'[23]DETALHAMENTO'!I72+'[24]DETALHAMENTO'!I72+'[25]DETALHAMENTO'!I72+'[26]DETALHAMENTO'!I72+'[27]DETALHAMENTO'!I72+'[28]DETALHAMENTO'!I72+'[29]DETALHAMENTO'!I72+'[30]DETALHAMENTO'!I72+'[31]DETALHAMENTO'!I72</f>
        <v>0</v>
      </c>
      <c r="J72" s="35">
        <f>'[1]DETALHAMENTO'!J72+'[2]DETALHAMENTO'!J72+'[3]DETALHAMENTO'!J72+'[4]DETALHAMENTO'!J72+'[5]DETALHAMENTO'!J72+'[6]DETALHAMENTO'!J72+'[7]DETALHAMENTO'!J72+'[8]DETALHAMENTO'!J72+'[9]DETALHAMENTO'!J72+'[10]DETALHAMENTO'!J72+'[11]DETALHAMENTO'!J72+'[12]DETALHAMENTO'!J72+'[13]DETALHAMENTO'!J72+'[14]DETALHAMENTO'!J72+'[15]DETALHAMENTO'!J72+'[16]DETALHAMENTO'!J72+'[17]DETALHAMENTO'!J72+'[18]DETALHAMENTO'!J72+'[19]DETALHAMENTO'!J72+'[20]DETALHAMENTO'!J72+'[21]DETALHAMENTO'!J72+'[22]DETALHAMENTO'!J72+'[23]DETALHAMENTO'!J72+'[24]DETALHAMENTO'!J72+'[25]DETALHAMENTO'!J72+'[26]DETALHAMENTO'!J72+'[27]DETALHAMENTO'!J72+'[28]DETALHAMENTO'!J72+'[29]DETALHAMENTO'!J72+'[30]DETALHAMENTO'!J72+'[31]DETALHAMENTO'!J72</f>
        <v>0</v>
      </c>
      <c r="K72" s="35">
        <f>'[1]DETALHAMENTO'!K72+'[2]DETALHAMENTO'!K72+'[3]DETALHAMENTO'!K72+'[4]DETALHAMENTO'!K72+'[5]DETALHAMENTO'!K72+'[6]DETALHAMENTO'!K72+'[7]DETALHAMENTO'!K72+'[8]DETALHAMENTO'!K72+'[9]DETALHAMENTO'!K72+'[10]DETALHAMENTO'!K72+'[11]DETALHAMENTO'!K72+'[12]DETALHAMENTO'!K72+'[13]DETALHAMENTO'!K72+'[14]DETALHAMENTO'!K72+'[15]DETALHAMENTO'!K72+'[16]DETALHAMENTO'!K72+'[17]DETALHAMENTO'!K72+'[18]DETALHAMENTO'!K72+'[19]DETALHAMENTO'!K72+'[20]DETALHAMENTO'!K72+'[21]DETALHAMENTO'!K72+'[22]DETALHAMENTO'!K72+'[23]DETALHAMENTO'!K72+'[24]DETALHAMENTO'!K72+'[25]DETALHAMENTO'!K72+'[26]DETALHAMENTO'!K72+'[27]DETALHAMENTO'!K72+'[28]DETALHAMENTO'!K72+'[29]DETALHAMENTO'!K72+'[30]DETALHAMENTO'!K72+'[31]DETALHAMENTO'!K72</f>
        <v>0</v>
      </c>
      <c r="L72" s="26">
        <f>'[1]DETALHAMENTO'!L72+'[2]DETALHAMENTO'!L72+'[3]DETALHAMENTO'!L72+'[4]DETALHAMENTO'!L72+'[5]DETALHAMENTO'!L72+'[6]DETALHAMENTO'!L72+'[7]DETALHAMENTO'!L72+'[8]DETALHAMENTO'!L72+'[9]DETALHAMENTO'!L72+'[10]DETALHAMENTO'!L72+'[11]DETALHAMENTO'!L72+'[12]DETALHAMENTO'!L72+'[13]DETALHAMENTO'!L72+'[14]DETALHAMENTO'!L72+'[15]DETALHAMENTO'!L72+'[16]DETALHAMENTO'!L72+'[17]DETALHAMENTO'!L72+'[18]DETALHAMENTO'!L72+'[19]DETALHAMENTO'!L72+'[20]DETALHAMENTO'!L72+'[21]DETALHAMENTO'!L72+'[22]DETALHAMENTO'!L72+'[23]DETALHAMENTO'!L72+'[24]DETALHAMENTO'!L72+'[25]DETALHAMENTO'!L72+'[26]DETALHAMENTO'!L72+'[27]DETALHAMENTO'!L72+'[28]DETALHAMENTO'!L72+'[29]DETALHAMENTO'!L72+'[30]DETALHAMENTO'!L72+'[31]DETALHAMENTO'!L72</f>
        <v>8202231.540000002</v>
      </c>
      <c r="M72" s="35">
        <f>'[1]DETALHAMENTO'!M72+'[2]DETALHAMENTO'!M72+'[3]DETALHAMENTO'!M72+'[4]DETALHAMENTO'!M72+'[5]DETALHAMENTO'!M72+'[6]DETALHAMENTO'!M72+'[7]DETALHAMENTO'!M72+'[8]DETALHAMENTO'!M72+'[9]DETALHAMENTO'!M72+'[10]DETALHAMENTO'!M72+'[11]DETALHAMENTO'!M72+'[12]DETALHAMENTO'!M72+'[13]DETALHAMENTO'!M72+'[14]DETALHAMENTO'!M72+'[15]DETALHAMENTO'!M72+'[16]DETALHAMENTO'!M72+'[17]DETALHAMENTO'!M72+'[18]DETALHAMENTO'!M72+'[19]DETALHAMENTO'!M72+'[20]DETALHAMENTO'!M72+'[21]DETALHAMENTO'!M72+'[22]DETALHAMENTO'!M72+'[23]DETALHAMENTO'!M72+'[24]DETALHAMENTO'!M72+'[25]DETALHAMENTO'!M72+'[26]DETALHAMENTO'!M72+'[27]DETALHAMENTO'!M72+'[28]DETALHAMENTO'!M72+'[29]DETALHAMENTO'!M72+'[30]DETALHAMENTO'!M72+'[31]DETALHAMENTO'!M72</f>
        <v>0</v>
      </c>
      <c r="N72" s="29">
        <f t="shared" si="21"/>
        <v>8202231.540000002</v>
      </c>
      <c r="X72"/>
    </row>
    <row r="73" spans="1:25" ht="18.75" customHeight="1">
      <c r="A73" s="17" t="s">
        <v>85</v>
      </c>
      <c r="B73" s="35">
        <f>'[1]DETALHAMENTO'!B73+'[2]DETALHAMENTO'!B73+'[3]DETALHAMENTO'!B73+'[4]DETALHAMENTO'!B73+'[5]DETALHAMENTO'!B73+'[6]DETALHAMENTO'!B73+'[7]DETALHAMENTO'!B73+'[8]DETALHAMENTO'!B73+'[9]DETALHAMENTO'!B73+'[10]DETALHAMENTO'!B73+'[11]DETALHAMENTO'!B73+'[12]DETALHAMENTO'!B73+'[13]DETALHAMENTO'!B73+'[14]DETALHAMENTO'!B73+'[15]DETALHAMENTO'!B73+'[16]DETALHAMENTO'!B73+'[17]DETALHAMENTO'!B73+'[18]DETALHAMENTO'!B73+'[19]DETALHAMENTO'!B73+'[20]DETALHAMENTO'!B73+'[21]DETALHAMENTO'!B73+'[22]DETALHAMENTO'!B73+'[23]DETALHAMENTO'!B73+'[24]DETALHAMENTO'!B73+'[25]DETALHAMENTO'!B73+'[26]DETALHAMENTO'!B73+'[27]DETALHAMENTO'!B73+'[28]DETALHAMENTO'!B73+'[29]DETALHAMENTO'!B73+'[30]DETALHAMENTO'!B73+'[31]DETALHAMENTO'!B73</f>
        <v>0</v>
      </c>
      <c r="C73" s="35">
        <f>'[1]DETALHAMENTO'!C73+'[2]DETALHAMENTO'!C73+'[3]DETALHAMENTO'!C73+'[4]DETALHAMENTO'!C73+'[5]DETALHAMENTO'!C73+'[6]DETALHAMENTO'!C73+'[7]DETALHAMENTO'!C73+'[8]DETALHAMENTO'!C73+'[9]DETALHAMENTO'!C73+'[10]DETALHAMENTO'!C73+'[11]DETALHAMENTO'!C73+'[12]DETALHAMENTO'!C73+'[13]DETALHAMENTO'!C73+'[14]DETALHAMENTO'!C73+'[15]DETALHAMENTO'!C73+'[16]DETALHAMENTO'!C73+'[17]DETALHAMENTO'!C73+'[18]DETALHAMENTO'!C73+'[19]DETALHAMENTO'!C73+'[20]DETALHAMENTO'!C73+'[21]DETALHAMENTO'!C73+'[22]DETALHAMENTO'!C73+'[23]DETALHAMENTO'!C73+'[24]DETALHAMENTO'!C73+'[25]DETALHAMENTO'!C73+'[26]DETALHAMENTO'!C73+'[27]DETALHAMENTO'!C73+'[28]DETALHAMENTO'!C73+'[29]DETALHAMENTO'!C73+'[30]DETALHAMENTO'!C73+'[31]DETALHAMENTO'!C73</f>
        <v>0</v>
      </c>
      <c r="D73" s="35">
        <f>'[1]DETALHAMENTO'!D73+'[2]DETALHAMENTO'!D73+'[3]DETALHAMENTO'!D73+'[4]DETALHAMENTO'!D73+'[5]DETALHAMENTO'!D73+'[6]DETALHAMENTO'!D73+'[7]DETALHAMENTO'!D73+'[8]DETALHAMENTO'!D73+'[9]DETALHAMENTO'!D73+'[10]DETALHAMENTO'!D73+'[11]DETALHAMENTO'!D73+'[12]DETALHAMENTO'!D73+'[13]DETALHAMENTO'!D73+'[14]DETALHAMENTO'!D73+'[15]DETALHAMENTO'!D73+'[16]DETALHAMENTO'!D73+'[17]DETALHAMENTO'!D73+'[18]DETALHAMENTO'!D73+'[19]DETALHAMENTO'!D73+'[20]DETALHAMENTO'!D73+'[21]DETALHAMENTO'!D73+'[22]DETALHAMENTO'!D73+'[23]DETALHAMENTO'!D73+'[24]DETALHAMENTO'!D73+'[25]DETALHAMENTO'!D73+'[26]DETALHAMENTO'!D73+'[27]DETALHAMENTO'!D73+'[28]DETALHAMENTO'!D73+'[29]DETALHAMENTO'!D73+'[30]DETALHAMENTO'!D73+'[31]DETALHAMENTO'!D73</f>
        <v>0</v>
      </c>
      <c r="E73" s="35">
        <f>'[1]DETALHAMENTO'!E73+'[2]DETALHAMENTO'!E73+'[3]DETALHAMENTO'!E73+'[4]DETALHAMENTO'!E73+'[5]DETALHAMENTO'!E73+'[6]DETALHAMENTO'!E73+'[7]DETALHAMENTO'!E73+'[8]DETALHAMENTO'!E73+'[9]DETALHAMENTO'!E73+'[10]DETALHAMENTO'!E73+'[11]DETALHAMENTO'!E73+'[12]DETALHAMENTO'!E73+'[13]DETALHAMENTO'!E73+'[14]DETALHAMENTO'!E73+'[15]DETALHAMENTO'!E73+'[16]DETALHAMENTO'!E73+'[17]DETALHAMENTO'!E73+'[18]DETALHAMENTO'!E73+'[19]DETALHAMENTO'!E73+'[20]DETALHAMENTO'!E73+'[21]DETALHAMENTO'!E73+'[22]DETALHAMENTO'!E73+'[23]DETALHAMENTO'!E73+'[24]DETALHAMENTO'!E73+'[25]DETALHAMENTO'!E73+'[26]DETALHAMENTO'!E73+'[27]DETALHAMENTO'!E73+'[28]DETALHAMENTO'!E73+'[29]DETALHAMENTO'!E73+'[30]DETALHAMENTO'!E73+'[31]DETALHAMENTO'!E73</f>
        <v>0</v>
      </c>
      <c r="F73" s="35">
        <f>'[1]DETALHAMENTO'!F73+'[2]DETALHAMENTO'!F73+'[3]DETALHAMENTO'!F73+'[4]DETALHAMENTO'!F73+'[5]DETALHAMENTO'!F73+'[6]DETALHAMENTO'!F73+'[7]DETALHAMENTO'!F73+'[8]DETALHAMENTO'!F73+'[9]DETALHAMENTO'!F73+'[10]DETALHAMENTO'!F73+'[11]DETALHAMENTO'!F73+'[12]DETALHAMENTO'!F73+'[13]DETALHAMENTO'!F73+'[14]DETALHAMENTO'!F73+'[15]DETALHAMENTO'!F73+'[16]DETALHAMENTO'!F73+'[17]DETALHAMENTO'!F73+'[18]DETALHAMENTO'!F73+'[19]DETALHAMENTO'!F73+'[20]DETALHAMENTO'!F73+'[21]DETALHAMENTO'!F73+'[22]DETALHAMENTO'!F73+'[23]DETALHAMENTO'!F73+'[24]DETALHAMENTO'!F73+'[25]DETALHAMENTO'!F73+'[26]DETALHAMENTO'!F73+'[27]DETALHAMENTO'!F73+'[28]DETALHAMENTO'!F73+'[29]DETALHAMENTO'!F73+'[30]DETALHAMENTO'!F73+'[31]DETALHAMENTO'!F73</f>
        <v>0</v>
      </c>
      <c r="G73" s="35">
        <f>'[1]DETALHAMENTO'!G73+'[2]DETALHAMENTO'!G73+'[3]DETALHAMENTO'!G73+'[4]DETALHAMENTO'!G73+'[5]DETALHAMENTO'!G73+'[6]DETALHAMENTO'!G73+'[7]DETALHAMENTO'!G73+'[8]DETALHAMENTO'!G73+'[9]DETALHAMENTO'!G73+'[10]DETALHAMENTO'!G73+'[11]DETALHAMENTO'!G73+'[12]DETALHAMENTO'!G73+'[13]DETALHAMENTO'!G73+'[14]DETALHAMENTO'!G73+'[15]DETALHAMENTO'!G73+'[16]DETALHAMENTO'!G73+'[17]DETALHAMENTO'!G73+'[18]DETALHAMENTO'!G73+'[19]DETALHAMENTO'!G73+'[20]DETALHAMENTO'!G73+'[21]DETALHAMENTO'!G73+'[22]DETALHAMENTO'!G73+'[23]DETALHAMENTO'!G73+'[24]DETALHAMENTO'!G73+'[25]DETALHAMENTO'!G73+'[26]DETALHAMENTO'!G73+'[27]DETALHAMENTO'!G73+'[28]DETALHAMENTO'!G73+'[29]DETALHAMENTO'!G73+'[30]DETALHAMENTO'!G73+'[31]DETALHAMENTO'!G73</f>
        <v>0</v>
      </c>
      <c r="H73" s="35">
        <f>'[1]DETALHAMENTO'!H73+'[2]DETALHAMENTO'!H73+'[3]DETALHAMENTO'!H73+'[4]DETALHAMENTO'!H73+'[5]DETALHAMENTO'!H73+'[6]DETALHAMENTO'!H73+'[7]DETALHAMENTO'!H73+'[8]DETALHAMENTO'!H73+'[9]DETALHAMENTO'!H73+'[10]DETALHAMENTO'!H73+'[11]DETALHAMENTO'!H73+'[12]DETALHAMENTO'!H73+'[13]DETALHAMENTO'!H73+'[14]DETALHAMENTO'!H73+'[15]DETALHAMENTO'!H73+'[16]DETALHAMENTO'!H73+'[17]DETALHAMENTO'!H73+'[18]DETALHAMENTO'!H73+'[19]DETALHAMENTO'!H73+'[20]DETALHAMENTO'!H73+'[21]DETALHAMENTO'!H73+'[22]DETALHAMENTO'!H73+'[23]DETALHAMENTO'!H73+'[24]DETALHAMENTO'!H73+'[25]DETALHAMENTO'!H73+'[26]DETALHAMENTO'!H73+'[27]DETALHAMENTO'!H73+'[28]DETALHAMENTO'!H73+'[29]DETALHAMENTO'!H73+'[30]DETALHAMENTO'!H73+'[31]DETALHAMENTO'!H73</f>
        <v>0</v>
      </c>
      <c r="I73" s="35">
        <f>'[1]DETALHAMENTO'!I73+'[2]DETALHAMENTO'!I73+'[3]DETALHAMENTO'!I73+'[4]DETALHAMENTO'!I73+'[5]DETALHAMENTO'!I73+'[6]DETALHAMENTO'!I73+'[7]DETALHAMENTO'!I73+'[8]DETALHAMENTO'!I73+'[9]DETALHAMENTO'!I73+'[10]DETALHAMENTO'!I73+'[11]DETALHAMENTO'!I73+'[12]DETALHAMENTO'!I73+'[13]DETALHAMENTO'!I73+'[14]DETALHAMENTO'!I73+'[15]DETALHAMENTO'!I73+'[16]DETALHAMENTO'!I73+'[17]DETALHAMENTO'!I73+'[18]DETALHAMENTO'!I73+'[19]DETALHAMENTO'!I73+'[20]DETALHAMENTO'!I73+'[21]DETALHAMENTO'!I73+'[22]DETALHAMENTO'!I73+'[23]DETALHAMENTO'!I73+'[24]DETALHAMENTO'!I73+'[25]DETALHAMENTO'!I73+'[26]DETALHAMENTO'!I73+'[27]DETALHAMENTO'!I73+'[28]DETALHAMENTO'!I73+'[29]DETALHAMENTO'!I73+'[30]DETALHAMENTO'!I73+'[31]DETALHAMENTO'!I73</f>
        <v>0</v>
      </c>
      <c r="J73" s="35">
        <f>'[1]DETALHAMENTO'!J73+'[2]DETALHAMENTO'!J73+'[3]DETALHAMENTO'!J73+'[4]DETALHAMENTO'!J73+'[5]DETALHAMENTO'!J73+'[6]DETALHAMENTO'!J73+'[7]DETALHAMENTO'!J73+'[8]DETALHAMENTO'!J73+'[9]DETALHAMENTO'!J73+'[10]DETALHAMENTO'!J73+'[11]DETALHAMENTO'!J73+'[12]DETALHAMENTO'!J73+'[13]DETALHAMENTO'!J73+'[14]DETALHAMENTO'!J73+'[15]DETALHAMENTO'!J73+'[16]DETALHAMENTO'!J73+'[17]DETALHAMENTO'!J73+'[18]DETALHAMENTO'!J73+'[19]DETALHAMENTO'!J73+'[20]DETALHAMENTO'!J73+'[21]DETALHAMENTO'!J73+'[22]DETALHAMENTO'!J73+'[23]DETALHAMENTO'!J73+'[24]DETALHAMENTO'!J73+'[25]DETALHAMENTO'!J73+'[26]DETALHAMENTO'!J73+'[27]DETALHAMENTO'!J73+'[28]DETALHAMENTO'!J73+'[29]DETALHAMENTO'!J73+'[30]DETALHAMENTO'!J73+'[31]DETALHAMENTO'!J73</f>
        <v>0</v>
      </c>
      <c r="K73" s="35">
        <f>'[1]DETALHAMENTO'!K73+'[2]DETALHAMENTO'!K73+'[3]DETALHAMENTO'!K73+'[4]DETALHAMENTO'!K73+'[5]DETALHAMENTO'!K73+'[6]DETALHAMENTO'!K73+'[7]DETALHAMENTO'!K73+'[8]DETALHAMENTO'!K73+'[9]DETALHAMENTO'!K73+'[10]DETALHAMENTO'!K73+'[11]DETALHAMENTO'!K73+'[12]DETALHAMENTO'!K73+'[13]DETALHAMENTO'!K73+'[14]DETALHAMENTO'!K73+'[15]DETALHAMENTO'!K73+'[16]DETALHAMENTO'!K73+'[17]DETALHAMENTO'!K73+'[18]DETALHAMENTO'!K73+'[19]DETALHAMENTO'!K73+'[20]DETALHAMENTO'!K73+'[21]DETALHAMENTO'!K73+'[22]DETALHAMENTO'!K73+'[23]DETALHAMENTO'!K73+'[24]DETALHAMENTO'!K73+'[25]DETALHAMENTO'!K73+'[26]DETALHAMENTO'!K73+'[27]DETALHAMENTO'!K73+'[28]DETALHAMENTO'!K73+'[29]DETALHAMENTO'!K73+'[30]DETALHAMENTO'!K73+'[31]DETALHAMENTO'!K73</f>
        <v>0</v>
      </c>
      <c r="L73" s="35">
        <f>'[1]DETALHAMENTO'!L73+'[2]DETALHAMENTO'!L73+'[3]DETALHAMENTO'!L73+'[4]DETALHAMENTO'!L73+'[5]DETALHAMENTO'!L73+'[6]DETALHAMENTO'!L73+'[7]DETALHAMENTO'!L73+'[8]DETALHAMENTO'!L73+'[9]DETALHAMENTO'!L73+'[10]DETALHAMENTO'!L73+'[11]DETALHAMENTO'!L73+'[12]DETALHAMENTO'!L73+'[13]DETALHAMENTO'!L73+'[14]DETALHAMENTO'!L73+'[15]DETALHAMENTO'!L73+'[16]DETALHAMENTO'!L73+'[17]DETALHAMENTO'!L73+'[18]DETALHAMENTO'!L73+'[19]DETALHAMENTO'!L73+'[20]DETALHAMENTO'!L73+'[21]DETALHAMENTO'!L73+'[22]DETALHAMENTO'!L73+'[23]DETALHAMENTO'!L73+'[24]DETALHAMENTO'!L73+'[25]DETALHAMENTO'!L73+'[26]DETALHAMENTO'!L73+'[27]DETALHAMENTO'!L73+'[28]DETALHAMENTO'!L73+'[29]DETALHAMENTO'!L73+'[30]DETALHAMENTO'!L73+'[31]DETALHAMENTO'!L73</f>
        <v>0</v>
      </c>
      <c r="M73" s="26">
        <f>'[1]DETALHAMENTO'!M73+'[2]DETALHAMENTO'!M73+'[3]DETALHAMENTO'!M73+'[4]DETALHAMENTO'!M73+'[5]DETALHAMENTO'!M73+'[6]DETALHAMENTO'!M73+'[7]DETALHAMENTO'!M73+'[8]DETALHAMENTO'!M73+'[9]DETALHAMENTO'!M73+'[10]DETALHAMENTO'!M73+'[11]DETALHAMENTO'!M73+'[12]DETALHAMENTO'!M73+'[13]DETALHAMENTO'!M73+'[14]DETALHAMENTO'!M73+'[15]DETALHAMENTO'!M73+'[16]DETALHAMENTO'!M73+'[17]DETALHAMENTO'!M73+'[18]DETALHAMENTO'!M73+'[19]DETALHAMENTO'!M73+'[20]DETALHAMENTO'!M73+'[21]DETALHAMENTO'!M73+'[22]DETALHAMENTO'!M73+'[23]DETALHAMENTO'!M73+'[24]DETALHAMENTO'!M73+'[25]DETALHAMENTO'!M73+'[26]DETALHAMENTO'!M73+'[27]DETALHAMENTO'!M73+'[28]DETALHAMENTO'!M73+'[29]DETALHAMENTO'!M73+'[30]DETALHAMENTO'!M73+'[31]DETALHAMENTO'!M73</f>
        <v>4765105.6000000015</v>
      </c>
      <c r="N73" s="26">
        <f t="shared" si="21"/>
        <v>4765105.6000000015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70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0">
        <v>2.276175925967141</v>
      </c>
      <c r="C78" s="40">
        <v>2.2323393777989424</v>
      </c>
      <c r="D78" s="40">
        <v>0</v>
      </c>
      <c r="E78" s="40">
        <v>0</v>
      </c>
      <c r="F78" s="35">
        <v>0</v>
      </c>
      <c r="G78" s="35">
        <v>0</v>
      </c>
      <c r="H78" s="40">
        <v>0</v>
      </c>
      <c r="I78" s="40">
        <v>0</v>
      </c>
      <c r="J78" s="40">
        <v>0</v>
      </c>
      <c r="K78" s="35">
        <v>0</v>
      </c>
      <c r="L78" s="40">
        <v>0</v>
      </c>
      <c r="M78" s="40">
        <v>0</v>
      </c>
      <c r="N78" s="29"/>
      <c r="O78"/>
    </row>
    <row r="79" spans="1:15" ht="18.75" customHeight="1">
      <c r="A79" s="17" t="s">
        <v>87</v>
      </c>
      <c r="B79" s="40">
        <v>1.980161131152026</v>
      </c>
      <c r="C79" s="40">
        <v>1.8678574079424113</v>
      </c>
      <c r="D79" s="40">
        <v>0</v>
      </c>
      <c r="E79" s="40">
        <v>0</v>
      </c>
      <c r="F79" s="35">
        <v>0</v>
      </c>
      <c r="G79" s="35">
        <v>0</v>
      </c>
      <c r="H79" s="40">
        <v>0</v>
      </c>
      <c r="I79" s="40">
        <v>0</v>
      </c>
      <c r="J79" s="40">
        <v>0</v>
      </c>
      <c r="K79" s="35">
        <v>0</v>
      </c>
      <c r="L79" s="40">
        <v>0</v>
      </c>
      <c r="M79" s="40">
        <v>0</v>
      </c>
      <c r="N79" s="29"/>
      <c r="O79"/>
    </row>
    <row r="80" spans="1:16" ht="18.75" customHeight="1">
      <c r="A80" s="17" t="s">
        <v>88</v>
      </c>
      <c r="B80" s="40">
        <v>0</v>
      </c>
      <c r="C80" s="40">
        <v>0</v>
      </c>
      <c r="D80" s="22">
        <f>(D$37+D$38+D$39)/D$7</f>
        <v>1.8158185059147607</v>
      </c>
      <c r="E80" s="40">
        <v>0</v>
      </c>
      <c r="F80" s="35">
        <v>0</v>
      </c>
      <c r="G80" s="35">
        <v>0</v>
      </c>
      <c r="H80" s="40">
        <v>0</v>
      </c>
      <c r="I80" s="40">
        <v>0</v>
      </c>
      <c r="J80" s="40">
        <v>0</v>
      </c>
      <c r="K80" s="35">
        <v>0</v>
      </c>
      <c r="L80" s="40">
        <v>0</v>
      </c>
      <c r="M80" s="40">
        <v>0</v>
      </c>
      <c r="N80" s="26"/>
      <c r="P80"/>
    </row>
    <row r="81" spans="1:17" ht="18.75" customHeight="1">
      <c r="A81" s="17" t="s">
        <v>89</v>
      </c>
      <c r="B81" s="40">
        <v>0</v>
      </c>
      <c r="C81" s="40">
        <v>0</v>
      </c>
      <c r="D81" s="40">
        <v>0</v>
      </c>
      <c r="E81" s="22">
        <f>(E$37+E$38+E$39)/E$7</f>
        <v>2.527230567477033</v>
      </c>
      <c r="F81" s="35">
        <v>0</v>
      </c>
      <c r="G81" s="35">
        <v>0</v>
      </c>
      <c r="H81" s="40">
        <v>0</v>
      </c>
      <c r="I81" s="40">
        <v>0</v>
      </c>
      <c r="J81" s="40">
        <v>0</v>
      </c>
      <c r="K81" s="35">
        <v>0</v>
      </c>
      <c r="L81" s="40">
        <v>0</v>
      </c>
      <c r="M81" s="40">
        <v>0</v>
      </c>
      <c r="N81" s="29"/>
      <c r="Q81"/>
    </row>
    <row r="82" spans="1:18" ht="18.75" customHeight="1">
      <c r="A82" s="17" t="s">
        <v>90</v>
      </c>
      <c r="B82" s="40">
        <v>0</v>
      </c>
      <c r="C82" s="40">
        <v>0</v>
      </c>
      <c r="D82" s="40">
        <v>0</v>
      </c>
      <c r="E82" s="40">
        <v>0</v>
      </c>
      <c r="F82" s="40">
        <f>(F$37+F$38+F$39)/F$7</f>
        <v>2.1205804153934213</v>
      </c>
      <c r="G82" s="35">
        <v>0</v>
      </c>
      <c r="H82" s="40">
        <v>0</v>
      </c>
      <c r="I82" s="40">
        <v>0</v>
      </c>
      <c r="J82" s="40">
        <v>0</v>
      </c>
      <c r="K82" s="35">
        <v>0</v>
      </c>
      <c r="L82" s="40">
        <v>0</v>
      </c>
      <c r="M82" s="40">
        <v>0</v>
      </c>
      <c r="N82" s="26"/>
      <c r="R82"/>
    </row>
    <row r="83" spans="1:19" ht="18.75" customHeight="1">
      <c r="A83" s="17" t="s">
        <v>91</v>
      </c>
      <c r="B83" s="40">
        <v>0</v>
      </c>
      <c r="C83" s="40">
        <v>0</v>
      </c>
      <c r="D83" s="40">
        <v>0</v>
      </c>
      <c r="E83" s="40">
        <v>0</v>
      </c>
      <c r="F83" s="35">
        <v>0</v>
      </c>
      <c r="G83" s="40">
        <f>(G$37+G$38+G$39)/G$7</f>
        <v>1.6815864538282244</v>
      </c>
      <c r="H83" s="40">
        <v>0</v>
      </c>
      <c r="I83" s="40">
        <v>0</v>
      </c>
      <c r="J83" s="40">
        <v>0</v>
      </c>
      <c r="K83" s="35">
        <v>0</v>
      </c>
      <c r="L83" s="40">
        <v>0</v>
      </c>
      <c r="M83" s="40">
        <v>0</v>
      </c>
      <c r="N83" s="29"/>
      <c r="S83"/>
    </row>
    <row r="84" spans="1:20" ht="18.75" customHeight="1">
      <c r="A84" s="17" t="s">
        <v>92</v>
      </c>
      <c r="B84" s="40">
        <v>0</v>
      </c>
      <c r="C84" s="40">
        <v>0</v>
      </c>
      <c r="D84" s="40">
        <v>0</v>
      </c>
      <c r="E84" s="40">
        <v>0</v>
      </c>
      <c r="F84" s="35">
        <v>0</v>
      </c>
      <c r="G84" s="35">
        <v>0</v>
      </c>
      <c r="H84" s="40">
        <v>1.9781940060015004</v>
      </c>
      <c r="I84" s="40">
        <v>0</v>
      </c>
      <c r="J84" s="40">
        <v>0</v>
      </c>
      <c r="K84" s="35">
        <v>0</v>
      </c>
      <c r="L84" s="40">
        <v>0</v>
      </c>
      <c r="M84" s="40">
        <v>0</v>
      </c>
      <c r="N84" s="29"/>
      <c r="T84"/>
    </row>
    <row r="85" spans="1:20" ht="18.75" customHeight="1">
      <c r="A85" s="17" t="s">
        <v>93</v>
      </c>
      <c r="B85" s="40">
        <v>0</v>
      </c>
      <c r="C85" s="40">
        <v>0</v>
      </c>
      <c r="D85" s="40">
        <v>0</v>
      </c>
      <c r="E85" s="40">
        <v>0</v>
      </c>
      <c r="F85" s="35">
        <v>0</v>
      </c>
      <c r="G85" s="35">
        <v>0</v>
      </c>
      <c r="H85" s="40">
        <v>1.9346484408538631</v>
      </c>
      <c r="I85" s="40">
        <v>0</v>
      </c>
      <c r="J85" s="40">
        <v>0</v>
      </c>
      <c r="K85" s="35">
        <v>0</v>
      </c>
      <c r="L85" s="40">
        <v>0</v>
      </c>
      <c r="M85" s="40">
        <v>0</v>
      </c>
      <c r="N85" s="29"/>
      <c r="T85"/>
    </row>
    <row r="86" spans="1:21" ht="18.75" customHeight="1">
      <c r="A86" s="17" t="s">
        <v>94</v>
      </c>
      <c r="B86" s="40">
        <v>0</v>
      </c>
      <c r="C86" s="40">
        <v>0</v>
      </c>
      <c r="D86" s="40">
        <v>0</v>
      </c>
      <c r="E86" s="40">
        <v>0</v>
      </c>
      <c r="F86" s="35">
        <v>0</v>
      </c>
      <c r="G86" s="35">
        <v>0</v>
      </c>
      <c r="H86" s="40">
        <v>0</v>
      </c>
      <c r="I86" s="40">
        <f>(I$37+I$38+I$39)/I$7</f>
        <v>1.92099553121292</v>
      </c>
      <c r="J86" s="40">
        <v>0</v>
      </c>
      <c r="K86" s="35">
        <v>0</v>
      </c>
      <c r="L86" s="40">
        <v>0</v>
      </c>
      <c r="M86" s="40">
        <v>0</v>
      </c>
      <c r="N86" s="26"/>
      <c r="U86"/>
    </row>
    <row r="87" spans="1:22" ht="18.75" customHeight="1">
      <c r="A87" s="17" t="s">
        <v>95</v>
      </c>
      <c r="B87" s="40">
        <v>0</v>
      </c>
      <c r="C87" s="40">
        <v>0</v>
      </c>
      <c r="D87" s="40">
        <v>0</v>
      </c>
      <c r="E87" s="40">
        <v>0</v>
      </c>
      <c r="F87" s="35">
        <v>0</v>
      </c>
      <c r="G87" s="35">
        <v>0</v>
      </c>
      <c r="H87" s="40">
        <v>0</v>
      </c>
      <c r="I87" s="40">
        <v>0</v>
      </c>
      <c r="J87" s="40">
        <f>(J$37+J$38+J$39)/J$7</f>
        <v>2.163839739497217</v>
      </c>
      <c r="K87" s="35">
        <v>0</v>
      </c>
      <c r="L87" s="40">
        <v>0</v>
      </c>
      <c r="M87" s="40">
        <v>0</v>
      </c>
      <c r="N87" s="29"/>
      <c r="V87"/>
    </row>
    <row r="88" spans="1:23" ht="18.75" customHeight="1">
      <c r="A88" s="17" t="s">
        <v>96</v>
      </c>
      <c r="B88" s="40">
        <v>0</v>
      </c>
      <c r="C88" s="40">
        <v>0</v>
      </c>
      <c r="D88" s="40">
        <v>0</v>
      </c>
      <c r="E88" s="40">
        <v>0</v>
      </c>
      <c r="F88" s="35">
        <v>0</v>
      </c>
      <c r="G88" s="35">
        <v>0</v>
      </c>
      <c r="H88" s="40">
        <v>0</v>
      </c>
      <c r="I88" s="40">
        <v>0</v>
      </c>
      <c r="J88" s="40">
        <v>0</v>
      </c>
      <c r="K88" s="22">
        <f>(K$37+K$38+K$39)/K$7</f>
        <v>2.068767792401509</v>
      </c>
      <c r="L88" s="40">
        <v>0</v>
      </c>
      <c r="M88" s="40">
        <v>0</v>
      </c>
      <c r="N88" s="26"/>
      <c r="W88"/>
    </row>
    <row r="89" spans="1:24" ht="18.75" customHeight="1">
      <c r="A89" s="17" t="s">
        <v>97</v>
      </c>
      <c r="B89" s="40">
        <v>0</v>
      </c>
      <c r="C89" s="40">
        <v>0</v>
      </c>
      <c r="D89" s="40">
        <v>0</v>
      </c>
      <c r="E89" s="40">
        <v>0</v>
      </c>
      <c r="F89" s="35">
        <v>0</v>
      </c>
      <c r="G89" s="35">
        <v>0</v>
      </c>
      <c r="H89" s="40">
        <v>0</v>
      </c>
      <c r="I89" s="40">
        <v>0</v>
      </c>
      <c r="J89" s="40">
        <v>0</v>
      </c>
      <c r="K89" s="40">
        <v>0</v>
      </c>
      <c r="L89" s="40">
        <f>(L$37+L$38+L$39)/L$7</f>
        <v>2.4569346742652876</v>
      </c>
      <c r="M89" s="40">
        <v>0</v>
      </c>
      <c r="N89" s="58"/>
      <c r="X89"/>
    </row>
    <row r="90" spans="1:25" ht="18.75" customHeight="1">
      <c r="A90" s="34" t="s">
        <v>98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5">
        <f>(M$37+M$38+M$39)/M$7</f>
        <v>2.4067975775009223</v>
      </c>
      <c r="N90" s="46"/>
      <c r="Y90"/>
    </row>
    <row r="91" spans="1:14" ht="70.5" customHeight="1">
      <c r="A91" s="69" t="s">
        <v>102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</row>
  </sheetData>
  <sheetProtection/>
  <mergeCells count="7">
    <mergeCell ref="A91:N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2017-02-02T12:57:39Z</dcterms:modified>
  <cp:category/>
  <cp:version/>
  <cp:contentType/>
  <cp:contentStatus/>
</cp:coreProperties>
</file>