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SISTEMA'!$A$1:$N$17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<sst xmlns="http://schemas.openxmlformats.org/spreadsheetml/2006/main" count="53" uniqueCount="48">
  <si>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</si>
  <si>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</si>
  <si>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</si>
  <si>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</si>
  <si>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</si>
  <si>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</si>
  <si>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</si>
  <si>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</si>
  <si>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</si>
  <si>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</si>
  <si>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</si>
  <si>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</si>
  <si>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</si>
  <si>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</si>
  <si>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</si>
  <si>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</si>
  <si>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</si>
  <si>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</si>
  <si>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</si>
  <si>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</si>
  <si>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</si>
  <si>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</si>
  <si>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</si>
  <si>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</si>
  <si>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</si>
  <si>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</si>
  <si>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</si>
  <si>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</si>
  <si>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</si>
  <si>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</si>
  <si>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</si>
  <si>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</si>
  <si>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</si>
  <si>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</si>
  <si>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</si>
  <si>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</si>
  <si>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</si>
  <si>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</si>
  <si>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</si>
  <si>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</si>
  <si>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</si>
  <si>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</si>
  <si>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</si>
  <si>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</si>
  <si>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</si>
  <si>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</si>
  <si>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</si>
  <si>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OPERAÇÃO 08/08/16 - VENCIMENTO 16/08/16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</si>
</sst>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4.50390625" style="1" customWidth="1"/>
    <col min="14" max="14" width="14.375" style="1" customWidth="1"/>
    <col min="15" max="16384" width="9.00390625" style="1" customWidth="1"/>
  </cols>
  <sheetData>
    <row r="1" spans="1:11" ht="39.75" customHeight="1">
      <c r="A1" s="18" t="s">
        <v>16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39.75" customHeight="1">
      <c r="A2" s="19" t="s">
        <v>47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14</v>
      </c>
      <c r="B4" s="6" t="s">
        <v>7</v>
      </c>
      <c r="C4" s="6" t="s">
        <v>8</v>
      </c>
      <c r="D4" s="6" t="s">
        <v>9</v>
      </c>
      <c r="E4" s="6" t="s">
        <v>10</v>
      </c>
      <c r="F4" s="6" t="s">
        <v>11</v>
      </c>
      <c r="G4" s="6" t="s">
        <v>12</v>
      </c>
      <c r="H4" s="6" t="s">
        <v>13</v>
      </c>
      <c r="I4" s="20" t="s">
        <v>20</v>
      </c>
      <c r="J4" s="20" t="s">
        <v>21</v>
      </c>
      <c r="K4" s="17" t="s">
        <v>15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17</v>
      </c>
      <c r="B6" s="12">
        <v>1698048.52</v>
      </c>
      <c r="C6" s="12">
        <v>2462943.82</v>
      </c>
      <c r="D6" s="12">
        <v>2944001.2</v>
      </c>
      <c r="E6" s="12">
        <v>1641119.41</v>
      </c>
      <c r="F6" s="12">
        <v>2149947.29</v>
      </c>
      <c r="G6" s="12">
        <v>3052989.5</v>
      </c>
      <c r="H6" s="12">
        <v>1650030.04</v>
      </c>
      <c r="I6" s="12">
        <v>641626.12</v>
      </c>
      <c r="J6" s="12">
        <v>1022186.06</v>
      </c>
      <c r="K6" s="12">
        <f>SUM(B6:J6)</f>
        <v>17262891.959999997</v>
      </c>
    </row>
    <row r="7" spans="1:11" ht="27" customHeight="1">
      <c r="A7" s="2" t="s">
        <v>18</v>
      </c>
      <c r="B7" s="9">
        <v>-391835.81</v>
      </c>
      <c r="C7" s="9">
        <v>-240894.14</v>
      </c>
      <c r="D7" s="9">
        <v>-278840.84</v>
      </c>
      <c r="E7" s="9">
        <v>-411356.21</v>
      </c>
      <c r="F7" s="9">
        <v>-428773.48</v>
      </c>
      <c r="G7" s="9">
        <v>-411636.47</v>
      </c>
      <c r="H7" s="9">
        <v>-210096.31</v>
      </c>
      <c r="I7" s="9">
        <v>-101584.57</v>
      </c>
      <c r="J7" s="9">
        <v>-84141.42</v>
      </c>
      <c r="K7" s="9">
        <f>SUM(B7:J7)</f>
        <v>-2559159.25</v>
      </c>
    </row>
    <row r="8" spans="1:11" ht="27" customHeight="1">
      <c r="A8" s="7" t="s">
        <v>19</v>
      </c>
      <c r="B8" s="8">
        <f>+B6+B7</f>
        <v>1306212.71</v>
      </c>
      <c r="C8" s="8">
        <f aca="true" t="shared" si="0" ref="C8:J8">+C6+C7</f>
        <v>2222049.6799999997</v>
      </c>
      <c r="D8" s="8">
        <f t="shared" si="0"/>
        <v>2665160.3600000003</v>
      </c>
      <c r="E8" s="8">
        <f t="shared" si="0"/>
        <v>1229763.2</v>
      </c>
      <c r="F8" s="8">
        <f t="shared" si="0"/>
        <v>1721173.81</v>
      </c>
      <c r="G8" s="8">
        <f t="shared" si="0"/>
        <v>2641353.0300000003</v>
      </c>
      <c r="H8" s="8">
        <f t="shared" si="0"/>
        <v>1439933.73</v>
      </c>
      <c r="I8" s="8">
        <f t="shared" si="0"/>
        <v>540041.55</v>
      </c>
      <c r="J8" s="8">
        <f t="shared" si="0"/>
        <v>938044.64</v>
      </c>
      <c r="K8" s="8">
        <f>SUM(B8:J8)</f>
        <v>14703732.71</v>
      </c>
    </row>
    <row r="9" ht="36" customHeight="1"/>
    <row r="10" ht="36" customHeight="1"/>
    <row r="11" spans="1:14" ht="19.5" customHeight="1">
      <c r="A11" s="17" t="s">
        <v>36</v>
      </c>
      <c r="B11" s="17" t="s">
        <v>44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 t="s">
        <v>22</v>
      </c>
    </row>
    <row r="12" spans="1:14" ht="45.75" customHeight="1">
      <c r="A12" s="17"/>
      <c r="B12" s="4" t="s">
        <v>43</v>
      </c>
      <c r="C12" s="4" t="s">
        <v>43</v>
      </c>
      <c r="D12" s="4" t="s">
        <v>23</v>
      </c>
      <c r="E12" s="4" t="s">
        <v>45</v>
      </c>
      <c r="F12" s="4" t="s">
        <v>37</v>
      </c>
      <c r="G12" s="4" t="s">
        <v>46</v>
      </c>
      <c r="H12" s="4" t="s">
        <v>38</v>
      </c>
      <c r="I12" s="4" t="s">
        <v>39</v>
      </c>
      <c r="J12" s="4" t="s">
        <v>40</v>
      </c>
      <c r="K12" s="4" t="s">
        <v>39</v>
      </c>
      <c r="L12" s="4" t="s">
        <v>41</v>
      </c>
      <c r="M12" s="4" t="s">
        <v>42</v>
      </c>
      <c r="N12" s="17"/>
    </row>
    <row r="13" spans="1:14" ht="25.5" customHeight="1">
      <c r="A13" s="17"/>
      <c r="B13" s="3" t="s">
        <v>24</v>
      </c>
      <c r="C13" s="3" t="s">
        <v>25</v>
      </c>
      <c r="D13" s="3" t="s">
        <v>26</v>
      </c>
      <c r="E13" s="3" t="s">
        <v>27</v>
      </c>
      <c r="F13" s="3" t="s">
        <v>28</v>
      </c>
      <c r="G13" s="3" t="s">
        <v>29</v>
      </c>
      <c r="H13" s="3" t="s">
        <v>30</v>
      </c>
      <c r="I13" s="3" t="s">
        <v>31</v>
      </c>
      <c r="J13" s="3" t="s">
        <v>32</v>
      </c>
      <c r="K13" s="3" t="s">
        <v>33</v>
      </c>
      <c r="L13" s="3" t="s">
        <v>34</v>
      </c>
      <c r="M13" s="3" t="s">
        <v>35</v>
      </c>
      <c r="N13" s="17"/>
    </row>
    <row r="14" spans="1:66" ht="27" customHeight="1">
      <c r="A14" s="11" t="s">
        <v>17</v>
      </c>
      <c r="B14" s="12">
        <v>1060546.49257618</v>
      </c>
      <c r="C14" s="12">
        <v>744194.4184</v>
      </c>
      <c r="D14" s="12">
        <v>709273.5622618</v>
      </c>
      <c r="E14" s="12">
        <v>154253.153332</v>
      </c>
      <c r="F14" s="12">
        <v>698213.5762135001</v>
      </c>
      <c r="G14" s="12">
        <v>892879.2484000002</v>
      </c>
      <c r="H14" s="12">
        <v>947890.5662</v>
      </c>
      <c r="I14" s="12">
        <v>813044.2273286</v>
      </c>
      <c r="J14" s="12">
        <v>669834.1490424</v>
      </c>
      <c r="K14" s="12">
        <v>762631.6909808</v>
      </c>
      <c r="L14" s="12">
        <v>374775.77382381</v>
      </c>
      <c r="M14" s="12">
        <v>220744.89295808002</v>
      </c>
      <c r="N14" s="12">
        <f>SUM(B14:M14)</f>
        <v>8048281.75151717</v>
      </c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</row>
    <row r="15" spans="1:66" ht="27" customHeight="1">
      <c r="A15" s="2" t="s">
        <v>18</v>
      </c>
      <c r="B15" s="10">
        <v>-91212.12</v>
      </c>
      <c r="C15" s="10">
        <v>-87337.44</v>
      </c>
      <c r="D15" s="10">
        <v>-63885.240000000005</v>
      </c>
      <c r="E15" s="10">
        <v>-8543.4</v>
      </c>
      <c r="F15" s="10">
        <v>-54863</v>
      </c>
      <c r="G15" s="10">
        <v>-99402.84</v>
      </c>
      <c r="H15" s="10">
        <v>-117568.2</v>
      </c>
      <c r="I15" s="10">
        <v>-57193.92</v>
      </c>
      <c r="J15" s="10">
        <v>-76083.84</v>
      </c>
      <c r="K15" s="10">
        <v>-61833.240000000005</v>
      </c>
      <c r="L15" s="10">
        <v>-39780.4</v>
      </c>
      <c r="M15" s="10">
        <v>-25575</v>
      </c>
      <c r="N15" s="9">
        <f>SUM(B15:M15)</f>
        <v>-783278.6399999999</v>
      </c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</row>
    <row r="16" spans="1:14" ht="29.25" customHeight="1">
      <c r="A16" s="7" t="s">
        <v>19</v>
      </c>
      <c r="B16" s="8">
        <f>+B14+B15</f>
        <v>969334.37257618</v>
      </c>
      <c r="C16" s="8">
        <f aca="true" t="shared" si="1" ref="C16:I16">+C14+C15</f>
        <v>656856.9783999999</v>
      </c>
      <c r="D16" s="8">
        <f t="shared" si="1"/>
        <v>645388.3222618</v>
      </c>
      <c r="E16" s="8">
        <f t="shared" si="1"/>
        <v>145709.753332</v>
      </c>
      <c r="F16" s="8">
        <f t="shared" si="1"/>
        <v>643350.5762135001</v>
      </c>
      <c r="G16" s="8">
        <f t="shared" si="1"/>
        <v>793476.4084000002</v>
      </c>
      <c r="H16" s="8">
        <f t="shared" si="1"/>
        <v>830322.3662</v>
      </c>
      <c r="I16" s="8">
        <f t="shared" si="1"/>
        <v>755850.3073286</v>
      </c>
      <c r="J16" s="8">
        <f>+J14+J15</f>
        <v>593750.3090424</v>
      </c>
      <c r="K16" s="8">
        <f>+K14+K15</f>
        <v>700798.4509808</v>
      </c>
      <c r="L16" s="8">
        <f>+L14+L15</f>
        <v>334995.37382380996</v>
      </c>
      <c r="M16" s="8">
        <f>+M14+M15</f>
        <v>195169.89295808002</v>
      </c>
      <c r="N16" s="8">
        <f>+N14+N15</f>
        <v>7265003.11151717</v>
      </c>
    </row>
    <row r="17" ht="14.25">
      <c r="M17" s="14"/>
    </row>
    <row r="18" spans="11:13" ht="14.25">
      <c r="K18" s="13"/>
      <c r="M18" s="14"/>
    </row>
    <row r="19" ht="14.25">
      <c r="M19" s="14"/>
    </row>
    <row r="20" ht="14.25">
      <c r="M20" s="14"/>
    </row>
    <row r="21" ht="14.25">
      <c r="M21" s="14"/>
    </row>
  </sheetData>
  <sheetProtection/>
  <mergeCells count="9">
    <mergeCell ref="B11:M11"/>
    <mergeCell ref="N11:N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2016-08-17T12:56:23Z</dcterms:modified>
  <cp:category/>
  <cp:version/>
  <cp:contentType/>
  <cp:contentStatus/>
</cp:coreProperties>
</file>