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9" yWindow="149" windowWidth="19481" windowHeight="8572" tabRatio="131"/>
  </bookViews>
  <sheets>
    <sheet name="Gestão" sheetId="1" r:id="rId1"/>
  </sheets>
  <definedNames>
    <definedName name="_xlnm._FilterDatabase" localSheetId="0" hidden="1">Gestão!$A$1:$A$112</definedName>
    <definedName name="acuges" localSheetId="0">Gestão!#REF!</definedName>
    <definedName name="acusis">#REF!</definedName>
    <definedName name="_xlnm.Print_Area" localSheetId="0">Gestão!$E$1:$X$76</definedName>
    <definedName name="DDDDDDDDDD">#REF!</definedName>
    <definedName name="GES">Gestão!#REF!</definedName>
    <definedName name="impgesset">#REF!</definedName>
    <definedName name="impsisset">#REF!</definedName>
    <definedName name="SSSSSSSSSS">#REF!</definedName>
    <definedName name="SSSSSSSSSSSSSSSS">#REF!</definedName>
    <definedName name="subges">#REF!</definedName>
    <definedName name="subsis">#REF!</definedName>
    <definedName name="_xlnm.Print_Titles" localSheetId="0">Gestão!$C:$C,Gestão!$1:$3</definedName>
  </definedNames>
  <calcPr calcId="125725"/>
</workbook>
</file>

<file path=xl/calcChain.xml><?xml version="1.0" encoding="utf-8"?>
<calcChain xmlns="http://schemas.openxmlformats.org/spreadsheetml/2006/main">
  <c r="X8" i="1"/>
  <c r="X3"/>
  <c r="X4"/>
  <c r="X7"/>
  <c r="X9"/>
  <c r="X12"/>
  <c r="X13"/>
  <c r="X14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42"/>
  <c r="X43"/>
  <c r="X44"/>
  <c r="X46"/>
  <c r="X47"/>
  <c r="X49"/>
  <c r="X50"/>
  <c r="X51"/>
  <c r="X53"/>
  <c r="X54"/>
  <c r="X55"/>
  <c r="X56"/>
  <c r="X57"/>
  <c r="X60"/>
  <c r="X62"/>
  <c r="X63"/>
  <c r="X67"/>
  <c r="X68"/>
  <c r="X73"/>
  <c r="X74"/>
  <c r="X75"/>
  <c r="X66" l="1"/>
  <c r="X41"/>
  <c r="X45"/>
  <c r="X15"/>
  <c r="X11" s="1"/>
  <c r="X52"/>
  <c r="X72"/>
  <c r="X70" s="1"/>
  <c r="X48"/>
  <c r="X64" l="1"/>
  <c r="X39"/>
  <c r="X5" s="1"/>
</calcChain>
</file>

<file path=xl/sharedStrings.xml><?xml version="1.0" encoding="utf-8"?>
<sst xmlns="http://schemas.openxmlformats.org/spreadsheetml/2006/main" count="146" uniqueCount="71">
  <si>
    <t>Bloqueio Judicial</t>
  </si>
  <si>
    <t>Encargos Sociais/Consignações/Reembolsos</t>
  </si>
  <si>
    <t>Complementação  Aposentadoria</t>
  </si>
  <si>
    <t xml:space="preserve">PESSOAL INATIVO </t>
  </si>
  <si>
    <t>PAGAMENTO REALIZADO</t>
  </si>
  <si>
    <t>Recurso PMSP - Aposent. Compl. Serv. Sptrans</t>
  </si>
  <si>
    <t>Outras /Receita Financeira</t>
  </si>
  <si>
    <t>RECEITA TOTAL</t>
  </si>
  <si>
    <t>APOSENTADORIA SALDO FINAL</t>
  </si>
  <si>
    <t>APOSENTADORIA SALDO INICIAL</t>
  </si>
  <si>
    <t>Acumulado até</t>
  </si>
  <si>
    <t>APOSENTADORIA COMPLEMENTAR</t>
  </si>
  <si>
    <t>Diversos - Encargos Financeiros</t>
  </si>
  <si>
    <t>Diversos - Acordo INSS</t>
  </si>
  <si>
    <t>Diversos - Diversas / Fundo Fixo / Aluguel Imóveis</t>
  </si>
  <si>
    <t>Diversos - Impostos/Taxas/Licenc. Veículos</t>
  </si>
  <si>
    <t>Diversos - Alugueis-Equipamentos/Água/Luz/Telef.</t>
  </si>
  <si>
    <t xml:space="preserve">DIVERSOS </t>
  </si>
  <si>
    <t>Fornecedor - Retenções</t>
  </si>
  <si>
    <t>Fornecedor - Grandes (acima 16.000)</t>
  </si>
  <si>
    <t>Fornecedor - Pequeno (até 16.000)</t>
  </si>
  <si>
    <t>FORNECEDOR</t>
  </si>
  <si>
    <t>Indenizações - Terc./Penhora/Bloqueio Judicial Civel</t>
  </si>
  <si>
    <t>Indenizações - Reclamações / Acordos Trabalhistas</t>
  </si>
  <si>
    <t>INDENIZAÇÕES</t>
  </si>
  <si>
    <t>Pessoal - Enc.Sociais/Plano Saúde/Consignação</t>
  </si>
  <si>
    <t>Pessoal - Rescisões Contratuais</t>
  </si>
  <si>
    <t>Pessoal - Folha Pagamento/Benefícios</t>
  </si>
  <si>
    <t>PESSOAL ATIVO</t>
  </si>
  <si>
    <t>Recurso PMSP - Operação Man. Sist. Mun.Tran. Col.</t>
  </si>
  <si>
    <t>Recurso PMSP - Aumento Capital</t>
  </si>
  <si>
    <t>Outros</t>
  </si>
  <si>
    <t>Devolução Funcionário</t>
  </si>
  <si>
    <t>Multas Contratuais</t>
  </si>
  <si>
    <t>Cópias Xerox</t>
  </si>
  <si>
    <t>Plano de Saúde</t>
  </si>
  <si>
    <t>Reembolso Telefone</t>
  </si>
  <si>
    <t>Devolução Fundo Fixo/Viagem</t>
  </si>
  <si>
    <t>Carteira Escolar</t>
  </si>
  <si>
    <t>Caução de Contratos / Alvarás</t>
  </si>
  <si>
    <t>Acordo Depósito Judicial</t>
  </si>
  <si>
    <t>Autos de Interdição</t>
  </si>
  <si>
    <t>Empregados a Disposição</t>
  </si>
  <si>
    <t>Aluguel/Água Gatusa</t>
  </si>
  <si>
    <t>Gerenc. e Operação Bilhet. Eletrôn. (SBE)</t>
  </si>
  <si>
    <t xml:space="preserve">Serviços Especiais -  U S P </t>
  </si>
  <si>
    <t>Reemb. Desp. Garagem / Pátio /NDs. Terminal</t>
  </si>
  <si>
    <t>Valores Desconhecidos</t>
  </si>
  <si>
    <t>Receitas Financeiras</t>
  </si>
  <si>
    <t>Receita Diversas e Financeiras</t>
  </si>
  <si>
    <t>Bilhete Único sem Cadastro</t>
  </si>
  <si>
    <t xml:space="preserve">Gerenc.Crédito Eletrônico Paese </t>
  </si>
  <si>
    <t>Receita Frota Pública</t>
  </si>
  <si>
    <t xml:space="preserve">TOTAL RECEITA </t>
  </si>
  <si>
    <t xml:space="preserve">195-0 - (Caixa Econômica)  </t>
  </si>
  <si>
    <t xml:space="preserve">8-3 - (Caixa Econômica)  </t>
  </si>
  <si>
    <t xml:space="preserve">333.055-9 - (Banco Brasil)  </t>
  </si>
  <si>
    <t>GESTÃO SALDO FINAL</t>
  </si>
  <si>
    <t xml:space="preserve">GESTÃO SALDO INICIAL </t>
  </si>
  <si>
    <t>Total</t>
  </si>
  <si>
    <t>GERENCIAMENTO SISTEMA TRANSPORTE</t>
  </si>
  <si>
    <t>Final</t>
  </si>
  <si>
    <t>Receita Emprést. / Devolução p/Sistema</t>
  </si>
  <si>
    <t>ter</t>
  </si>
  <si>
    <t>qua</t>
  </si>
  <si>
    <t>qui</t>
  </si>
  <si>
    <t>REAL</t>
  </si>
  <si>
    <t>sex</t>
  </si>
  <si>
    <t>seg</t>
  </si>
  <si>
    <t>19-20/11/2015</t>
  </si>
  <si>
    <t>qui/sex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</si>
</sst>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4" formatCode="_(* #.0\,##0_);_(* \(#.0\,##0\);_(* &quot;-&quot;??_);_(@_)"/>
    <numFmt numFmtId="165" formatCode="#,##0.00_ ;[Red]\-#,##0.00\ "/>
    <numFmt numFmtId="166" formatCode="_(* #,##0_);[Red]_(* \(#,##0\);_(* &quot;-&quot;??_);_(@_)"/>
    <numFmt numFmtId="167" formatCode="[$-416]mmmm\-yy;@"/>
    <numFmt numFmtId="168" formatCode="dd/mm;@"/>
    <numFmt numFmtId="169" formatCode="_(* #,##0_);[Black]_(* \(#,##0\);_(* &quot;-&quot;??_);_(@_)"/>
    <numFmt numFmtId="170" formatCode="[$-416]mmmm\-yyyy;@"/>
  </numFmts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sz val="10"/>
      <name val="Times New Roman"/>
      <family val="1"/>
    </font>
    <font>
      <b/>
      <sz val="10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"/>
      <color theme="1"/>
      <name val="Arial"/>
      <family val="2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25FB4E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2" fillId="0" borderId="0" xfId="1" applyFont="1" applyProtection="1"/>
    <xf numFmtId="0" fontId="2" fillId="0" borderId="0" xfId="1" applyFont="1" applyBorder="1" applyProtection="1"/>
    <xf numFmtId="0" fontId="2" fillId="2" borderId="0" xfId="1" applyFont="1" applyFill="1" applyProtection="1"/>
    <xf numFmtId="164" fontId="3" fillId="0" borderId="0" xfId="1" applyNumberFormat="1" applyFont="1" applyProtection="1"/>
    <xf numFmtId="0" fontId="1" fillId="0" borderId="0" xfId="1" applyFont="1" applyProtection="1"/>
    <xf numFmtId="0" fontId="5" fillId="0" borderId="0" xfId="1" applyFont="1" applyProtection="1"/>
    <xf numFmtId="0" fontId="3" fillId="0" borderId="0" xfId="1" applyFont="1" applyProtection="1"/>
    <xf numFmtId="0" fontId="5" fillId="2" borderId="0" xfId="1" applyFont="1" applyFill="1" applyProtection="1"/>
    <xf numFmtId="165" fontId="2" fillId="2" borderId="0" xfId="1" applyNumberFormat="1" applyFont="1" applyFill="1" applyProtection="1"/>
    <xf numFmtId="0" fontId="2" fillId="2" borderId="0" xfId="1" applyFont="1" applyFill="1" applyBorder="1" applyProtection="1"/>
    <xf numFmtId="166" fontId="2" fillId="2" borderId="0" xfId="1" applyNumberFormat="1" applyFont="1" applyFill="1" applyBorder="1" applyProtection="1"/>
    <xf numFmtId="164" fontId="3" fillId="2" borderId="0" xfId="1" applyNumberFormat="1" applyFont="1" applyFill="1" applyProtection="1"/>
    <xf numFmtId="0" fontId="1" fillId="2" borderId="0" xfId="1" applyFont="1" applyFill="1" applyProtection="1"/>
    <xf numFmtId="22" fontId="6" fillId="2" borderId="0" xfId="1" applyNumberFormat="1" applyFont="1" applyFill="1" applyAlignment="1" applyProtection="1">
      <alignment horizontal="left"/>
    </xf>
    <xf numFmtId="166" fontId="5" fillId="2" borderId="2" xfId="1" applyNumberFormat="1" applyFont="1" applyFill="1" applyBorder="1" applyProtection="1"/>
    <xf numFmtId="166" fontId="5" fillId="2" borderId="1" xfId="1" applyNumberFormat="1" applyFont="1" applyFill="1" applyBorder="1" applyProtection="1"/>
    <xf numFmtId="0" fontId="4" fillId="2" borderId="3" xfId="1" applyFont="1" applyFill="1" applyBorder="1" applyAlignment="1" applyProtection="1">
      <alignment horizontal="left"/>
    </xf>
    <xf numFmtId="166" fontId="2" fillId="2" borderId="0" xfId="1" applyNumberFormat="1" applyFont="1" applyFill="1" applyProtection="1"/>
    <xf numFmtId="166" fontId="5" fillId="2" borderId="0" xfId="1" applyNumberFormat="1" applyFont="1" applyFill="1" applyBorder="1" applyProtection="1"/>
    <xf numFmtId="166" fontId="5" fillId="2" borderId="4" xfId="1" applyNumberFormat="1" applyFont="1" applyFill="1" applyBorder="1" applyProtection="1"/>
    <xf numFmtId="0" fontId="4" fillId="2" borderId="5" xfId="1" applyFont="1" applyFill="1" applyBorder="1" applyAlignment="1" applyProtection="1">
      <alignment horizontal="left"/>
    </xf>
    <xf numFmtId="166" fontId="7" fillId="3" borderId="7" xfId="2" applyNumberFormat="1" applyFont="1" applyFill="1" applyBorder="1" applyAlignment="1" applyProtection="1">
      <alignment horizontal="right"/>
    </xf>
    <xf numFmtId="166" fontId="7" fillId="3" borderId="6" xfId="2" applyNumberFormat="1" applyFont="1" applyFill="1" applyBorder="1" applyAlignment="1" applyProtection="1">
      <alignment horizontal="right"/>
    </xf>
    <xf numFmtId="164" fontId="4" fillId="3" borderId="8" xfId="2" applyNumberFormat="1" applyFont="1" applyFill="1" applyBorder="1" applyAlignment="1" applyProtection="1">
      <alignment horizontal="center"/>
    </xf>
    <xf numFmtId="0" fontId="1" fillId="0" borderId="0" xfId="1" applyFont="1" applyBorder="1" applyProtection="1"/>
    <xf numFmtId="0" fontId="5" fillId="0" borderId="0" xfId="1" applyFont="1"/>
    <xf numFmtId="0" fontId="5" fillId="0" borderId="0" xfId="1" applyFont="1" applyBorder="1"/>
    <xf numFmtId="0" fontId="1" fillId="0" borderId="0" xfId="1" applyFont="1"/>
    <xf numFmtId="166" fontId="7" fillId="3" borderId="10" xfId="2" applyNumberFormat="1" applyFont="1" applyFill="1" applyBorder="1" applyAlignment="1" applyProtection="1">
      <alignment horizontal="right"/>
    </xf>
    <xf numFmtId="166" fontId="7" fillId="3" borderId="9" xfId="2" applyNumberFormat="1" applyFont="1" applyFill="1" applyBorder="1" applyAlignment="1" applyProtection="1">
      <alignment horizontal="right"/>
    </xf>
    <xf numFmtId="164" fontId="4" fillId="3" borderId="11" xfId="2" applyNumberFormat="1" applyFont="1" applyFill="1" applyBorder="1" applyAlignment="1" applyProtection="1">
      <alignment horizontal="center"/>
    </xf>
    <xf numFmtId="166" fontId="8" fillId="2" borderId="2" xfId="1" applyNumberFormat="1" applyFont="1" applyFill="1" applyBorder="1" applyProtection="1"/>
    <xf numFmtId="166" fontId="2" fillId="2" borderId="1" xfId="1" applyNumberFormat="1" applyFont="1" applyFill="1" applyBorder="1" applyProtection="1"/>
    <xf numFmtId="166" fontId="8" fillId="2" borderId="1" xfId="1" applyNumberFormat="1" applyFont="1" applyFill="1" applyBorder="1" applyProtection="1"/>
    <xf numFmtId="0" fontId="9" fillId="2" borderId="3" xfId="1" applyFont="1" applyFill="1" applyBorder="1" applyAlignment="1" applyProtection="1">
      <alignment horizontal="left"/>
    </xf>
    <xf numFmtId="166" fontId="8" fillId="2" borderId="0" xfId="1" applyNumberFormat="1" applyFont="1" applyFill="1" applyBorder="1" applyProtection="1"/>
    <xf numFmtId="166" fontId="2" fillId="2" borderId="4" xfId="1" applyNumberFormat="1" applyFont="1" applyFill="1" applyBorder="1" applyProtection="1"/>
    <xf numFmtId="166" fontId="8" fillId="2" borderId="4" xfId="1" applyNumberFormat="1" applyFont="1" applyFill="1" applyBorder="1" applyProtection="1"/>
    <xf numFmtId="0" fontId="9" fillId="2" borderId="5" xfId="1" applyFont="1" applyFill="1" applyBorder="1" applyAlignment="1" applyProtection="1">
      <alignment horizontal="left"/>
    </xf>
    <xf numFmtId="164" fontId="4" fillId="2" borderId="0" xfId="2" applyNumberFormat="1" applyFont="1" applyFill="1" applyBorder="1" applyAlignment="1" applyProtection="1">
      <alignment horizontal="left"/>
    </xf>
    <xf numFmtId="0" fontId="1" fillId="2" borderId="0" xfId="1" applyFont="1" applyFill="1" applyBorder="1" applyProtection="1"/>
    <xf numFmtId="166" fontId="7" fillId="3" borderId="2" xfId="2" applyNumberFormat="1" applyFont="1" applyFill="1" applyBorder="1" applyAlignment="1" applyProtection="1">
      <alignment horizontal="right"/>
    </xf>
    <xf numFmtId="166" fontId="7" fillId="3" borderId="1" xfId="2" applyNumberFormat="1" applyFont="1" applyFill="1" applyBorder="1" applyAlignment="1" applyProtection="1">
      <alignment horizontal="right"/>
    </xf>
    <xf numFmtId="164" fontId="4" fillId="3" borderId="3" xfId="2" applyNumberFormat="1" applyFont="1" applyFill="1" applyBorder="1" applyAlignment="1" applyProtection="1">
      <alignment horizontal="center"/>
    </xf>
    <xf numFmtId="166" fontId="7" fillId="0" borderId="7" xfId="1" applyNumberFormat="1" applyFont="1" applyBorder="1" applyProtection="1"/>
    <xf numFmtId="166" fontId="7" fillId="2" borderId="6" xfId="1" applyNumberFormat="1" applyFont="1" applyFill="1" applyBorder="1" applyProtection="1"/>
    <xf numFmtId="164" fontId="4" fillId="2" borderId="8" xfId="2" applyNumberFormat="1" applyFont="1" applyFill="1" applyBorder="1" applyAlignment="1" applyProtection="1">
      <alignment horizontal="center"/>
    </xf>
    <xf numFmtId="14" fontId="10" fillId="2" borderId="1" xfId="2" applyNumberFormat="1" applyFont="1" applyFill="1" applyBorder="1" applyAlignment="1" applyProtection="1">
      <alignment horizontal="center" vertical="center"/>
    </xf>
    <xf numFmtId="168" fontId="8" fillId="2" borderId="0" xfId="1" applyNumberFormat="1" applyFont="1" applyFill="1" applyBorder="1" applyAlignment="1" applyProtection="1">
      <alignment horizontal="right" vertical="center"/>
    </xf>
    <xf numFmtId="167" fontId="10" fillId="2" borderId="4" xfId="2" applyNumberFormat="1" applyFont="1" applyFill="1" applyBorder="1" applyAlignment="1" applyProtection="1">
      <alignment horizontal="center" vertical="center"/>
    </xf>
    <xf numFmtId="167" fontId="10" fillId="2" borderId="6" xfId="2" applyNumberFormat="1" applyFont="1" applyFill="1" applyBorder="1" applyAlignment="1" applyProtection="1">
      <alignment horizontal="center" vertical="center"/>
    </xf>
    <xf numFmtId="0" fontId="4" fillId="2" borderId="0" xfId="1" quotePrefix="1" applyFont="1" applyFill="1" applyBorder="1" applyAlignment="1" applyProtection="1">
      <alignment horizontal="center" vertical="center"/>
    </xf>
    <xf numFmtId="0" fontId="1" fillId="2" borderId="0" xfId="1" applyFont="1" applyFill="1" applyBorder="1" applyAlignment="1" applyProtection="1">
      <alignment horizontal="left"/>
    </xf>
    <xf numFmtId="166" fontId="7" fillId="3" borderId="4" xfId="2" applyNumberFormat="1" applyFont="1" applyFill="1" applyBorder="1" applyAlignment="1" applyProtection="1">
      <alignment horizontal="right"/>
    </xf>
    <xf numFmtId="166" fontId="7" fillId="3" borderId="0" xfId="2" applyNumberFormat="1" applyFont="1" applyFill="1" applyBorder="1" applyAlignment="1" applyProtection="1">
      <alignment horizontal="right"/>
    </xf>
    <xf numFmtId="164" fontId="4" fillId="3" borderId="5" xfId="2" applyNumberFormat="1" applyFont="1" applyFill="1" applyBorder="1" applyAlignment="1" applyProtection="1">
      <alignment horizontal="center"/>
    </xf>
    <xf numFmtId="0" fontId="1" fillId="2" borderId="0" xfId="1" quotePrefix="1" applyFont="1" applyFill="1" applyProtection="1"/>
    <xf numFmtId="166" fontId="7" fillId="2" borderId="0" xfId="2" quotePrefix="1" applyNumberFormat="1" applyFont="1" applyFill="1" applyBorder="1" applyAlignment="1" applyProtection="1">
      <alignment horizontal="right"/>
    </xf>
    <xf numFmtId="166" fontId="2" fillId="0" borderId="0" xfId="1" applyNumberFormat="1" applyFont="1" applyBorder="1" applyProtection="1"/>
    <xf numFmtId="164" fontId="1" fillId="2" borderId="0" xfId="2" applyNumberFormat="1" applyFont="1" applyFill="1" applyBorder="1" applyAlignment="1" applyProtection="1">
      <alignment horizontal="left"/>
    </xf>
    <xf numFmtId="166" fontId="8" fillId="2" borderId="10" xfId="1" applyNumberFormat="1" applyFont="1" applyFill="1" applyBorder="1" applyProtection="1"/>
    <xf numFmtId="166" fontId="12" fillId="2" borderId="9" xfId="1" applyNumberFormat="1" applyFont="1" applyFill="1" applyBorder="1" applyProtection="1"/>
    <xf numFmtId="0" fontId="9" fillId="2" borderId="11" xfId="1" applyFont="1" applyFill="1" applyBorder="1" applyAlignment="1" applyProtection="1">
      <alignment horizontal="left"/>
    </xf>
    <xf numFmtId="0" fontId="2" fillId="2" borderId="0" xfId="1" applyFont="1" applyFill="1" applyAlignment="1" applyProtection="1">
      <alignment horizontal="center"/>
    </xf>
    <xf numFmtId="166" fontId="8" fillId="2" borderId="0" xfId="1" applyNumberFormat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1" fillId="2" borderId="0" xfId="1" applyFont="1" applyFill="1" applyAlignment="1" applyProtection="1">
      <alignment horizontal="center"/>
    </xf>
    <xf numFmtId="166" fontId="8" fillId="4" borderId="4" xfId="1" applyNumberFormat="1" applyFont="1" applyFill="1" applyBorder="1" applyProtection="1"/>
    <xf numFmtId="166" fontId="8" fillId="4" borderId="0" xfId="1" applyNumberFormat="1" applyFont="1" applyFill="1" applyBorder="1" applyProtection="1"/>
    <xf numFmtId="0" fontId="9" fillId="4" borderId="5" xfId="1" applyFont="1" applyFill="1" applyBorder="1" applyAlignment="1" applyProtection="1">
      <alignment horizontal="right"/>
    </xf>
    <xf numFmtId="0" fontId="1" fillId="4" borderId="0" xfId="1" applyFont="1" applyFill="1"/>
    <xf numFmtId="164" fontId="4" fillId="2" borderId="0" xfId="2" applyNumberFormat="1" applyFont="1" applyFill="1" applyBorder="1" applyAlignment="1" applyProtection="1">
      <alignment horizontal="center"/>
    </xf>
    <xf numFmtId="166" fontId="12" fillId="2" borderId="2" xfId="1" applyNumberFormat="1" applyFont="1" applyFill="1" applyBorder="1" applyProtection="1"/>
    <xf numFmtId="166" fontId="7" fillId="2" borderId="1" xfId="1" applyNumberFormat="1" applyFont="1" applyFill="1" applyBorder="1" applyProtection="1"/>
    <xf numFmtId="0" fontId="7" fillId="0" borderId="3" xfId="1" applyFont="1" applyBorder="1" applyAlignment="1" applyProtection="1">
      <alignment horizontal="right"/>
    </xf>
    <xf numFmtId="166" fontId="12" fillId="2" borderId="0" xfId="1" applyNumberFormat="1" applyFont="1" applyFill="1" applyBorder="1" applyProtection="1"/>
    <xf numFmtId="166" fontId="7" fillId="2" borderId="4" xfId="1" applyNumberFormat="1" applyFont="1" applyFill="1" applyBorder="1" applyProtection="1"/>
    <xf numFmtId="0" fontId="7" fillId="0" borderId="5" xfId="1" applyFont="1" applyBorder="1" applyAlignment="1" applyProtection="1">
      <alignment horizontal="right"/>
    </xf>
    <xf numFmtId="166" fontId="12" fillId="2" borderId="7" xfId="1" applyNumberFormat="1" applyFont="1" applyFill="1" applyBorder="1" applyProtection="1"/>
    <xf numFmtId="0" fontId="7" fillId="0" borderId="8" xfId="1" applyFont="1" applyBorder="1" applyAlignment="1" applyProtection="1">
      <alignment horizontal="right"/>
    </xf>
    <xf numFmtId="0" fontId="1" fillId="0" borderId="0" xfId="1"/>
    <xf numFmtId="166" fontId="1" fillId="0" borderId="0" xfId="1" applyNumberFormat="1" applyBorder="1"/>
    <xf numFmtId="169" fontId="7" fillId="3" borderId="1" xfId="2" applyNumberFormat="1" applyFont="1" applyFill="1" applyBorder="1" applyAlignment="1" applyProtection="1">
      <alignment horizontal="right"/>
    </xf>
    <xf numFmtId="169" fontId="7" fillId="2" borderId="6" xfId="1" applyNumberFormat="1" applyFont="1" applyFill="1" applyBorder="1" applyProtection="1"/>
    <xf numFmtId="14" fontId="13" fillId="2" borderId="0" xfId="1" applyNumberFormat="1" applyFont="1" applyFill="1" applyAlignment="1" applyProtection="1">
      <alignment horizontal="right" vertical="center"/>
    </xf>
    <xf numFmtId="166" fontId="0" fillId="0" borderId="0" xfId="0" applyNumberFormat="1" applyBorder="1"/>
    <xf numFmtId="166" fontId="5" fillId="0" borderId="0" xfId="0" applyNumberFormat="1" applyFont="1"/>
    <xf numFmtId="167" fontId="7" fillId="2" borderId="0" xfId="2" applyNumberFormat="1" applyFont="1" applyFill="1" applyBorder="1" applyAlignment="1" applyProtection="1">
      <alignment horizontal="center" vertical="center"/>
    </xf>
    <xf numFmtId="166" fontId="2" fillId="2" borderId="10" xfId="1" applyNumberFormat="1" applyFont="1" applyFill="1" applyBorder="1" applyProtection="1"/>
    <xf numFmtId="170" fontId="10" fillId="2" borderId="1" xfId="2" applyNumberFormat="1" applyFont="1" applyFill="1" applyBorder="1" applyAlignment="1" applyProtection="1">
      <alignment horizontal="center" vertical="center"/>
    </xf>
    <xf numFmtId="166" fontId="7" fillId="2" borderId="9" xfId="1" applyNumberFormat="1" applyFont="1" applyFill="1" applyBorder="1" applyProtection="1"/>
    <xf numFmtId="167" fontId="7" fillId="2" borderId="6" xfId="2" applyNumberFormat="1" applyFont="1" applyFill="1" applyBorder="1" applyAlignment="1" applyProtection="1">
      <alignment horizontal="center" vertical="center"/>
    </xf>
    <xf numFmtId="167" fontId="7" fillId="2" borderId="4" xfId="2" applyNumberFormat="1" applyFont="1" applyFill="1" applyBorder="1" applyAlignment="1" applyProtection="1">
      <alignment horizontal="center" vertical="center"/>
    </xf>
    <xf numFmtId="167" fontId="7" fillId="2" borderId="1" xfId="2" applyNumberFormat="1" applyFont="1" applyFill="1" applyBorder="1" applyAlignment="1" applyProtection="1">
      <alignment horizontal="center" vertical="center"/>
    </xf>
    <xf numFmtId="38" fontId="11" fillId="5" borderId="0" xfId="1" applyNumberFormat="1" applyFont="1" applyFill="1" applyBorder="1" applyAlignment="1" applyProtection="1">
      <alignment horizontal="right" vertical="center"/>
    </xf>
    <xf numFmtId="38" fontId="11" fillId="6" borderId="0" xfId="1" applyNumberFormat="1" applyFont="1" applyFill="1" applyBorder="1" applyAlignment="1" applyProtection="1">
      <alignment horizontal="right" vertical="center"/>
    </xf>
    <xf numFmtId="166" fontId="7" fillId="2" borderId="7" xfId="1" applyNumberFormat="1" applyFont="1" applyFill="1" applyBorder="1" applyAlignment="1" applyProtection="1">
      <alignment horizontal="right"/>
    </xf>
    <xf numFmtId="166" fontId="7" fillId="2" borderId="0" xfId="1" applyNumberFormat="1" applyFont="1" applyFill="1" applyBorder="1" applyAlignment="1" applyProtection="1">
      <alignment horizontal="right"/>
    </xf>
    <xf numFmtId="166" fontId="7" fillId="2" borderId="2" xfId="1" applyNumberFormat="1" applyFont="1" applyFill="1" applyBorder="1" applyAlignment="1" applyProtection="1">
      <alignment horizontal="right"/>
    </xf>
  </cellXfs>
  <cellStyles count="5">
    <cellStyle name="Normal" xfId="0" builtinId="0"/>
    <cellStyle name="Normal 2" xfId="1"/>
    <cellStyle name="Separador de milhares 2" xfId="3"/>
    <cellStyle name="Separador de milhares 2 2" xfId="2"/>
    <cellStyle name="Separador de milhares 3" xfId="4"/>
  </cellStyles>
  <dxfs count="0"/>
  <tableStyles count="0" defaultTableStyle="TableStyleMedium9" defaultPivotStyle="PivotStyleLight16"/>
  <colors>
    <mruColors>
      <color rgb="FF25FB4E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257175</xdr:rowOff>
    </xdr:from>
    <xdr:to>
      <xdr:col>9</xdr:col>
      <xdr:colOff>208548</xdr:colOff>
      <xdr:row>4</xdr:row>
      <xdr:rowOff>238126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2484408" y="326187"/>
          <a:ext cx="1759939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889152</xdr:colOff>
      <xdr:row>4</xdr:row>
      <xdr:rowOff>238126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793902</xdr:colOff>
      <xdr:row>4</xdr:row>
      <xdr:rowOff>276226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889152</xdr:colOff>
      <xdr:row>4</xdr:row>
      <xdr:rowOff>238126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793902</xdr:colOff>
      <xdr:row>4</xdr:row>
      <xdr:rowOff>276226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889152</xdr:colOff>
      <xdr:row>4</xdr:row>
      <xdr:rowOff>238126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793902</xdr:colOff>
      <xdr:row>4</xdr:row>
      <xdr:rowOff>276226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889152</xdr:colOff>
      <xdr:row>4</xdr:row>
      <xdr:rowOff>238126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793902</xdr:colOff>
      <xdr:row>4</xdr:row>
      <xdr:rowOff>276226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717702</xdr:colOff>
      <xdr:row>4</xdr:row>
      <xdr:rowOff>238126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812952</xdr:colOff>
      <xdr:row>4</xdr:row>
      <xdr:rowOff>238126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717702</xdr:colOff>
      <xdr:row>4</xdr:row>
      <xdr:rowOff>276226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889152</xdr:colOff>
      <xdr:row>4</xdr:row>
      <xdr:rowOff>238126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793902</xdr:colOff>
      <xdr:row>4</xdr:row>
      <xdr:rowOff>276226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793902</xdr:colOff>
      <xdr:row>4</xdr:row>
      <xdr:rowOff>238126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44025</xdr:colOff>
      <xdr:row>4</xdr:row>
      <xdr:rowOff>276226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44025</xdr:colOff>
      <xdr:row>4</xdr:row>
      <xdr:rowOff>238126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44025</xdr:colOff>
      <xdr:row>4</xdr:row>
      <xdr:rowOff>238126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44025</xdr:colOff>
      <xdr:row>4</xdr:row>
      <xdr:rowOff>276226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44025</xdr:colOff>
      <xdr:row>4</xdr:row>
      <xdr:rowOff>276226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44025</xdr:colOff>
      <xdr:row>4</xdr:row>
      <xdr:rowOff>238126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44025</xdr:colOff>
      <xdr:row>4</xdr:row>
      <xdr:rowOff>238126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44025</xdr:colOff>
      <xdr:row>4</xdr:row>
      <xdr:rowOff>276226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63075</xdr:colOff>
      <xdr:row>4</xdr:row>
      <xdr:rowOff>238126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44025</xdr:colOff>
      <xdr:row>4</xdr:row>
      <xdr:rowOff>276226</xdr:rowOff>
    </xdr:to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44025</xdr:colOff>
      <xdr:row>4</xdr:row>
      <xdr:rowOff>238126</xdr:rowOff>
    </xdr:to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139275</xdr:colOff>
      <xdr:row>4</xdr:row>
      <xdr:rowOff>238126</xdr:rowOff>
    </xdr:to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1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1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6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1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1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2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2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2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2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8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2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4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40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41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42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43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4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4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46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47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48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49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50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51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52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54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55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56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57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58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59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60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6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62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63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6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6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66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67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68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69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70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7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72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73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7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7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7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7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8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8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8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8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9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9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9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9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9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0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0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0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0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1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11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12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13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1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1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1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217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18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19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2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22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2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23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24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25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2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27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2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229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30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31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3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233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3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3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36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237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3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239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4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24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42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243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24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4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4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4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4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4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5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5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4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5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5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5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0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6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6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6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6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6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7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2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7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7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27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28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8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8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8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8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0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9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9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6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29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29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0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2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0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0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8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0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1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1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1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1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1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31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31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17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318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19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20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2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32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323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324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325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326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32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32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29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330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31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32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33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334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335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336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337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338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339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340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4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34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43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344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345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386925</xdr:colOff>
      <xdr:row>4</xdr:row>
      <xdr:rowOff>284852</xdr:rowOff>
    </xdr:to>
    <xdr:sp macro="" textlink="">
      <xdr:nvSpPr>
        <xdr:cNvPr id="346" name="AutoShape 1"/>
        <xdr:cNvSpPr>
          <a:spLocks noChangeAspect="1" noChangeArrowheads="1"/>
        </xdr:cNvSpPr>
      </xdr:nvSpPr>
      <xdr:spPr bwMode="auto">
        <a:xfrm>
          <a:off x="1863306" y="329780"/>
          <a:ext cx="159144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34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34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4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5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5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5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5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6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6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6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6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6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7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7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7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7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8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8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8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385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386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387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388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38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39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391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392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393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394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39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39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397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398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399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400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401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402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403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404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405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406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407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408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40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41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411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412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413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414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41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41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417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1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1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7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3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9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5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5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54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55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56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5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5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5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460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6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62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6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46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6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66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67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68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6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70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7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472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7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74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7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476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7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7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79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480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8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482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8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48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48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486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487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488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489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49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49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208623</xdr:colOff>
      <xdr:row>4</xdr:row>
      <xdr:rowOff>238126</xdr:rowOff>
    </xdr:to>
    <xdr:sp macro="" textlink="">
      <xdr:nvSpPr>
        <xdr:cNvPr id="492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113373</xdr:colOff>
      <xdr:row>4</xdr:row>
      <xdr:rowOff>276226</xdr:rowOff>
    </xdr:to>
    <xdr:sp macro="" textlink="">
      <xdr:nvSpPr>
        <xdr:cNvPr id="493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494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495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208623</xdr:colOff>
      <xdr:row>4</xdr:row>
      <xdr:rowOff>238126</xdr:rowOff>
    </xdr:to>
    <xdr:sp macro="" textlink="">
      <xdr:nvSpPr>
        <xdr:cNvPr id="49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113373</xdr:colOff>
      <xdr:row>4</xdr:row>
      <xdr:rowOff>276226</xdr:rowOff>
    </xdr:to>
    <xdr:sp macro="" textlink="">
      <xdr:nvSpPr>
        <xdr:cNvPr id="49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498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499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500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501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502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503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208623</xdr:colOff>
      <xdr:row>4</xdr:row>
      <xdr:rowOff>238126</xdr:rowOff>
    </xdr:to>
    <xdr:sp macro="" textlink="">
      <xdr:nvSpPr>
        <xdr:cNvPr id="504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113373</xdr:colOff>
      <xdr:row>4</xdr:row>
      <xdr:rowOff>276226</xdr:rowOff>
    </xdr:to>
    <xdr:sp macro="" textlink="">
      <xdr:nvSpPr>
        <xdr:cNvPr id="505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506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507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208623</xdr:colOff>
      <xdr:row>4</xdr:row>
      <xdr:rowOff>238126</xdr:rowOff>
    </xdr:to>
    <xdr:sp macro="" textlink="">
      <xdr:nvSpPr>
        <xdr:cNvPr id="508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113373</xdr:colOff>
      <xdr:row>4</xdr:row>
      <xdr:rowOff>276226</xdr:rowOff>
    </xdr:to>
    <xdr:sp macro="" textlink="">
      <xdr:nvSpPr>
        <xdr:cNvPr id="509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51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51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512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37173</xdr:colOff>
      <xdr:row>4</xdr:row>
      <xdr:rowOff>238126</xdr:rowOff>
    </xdr:to>
    <xdr:sp macro="" textlink="">
      <xdr:nvSpPr>
        <xdr:cNvPr id="513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132423</xdr:colOff>
      <xdr:row>4</xdr:row>
      <xdr:rowOff>238126</xdr:rowOff>
    </xdr:to>
    <xdr:sp macro="" textlink="">
      <xdr:nvSpPr>
        <xdr:cNvPr id="514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37173</xdr:colOff>
      <xdr:row>4</xdr:row>
      <xdr:rowOff>276226</xdr:rowOff>
    </xdr:to>
    <xdr:sp macro="" textlink="">
      <xdr:nvSpPr>
        <xdr:cNvPr id="515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208623</xdr:colOff>
      <xdr:row>4</xdr:row>
      <xdr:rowOff>238126</xdr:rowOff>
    </xdr:to>
    <xdr:sp macro="" textlink="">
      <xdr:nvSpPr>
        <xdr:cNvPr id="51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6</xdr:col>
      <xdr:colOff>113373</xdr:colOff>
      <xdr:row>4</xdr:row>
      <xdr:rowOff>276226</xdr:rowOff>
    </xdr:to>
    <xdr:sp macro="" textlink="">
      <xdr:nvSpPr>
        <xdr:cNvPr id="51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518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6</xdr:col>
      <xdr:colOff>113373</xdr:colOff>
      <xdr:row>4</xdr:row>
      <xdr:rowOff>238126</xdr:rowOff>
    </xdr:to>
    <xdr:sp macro="" textlink="">
      <xdr:nvSpPr>
        <xdr:cNvPr id="519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2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2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2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29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3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3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5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3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3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3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1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4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4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7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4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4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5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5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5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5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3542</xdr:colOff>
      <xdr:row>4</xdr:row>
      <xdr:rowOff>238126</xdr:rowOff>
    </xdr:to>
    <xdr:sp macro="" textlink="">
      <xdr:nvSpPr>
        <xdr:cNvPr id="55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3542</xdr:colOff>
      <xdr:row>4</xdr:row>
      <xdr:rowOff>276226</xdr:rowOff>
    </xdr:to>
    <xdr:sp macro="" textlink="">
      <xdr:nvSpPr>
        <xdr:cNvPr id="55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56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335047</xdr:colOff>
      <xdr:row>4</xdr:row>
      <xdr:rowOff>276226</xdr:rowOff>
    </xdr:to>
    <xdr:sp macro="" textlink="">
      <xdr:nvSpPr>
        <xdr:cNvPr id="557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58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59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6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335047</xdr:colOff>
      <xdr:row>4</xdr:row>
      <xdr:rowOff>276226</xdr:rowOff>
    </xdr:to>
    <xdr:sp macro="" textlink="">
      <xdr:nvSpPr>
        <xdr:cNvPr id="56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62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446591</xdr:colOff>
      <xdr:row>4</xdr:row>
      <xdr:rowOff>276226</xdr:rowOff>
    </xdr:to>
    <xdr:sp macro="" textlink="">
      <xdr:nvSpPr>
        <xdr:cNvPr id="563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446591</xdr:colOff>
      <xdr:row>4</xdr:row>
      <xdr:rowOff>238126</xdr:rowOff>
    </xdr:to>
    <xdr:sp macro="" textlink="">
      <xdr:nvSpPr>
        <xdr:cNvPr id="564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446591</xdr:colOff>
      <xdr:row>4</xdr:row>
      <xdr:rowOff>238126</xdr:rowOff>
    </xdr:to>
    <xdr:sp macro="" textlink="">
      <xdr:nvSpPr>
        <xdr:cNvPr id="565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6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446591</xdr:colOff>
      <xdr:row>4</xdr:row>
      <xdr:rowOff>276226</xdr:rowOff>
    </xdr:to>
    <xdr:sp macro="" textlink="">
      <xdr:nvSpPr>
        <xdr:cNvPr id="56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68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335047</xdr:colOff>
      <xdr:row>4</xdr:row>
      <xdr:rowOff>276226</xdr:rowOff>
    </xdr:to>
    <xdr:sp macro="" textlink="">
      <xdr:nvSpPr>
        <xdr:cNvPr id="569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70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71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72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335047</xdr:colOff>
      <xdr:row>4</xdr:row>
      <xdr:rowOff>276226</xdr:rowOff>
    </xdr:to>
    <xdr:sp macro="" textlink="">
      <xdr:nvSpPr>
        <xdr:cNvPr id="573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74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446591</xdr:colOff>
      <xdr:row>4</xdr:row>
      <xdr:rowOff>276226</xdr:rowOff>
    </xdr:to>
    <xdr:sp macro="" textlink="">
      <xdr:nvSpPr>
        <xdr:cNvPr id="575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446591</xdr:colOff>
      <xdr:row>4</xdr:row>
      <xdr:rowOff>238126</xdr:rowOff>
    </xdr:to>
    <xdr:sp macro="" textlink="">
      <xdr:nvSpPr>
        <xdr:cNvPr id="576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446591</xdr:colOff>
      <xdr:row>4</xdr:row>
      <xdr:rowOff>238126</xdr:rowOff>
    </xdr:to>
    <xdr:sp macro="" textlink="">
      <xdr:nvSpPr>
        <xdr:cNvPr id="577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78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446591</xdr:colOff>
      <xdr:row>4</xdr:row>
      <xdr:rowOff>276226</xdr:rowOff>
    </xdr:to>
    <xdr:sp macro="" textlink="">
      <xdr:nvSpPr>
        <xdr:cNvPr id="579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8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335047</xdr:colOff>
      <xdr:row>4</xdr:row>
      <xdr:rowOff>276226</xdr:rowOff>
    </xdr:to>
    <xdr:sp macro="" textlink="">
      <xdr:nvSpPr>
        <xdr:cNvPr id="58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82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335047</xdr:colOff>
      <xdr:row>4</xdr:row>
      <xdr:rowOff>238126</xdr:rowOff>
    </xdr:to>
    <xdr:sp macro="" textlink="">
      <xdr:nvSpPr>
        <xdr:cNvPr id="583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465641</xdr:colOff>
      <xdr:row>4</xdr:row>
      <xdr:rowOff>238126</xdr:rowOff>
    </xdr:to>
    <xdr:sp macro="" textlink="">
      <xdr:nvSpPr>
        <xdr:cNvPr id="584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8</xdr:colOff>
      <xdr:row>1</xdr:row>
      <xdr:rowOff>295275</xdr:rowOff>
    </xdr:from>
    <xdr:to>
      <xdr:col>0</xdr:col>
      <xdr:colOff>8</xdr:colOff>
      <xdr:row>1</xdr:row>
      <xdr:rowOff>295275</xdr:rowOff>
    </xdr:to>
    <xdr:sp macro="" textlink="">
      <xdr:nvSpPr>
        <xdr:cNvPr id="585" name="AutoShape 1"/>
        <xdr:cNvSpPr>
          <a:spLocks noChangeAspect="1" noChangeArrowheads="1"/>
        </xdr:cNvSpPr>
      </xdr:nvSpPr>
      <xdr:spPr bwMode="auto">
        <a:xfrm>
          <a:off x="8" y="601992"/>
          <a:ext cx="0" cy="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8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446591</xdr:colOff>
      <xdr:row>4</xdr:row>
      <xdr:rowOff>276226</xdr:rowOff>
    </xdr:to>
    <xdr:sp macro="" textlink="">
      <xdr:nvSpPr>
        <xdr:cNvPr id="58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446591</xdr:colOff>
      <xdr:row>4</xdr:row>
      <xdr:rowOff>238126</xdr:rowOff>
    </xdr:to>
    <xdr:sp macro="" textlink="">
      <xdr:nvSpPr>
        <xdr:cNvPr id="588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541841</xdr:colOff>
      <xdr:row>4</xdr:row>
      <xdr:rowOff>238126</xdr:rowOff>
    </xdr:to>
    <xdr:sp macro="" textlink="">
      <xdr:nvSpPr>
        <xdr:cNvPr id="589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59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3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59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59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599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0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0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5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0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0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0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1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1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1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7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1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1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2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3541</xdr:colOff>
      <xdr:row>4</xdr:row>
      <xdr:rowOff>276226</xdr:rowOff>
    </xdr:to>
    <xdr:sp macro="" textlink="">
      <xdr:nvSpPr>
        <xdr:cNvPr id="62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3541</xdr:colOff>
      <xdr:row>4</xdr:row>
      <xdr:rowOff>238126</xdr:rowOff>
    </xdr:to>
    <xdr:sp macro="" textlink="">
      <xdr:nvSpPr>
        <xdr:cNvPr id="62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23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127229</xdr:colOff>
      <xdr:row>4</xdr:row>
      <xdr:rowOff>276226</xdr:rowOff>
    </xdr:to>
    <xdr:sp macro="" textlink="">
      <xdr:nvSpPr>
        <xdr:cNvPr id="624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25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26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2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127229</xdr:colOff>
      <xdr:row>4</xdr:row>
      <xdr:rowOff>276226</xdr:rowOff>
    </xdr:to>
    <xdr:sp macro="" textlink="">
      <xdr:nvSpPr>
        <xdr:cNvPr id="62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29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203429</xdr:colOff>
      <xdr:row>4</xdr:row>
      <xdr:rowOff>276226</xdr:rowOff>
    </xdr:to>
    <xdr:sp macro="" textlink="">
      <xdr:nvSpPr>
        <xdr:cNvPr id="630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203429</xdr:colOff>
      <xdr:row>4</xdr:row>
      <xdr:rowOff>238126</xdr:rowOff>
    </xdr:to>
    <xdr:sp macro="" textlink="">
      <xdr:nvSpPr>
        <xdr:cNvPr id="631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203429</xdr:colOff>
      <xdr:row>4</xdr:row>
      <xdr:rowOff>238126</xdr:rowOff>
    </xdr:to>
    <xdr:sp macro="" textlink="">
      <xdr:nvSpPr>
        <xdr:cNvPr id="632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33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203429</xdr:colOff>
      <xdr:row>4</xdr:row>
      <xdr:rowOff>276226</xdr:rowOff>
    </xdr:to>
    <xdr:sp macro="" textlink="">
      <xdr:nvSpPr>
        <xdr:cNvPr id="634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35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127229</xdr:colOff>
      <xdr:row>4</xdr:row>
      <xdr:rowOff>276226</xdr:rowOff>
    </xdr:to>
    <xdr:sp macro="" textlink="">
      <xdr:nvSpPr>
        <xdr:cNvPr id="636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37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38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39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127229</xdr:colOff>
      <xdr:row>4</xdr:row>
      <xdr:rowOff>276226</xdr:rowOff>
    </xdr:to>
    <xdr:sp macro="" textlink="">
      <xdr:nvSpPr>
        <xdr:cNvPr id="640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41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203429</xdr:colOff>
      <xdr:row>4</xdr:row>
      <xdr:rowOff>276226</xdr:rowOff>
    </xdr:to>
    <xdr:sp macro="" textlink="">
      <xdr:nvSpPr>
        <xdr:cNvPr id="642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203429</xdr:colOff>
      <xdr:row>4</xdr:row>
      <xdr:rowOff>238126</xdr:rowOff>
    </xdr:to>
    <xdr:sp macro="" textlink="">
      <xdr:nvSpPr>
        <xdr:cNvPr id="643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203429</xdr:colOff>
      <xdr:row>4</xdr:row>
      <xdr:rowOff>238126</xdr:rowOff>
    </xdr:to>
    <xdr:sp macro="" textlink="">
      <xdr:nvSpPr>
        <xdr:cNvPr id="64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45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203429</xdr:colOff>
      <xdr:row>4</xdr:row>
      <xdr:rowOff>276226</xdr:rowOff>
    </xdr:to>
    <xdr:sp macro="" textlink="">
      <xdr:nvSpPr>
        <xdr:cNvPr id="646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4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127229</xdr:colOff>
      <xdr:row>4</xdr:row>
      <xdr:rowOff>276226</xdr:rowOff>
    </xdr:to>
    <xdr:sp macro="" textlink="">
      <xdr:nvSpPr>
        <xdr:cNvPr id="64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49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127229</xdr:colOff>
      <xdr:row>4</xdr:row>
      <xdr:rowOff>238126</xdr:rowOff>
    </xdr:to>
    <xdr:sp macro="" textlink="">
      <xdr:nvSpPr>
        <xdr:cNvPr id="650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222479</xdr:colOff>
      <xdr:row>4</xdr:row>
      <xdr:rowOff>238126</xdr:rowOff>
    </xdr:to>
    <xdr:sp macro="" textlink="">
      <xdr:nvSpPr>
        <xdr:cNvPr id="651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52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203429</xdr:colOff>
      <xdr:row>4</xdr:row>
      <xdr:rowOff>276226</xdr:rowOff>
    </xdr:to>
    <xdr:sp macro="" textlink="">
      <xdr:nvSpPr>
        <xdr:cNvPr id="653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203429</xdr:colOff>
      <xdr:row>4</xdr:row>
      <xdr:rowOff>238126</xdr:rowOff>
    </xdr:to>
    <xdr:sp macro="" textlink="">
      <xdr:nvSpPr>
        <xdr:cNvPr id="65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298679</xdr:colOff>
      <xdr:row>4</xdr:row>
      <xdr:rowOff>238126</xdr:rowOff>
    </xdr:to>
    <xdr:sp macro="" textlink="">
      <xdr:nvSpPr>
        <xdr:cNvPr id="656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5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5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6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6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6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6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7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7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7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7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8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8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8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8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8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9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69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69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69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694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695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696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69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69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69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865689</xdr:colOff>
      <xdr:row>4</xdr:row>
      <xdr:rowOff>276226</xdr:rowOff>
    </xdr:to>
    <xdr:sp macro="" textlink="">
      <xdr:nvSpPr>
        <xdr:cNvPr id="700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01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02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0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865689</xdr:colOff>
      <xdr:row>4</xdr:row>
      <xdr:rowOff>276226</xdr:rowOff>
    </xdr:to>
    <xdr:sp macro="" textlink="">
      <xdr:nvSpPr>
        <xdr:cNvPr id="70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0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706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707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708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0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710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1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865689</xdr:colOff>
      <xdr:row>4</xdr:row>
      <xdr:rowOff>276226</xdr:rowOff>
    </xdr:to>
    <xdr:sp macro="" textlink="">
      <xdr:nvSpPr>
        <xdr:cNvPr id="712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13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14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1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865689</xdr:colOff>
      <xdr:row>4</xdr:row>
      <xdr:rowOff>276226</xdr:rowOff>
    </xdr:to>
    <xdr:sp macro="" textlink="">
      <xdr:nvSpPr>
        <xdr:cNvPr id="716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1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71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719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789489</xdr:colOff>
      <xdr:row>4</xdr:row>
      <xdr:rowOff>238126</xdr:rowOff>
    </xdr:to>
    <xdr:sp macro="" textlink="">
      <xdr:nvSpPr>
        <xdr:cNvPr id="720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2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789489</xdr:colOff>
      <xdr:row>4</xdr:row>
      <xdr:rowOff>276226</xdr:rowOff>
    </xdr:to>
    <xdr:sp macro="" textlink="">
      <xdr:nvSpPr>
        <xdr:cNvPr id="722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2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865689</xdr:colOff>
      <xdr:row>4</xdr:row>
      <xdr:rowOff>276226</xdr:rowOff>
    </xdr:to>
    <xdr:sp macro="" textlink="">
      <xdr:nvSpPr>
        <xdr:cNvPr id="72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25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865689</xdr:colOff>
      <xdr:row>4</xdr:row>
      <xdr:rowOff>238126</xdr:rowOff>
    </xdr:to>
    <xdr:sp macro="" textlink="">
      <xdr:nvSpPr>
        <xdr:cNvPr id="726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875214</xdr:colOff>
      <xdr:row>4</xdr:row>
      <xdr:rowOff>238126</xdr:rowOff>
    </xdr:to>
    <xdr:sp macro="" textlink="">
      <xdr:nvSpPr>
        <xdr:cNvPr id="72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2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2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3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3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7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3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3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4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3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4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4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49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5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5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5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5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5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5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6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6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601724</xdr:colOff>
      <xdr:row>4</xdr:row>
      <xdr:rowOff>238126</xdr:rowOff>
    </xdr:to>
    <xdr:sp macro="" textlink="">
      <xdr:nvSpPr>
        <xdr:cNvPr id="76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601724</xdr:colOff>
      <xdr:row>4</xdr:row>
      <xdr:rowOff>276226</xdr:rowOff>
    </xdr:to>
    <xdr:sp macro="" textlink="">
      <xdr:nvSpPr>
        <xdr:cNvPr id="76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6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6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6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6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6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6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7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3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7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7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79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8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8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5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8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8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8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1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9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9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564492</xdr:colOff>
      <xdr:row>4</xdr:row>
      <xdr:rowOff>238126</xdr:rowOff>
    </xdr:to>
    <xdr:sp macro="" textlink="">
      <xdr:nvSpPr>
        <xdr:cNvPr id="79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564492</xdr:colOff>
      <xdr:row>4</xdr:row>
      <xdr:rowOff>276226</xdr:rowOff>
    </xdr:to>
    <xdr:sp macro="" textlink="">
      <xdr:nvSpPr>
        <xdr:cNvPr id="79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00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789491</xdr:colOff>
      <xdr:row>4</xdr:row>
      <xdr:rowOff>276226</xdr:rowOff>
    </xdr:to>
    <xdr:sp macro="" textlink="">
      <xdr:nvSpPr>
        <xdr:cNvPr id="801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02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03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0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789491</xdr:colOff>
      <xdr:row>4</xdr:row>
      <xdr:rowOff>276226</xdr:rowOff>
    </xdr:to>
    <xdr:sp macro="" textlink="">
      <xdr:nvSpPr>
        <xdr:cNvPr id="80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960941</xdr:colOff>
      <xdr:row>4</xdr:row>
      <xdr:rowOff>238126</xdr:rowOff>
    </xdr:to>
    <xdr:sp macro="" textlink="">
      <xdr:nvSpPr>
        <xdr:cNvPr id="806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865691</xdr:colOff>
      <xdr:row>4</xdr:row>
      <xdr:rowOff>276226</xdr:rowOff>
    </xdr:to>
    <xdr:sp macro="" textlink="">
      <xdr:nvSpPr>
        <xdr:cNvPr id="807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865691</xdr:colOff>
      <xdr:row>4</xdr:row>
      <xdr:rowOff>238126</xdr:rowOff>
    </xdr:to>
    <xdr:sp macro="" textlink="">
      <xdr:nvSpPr>
        <xdr:cNvPr id="808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865691</xdr:colOff>
      <xdr:row>4</xdr:row>
      <xdr:rowOff>238126</xdr:rowOff>
    </xdr:to>
    <xdr:sp macro="" textlink="">
      <xdr:nvSpPr>
        <xdr:cNvPr id="809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960941</xdr:colOff>
      <xdr:row>4</xdr:row>
      <xdr:rowOff>238126</xdr:rowOff>
    </xdr:to>
    <xdr:sp macro="" textlink="">
      <xdr:nvSpPr>
        <xdr:cNvPr id="81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865691</xdr:colOff>
      <xdr:row>4</xdr:row>
      <xdr:rowOff>276226</xdr:rowOff>
    </xdr:to>
    <xdr:sp macro="" textlink="">
      <xdr:nvSpPr>
        <xdr:cNvPr id="81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12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789491</xdr:colOff>
      <xdr:row>4</xdr:row>
      <xdr:rowOff>276226</xdr:rowOff>
    </xdr:to>
    <xdr:sp macro="" textlink="">
      <xdr:nvSpPr>
        <xdr:cNvPr id="813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14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15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16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789491</xdr:colOff>
      <xdr:row>4</xdr:row>
      <xdr:rowOff>276226</xdr:rowOff>
    </xdr:to>
    <xdr:sp macro="" textlink="">
      <xdr:nvSpPr>
        <xdr:cNvPr id="817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960941</xdr:colOff>
      <xdr:row>4</xdr:row>
      <xdr:rowOff>238126</xdr:rowOff>
    </xdr:to>
    <xdr:sp macro="" textlink="">
      <xdr:nvSpPr>
        <xdr:cNvPr id="818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865691</xdr:colOff>
      <xdr:row>4</xdr:row>
      <xdr:rowOff>276226</xdr:rowOff>
    </xdr:to>
    <xdr:sp macro="" textlink="">
      <xdr:nvSpPr>
        <xdr:cNvPr id="819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865691</xdr:colOff>
      <xdr:row>4</xdr:row>
      <xdr:rowOff>238126</xdr:rowOff>
    </xdr:to>
    <xdr:sp macro="" textlink="">
      <xdr:nvSpPr>
        <xdr:cNvPr id="820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865691</xdr:colOff>
      <xdr:row>4</xdr:row>
      <xdr:rowOff>238126</xdr:rowOff>
    </xdr:to>
    <xdr:sp macro="" textlink="">
      <xdr:nvSpPr>
        <xdr:cNvPr id="821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960941</xdr:colOff>
      <xdr:row>4</xdr:row>
      <xdr:rowOff>238126</xdr:rowOff>
    </xdr:to>
    <xdr:sp macro="" textlink="">
      <xdr:nvSpPr>
        <xdr:cNvPr id="822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865691</xdr:colOff>
      <xdr:row>4</xdr:row>
      <xdr:rowOff>276226</xdr:rowOff>
    </xdr:to>
    <xdr:sp macro="" textlink="">
      <xdr:nvSpPr>
        <xdr:cNvPr id="823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2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789491</xdr:colOff>
      <xdr:row>4</xdr:row>
      <xdr:rowOff>276226</xdr:rowOff>
    </xdr:to>
    <xdr:sp macro="" textlink="">
      <xdr:nvSpPr>
        <xdr:cNvPr id="82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26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789491</xdr:colOff>
      <xdr:row>4</xdr:row>
      <xdr:rowOff>238126</xdr:rowOff>
    </xdr:to>
    <xdr:sp macro="" textlink="">
      <xdr:nvSpPr>
        <xdr:cNvPr id="827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884741</xdr:colOff>
      <xdr:row>4</xdr:row>
      <xdr:rowOff>238126</xdr:rowOff>
    </xdr:to>
    <xdr:sp macro="" textlink="">
      <xdr:nvSpPr>
        <xdr:cNvPr id="828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303901</xdr:rowOff>
    </xdr:from>
    <xdr:to>
      <xdr:col>4</xdr:col>
      <xdr:colOff>789489</xdr:colOff>
      <xdr:row>4</xdr:row>
      <xdr:rowOff>284852</xdr:rowOff>
    </xdr:to>
    <xdr:sp macro="" textlink="">
      <xdr:nvSpPr>
        <xdr:cNvPr id="829" name="AutoShape 1"/>
        <xdr:cNvSpPr>
          <a:spLocks noChangeAspect="1" noChangeArrowheads="1"/>
        </xdr:cNvSpPr>
      </xdr:nvSpPr>
      <xdr:spPr bwMode="auto">
        <a:xfrm>
          <a:off x="4848045" y="614452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960941</xdr:colOff>
      <xdr:row>4</xdr:row>
      <xdr:rowOff>238126</xdr:rowOff>
    </xdr:to>
    <xdr:sp macro="" textlink="">
      <xdr:nvSpPr>
        <xdr:cNvPr id="83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865691</xdr:colOff>
      <xdr:row>4</xdr:row>
      <xdr:rowOff>276226</xdr:rowOff>
    </xdr:to>
    <xdr:sp macro="" textlink="">
      <xdr:nvSpPr>
        <xdr:cNvPr id="83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3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3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3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3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3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3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3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3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4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4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4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4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5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5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5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6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6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6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6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564491</xdr:colOff>
      <xdr:row>4</xdr:row>
      <xdr:rowOff>238126</xdr:rowOff>
    </xdr:to>
    <xdr:sp macro="" textlink="">
      <xdr:nvSpPr>
        <xdr:cNvPr id="8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564491</xdr:colOff>
      <xdr:row>4</xdr:row>
      <xdr:rowOff>276226</xdr:rowOff>
    </xdr:to>
    <xdr:sp macro="" textlink="">
      <xdr:nvSpPr>
        <xdr:cNvPr id="86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68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69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70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71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7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7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753123</xdr:colOff>
      <xdr:row>4</xdr:row>
      <xdr:rowOff>238126</xdr:rowOff>
    </xdr:to>
    <xdr:sp macro="" textlink="">
      <xdr:nvSpPr>
        <xdr:cNvPr id="874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657873</xdr:colOff>
      <xdr:row>4</xdr:row>
      <xdr:rowOff>276226</xdr:rowOff>
    </xdr:to>
    <xdr:sp macro="" textlink="">
      <xdr:nvSpPr>
        <xdr:cNvPr id="875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657873</xdr:colOff>
      <xdr:row>4</xdr:row>
      <xdr:rowOff>238126</xdr:rowOff>
    </xdr:to>
    <xdr:sp macro="" textlink="">
      <xdr:nvSpPr>
        <xdr:cNvPr id="876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657873</xdr:colOff>
      <xdr:row>4</xdr:row>
      <xdr:rowOff>238126</xdr:rowOff>
    </xdr:to>
    <xdr:sp macro="" textlink="">
      <xdr:nvSpPr>
        <xdr:cNvPr id="877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753123</xdr:colOff>
      <xdr:row>4</xdr:row>
      <xdr:rowOff>238126</xdr:rowOff>
    </xdr:to>
    <xdr:sp macro="" textlink="">
      <xdr:nvSpPr>
        <xdr:cNvPr id="87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657873</xdr:colOff>
      <xdr:row>4</xdr:row>
      <xdr:rowOff>276226</xdr:rowOff>
    </xdr:to>
    <xdr:sp macro="" textlink="">
      <xdr:nvSpPr>
        <xdr:cNvPr id="87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80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81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82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83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84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85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753123</xdr:colOff>
      <xdr:row>4</xdr:row>
      <xdr:rowOff>238126</xdr:rowOff>
    </xdr:to>
    <xdr:sp macro="" textlink="">
      <xdr:nvSpPr>
        <xdr:cNvPr id="886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657873</xdr:colOff>
      <xdr:row>4</xdr:row>
      <xdr:rowOff>276226</xdr:rowOff>
    </xdr:to>
    <xdr:sp macro="" textlink="">
      <xdr:nvSpPr>
        <xdr:cNvPr id="887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657873</xdr:colOff>
      <xdr:row>4</xdr:row>
      <xdr:rowOff>238126</xdr:rowOff>
    </xdr:to>
    <xdr:sp macro="" textlink="">
      <xdr:nvSpPr>
        <xdr:cNvPr id="888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657873</xdr:colOff>
      <xdr:row>4</xdr:row>
      <xdr:rowOff>238126</xdr:rowOff>
    </xdr:to>
    <xdr:sp macro="" textlink="">
      <xdr:nvSpPr>
        <xdr:cNvPr id="889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753123</xdr:colOff>
      <xdr:row>4</xdr:row>
      <xdr:rowOff>238126</xdr:rowOff>
    </xdr:to>
    <xdr:sp macro="" textlink="">
      <xdr:nvSpPr>
        <xdr:cNvPr id="890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657873</xdr:colOff>
      <xdr:row>4</xdr:row>
      <xdr:rowOff>276226</xdr:rowOff>
    </xdr:to>
    <xdr:sp macro="" textlink="">
      <xdr:nvSpPr>
        <xdr:cNvPr id="891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9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9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94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581673</xdr:colOff>
      <xdr:row>4</xdr:row>
      <xdr:rowOff>238126</xdr:rowOff>
    </xdr:to>
    <xdr:sp macro="" textlink="">
      <xdr:nvSpPr>
        <xdr:cNvPr id="895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676923</xdr:colOff>
      <xdr:row>4</xdr:row>
      <xdr:rowOff>238126</xdr:rowOff>
    </xdr:to>
    <xdr:sp macro="" textlink="">
      <xdr:nvSpPr>
        <xdr:cNvPr id="896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581673</xdr:colOff>
      <xdr:row>4</xdr:row>
      <xdr:rowOff>276226</xdr:rowOff>
    </xdr:to>
    <xdr:sp macro="" textlink="">
      <xdr:nvSpPr>
        <xdr:cNvPr id="897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753123</xdr:colOff>
      <xdr:row>4</xdr:row>
      <xdr:rowOff>238126</xdr:rowOff>
    </xdr:to>
    <xdr:sp macro="" textlink="">
      <xdr:nvSpPr>
        <xdr:cNvPr id="89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657873</xdr:colOff>
      <xdr:row>4</xdr:row>
      <xdr:rowOff>276226</xdr:rowOff>
    </xdr:to>
    <xdr:sp macro="" textlink="">
      <xdr:nvSpPr>
        <xdr:cNvPr id="89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657873</xdr:colOff>
      <xdr:row>4</xdr:row>
      <xdr:rowOff>238126</xdr:rowOff>
    </xdr:to>
    <xdr:sp macro="" textlink="">
      <xdr:nvSpPr>
        <xdr:cNvPr id="900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0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02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03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04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0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0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0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562621</xdr:colOff>
      <xdr:row>4</xdr:row>
      <xdr:rowOff>276226</xdr:rowOff>
    </xdr:to>
    <xdr:sp macro="" textlink="">
      <xdr:nvSpPr>
        <xdr:cNvPr id="908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0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10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1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562621</xdr:colOff>
      <xdr:row>4</xdr:row>
      <xdr:rowOff>276226</xdr:rowOff>
    </xdr:to>
    <xdr:sp macro="" textlink="">
      <xdr:nvSpPr>
        <xdr:cNvPr id="91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1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14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15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16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1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18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1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562621</xdr:colOff>
      <xdr:row>4</xdr:row>
      <xdr:rowOff>276226</xdr:rowOff>
    </xdr:to>
    <xdr:sp macro="" textlink="">
      <xdr:nvSpPr>
        <xdr:cNvPr id="920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2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22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2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562621</xdr:colOff>
      <xdr:row>4</xdr:row>
      <xdr:rowOff>276226</xdr:rowOff>
    </xdr:to>
    <xdr:sp macro="" textlink="">
      <xdr:nvSpPr>
        <xdr:cNvPr id="924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2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2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27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486421</xdr:colOff>
      <xdr:row>4</xdr:row>
      <xdr:rowOff>238126</xdr:rowOff>
    </xdr:to>
    <xdr:sp macro="" textlink="">
      <xdr:nvSpPr>
        <xdr:cNvPr id="928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2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486421</xdr:colOff>
      <xdr:row>4</xdr:row>
      <xdr:rowOff>276226</xdr:rowOff>
    </xdr:to>
    <xdr:sp macro="" textlink="">
      <xdr:nvSpPr>
        <xdr:cNvPr id="930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3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562621</xdr:colOff>
      <xdr:row>4</xdr:row>
      <xdr:rowOff>276226</xdr:rowOff>
    </xdr:to>
    <xdr:sp macro="" textlink="">
      <xdr:nvSpPr>
        <xdr:cNvPr id="93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562621</xdr:colOff>
      <xdr:row>4</xdr:row>
      <xdr:rowOff>238126</xdr:rowOff>
    </xdr:to>
    <xdr:sp macro="" textlink="">
      <xdr:nvSpPr>
        <xdr:cNvPr id="93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934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935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936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937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93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93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940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941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942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943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94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94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946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947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948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949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950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951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952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953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954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955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956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957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95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95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960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961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962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963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96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96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966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967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004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00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010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1011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1012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1013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01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101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016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020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2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022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1023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1024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026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1027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02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2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3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032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3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03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103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1036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037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7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7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7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7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7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7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7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7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8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8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8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8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8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8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8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8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8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9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9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9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9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9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9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9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9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0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10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0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0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4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4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4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4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5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5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5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5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5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6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6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6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6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6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7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7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7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4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4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5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5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5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25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5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5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5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25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5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6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6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6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6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6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26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6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6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27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7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7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7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7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7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127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27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7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3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3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3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31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31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3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31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32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32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32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32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32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32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32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32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32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32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33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3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33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33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33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33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33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3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33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33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34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34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34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3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34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34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34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34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34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3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3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35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35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35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36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36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3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36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36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36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37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37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3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37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37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38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3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382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383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384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385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38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38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1388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1389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390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391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139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139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394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395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396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39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398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399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1400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1401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402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40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1404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1405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40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40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40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40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410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411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141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141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41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41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1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1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1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1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2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2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2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2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2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2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2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2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2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2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3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3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3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3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3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3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3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3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3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3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4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4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4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4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4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4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4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4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4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4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5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5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452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453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454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455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45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45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45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1459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1460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1461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46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146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464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465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466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467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468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469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470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1471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1472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147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474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1475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47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47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478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479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1480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481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48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148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148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148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8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8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8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89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9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9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9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9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9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95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9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9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9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9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0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01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0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0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0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0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0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07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0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0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1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1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1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13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1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1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1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1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1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519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1520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521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522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52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152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525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1526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527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528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529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1530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531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1532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533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534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535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1536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537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1538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539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54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541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1542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54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154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545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546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547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548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1549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55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551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552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5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5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5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5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5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6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6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6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6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6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6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6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6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8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8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8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8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8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8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8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8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8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58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590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591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592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59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59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59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596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597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598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59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60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60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602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603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604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60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606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60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608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609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610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61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612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61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61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615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616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61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618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61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62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621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622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62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2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2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2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2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2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2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3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3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3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33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3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3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3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3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3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39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4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4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4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4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4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45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4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4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4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4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5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51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5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5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5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5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5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5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65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65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7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7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7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7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7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7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7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7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8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8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8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8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8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8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8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8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8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8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9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9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9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9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69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69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696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697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698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699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70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70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702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703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704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705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70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70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708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709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710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711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712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713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714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715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716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717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718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719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72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72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722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723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724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1725" name="AutoShape 1"/>
        <xdr:cNvSpPr>
          <a:spLocks noChangeAspect="1" noChangeArrowheads="1"/>
        </xdr:cNvSpPr>
      </xdr:nvSpPr>
      <xdr:spPr bwMode="auto">
        <a:xfrm>
          <a:off x="5933057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72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72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2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2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3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3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3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3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3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3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3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3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3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3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4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4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4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4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4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4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4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4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4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4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5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5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5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5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5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5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5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5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6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7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76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764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765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766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767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76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76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770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771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772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773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77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77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776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777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778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779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780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781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782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783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784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785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786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787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78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78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790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791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792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793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79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79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796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79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798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799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800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0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80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0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804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0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06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0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80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0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810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811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812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1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814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1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816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1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18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1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820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2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82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823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824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2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826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2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82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82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183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183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1832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1833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183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183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1836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1837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1838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1839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184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184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184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184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184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184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184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184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184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184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185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185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185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185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185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185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185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185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185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185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186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186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186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186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6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6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7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7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7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7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7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7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7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7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7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7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8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8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8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8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8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8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8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8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8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8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9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9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9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9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9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9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9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9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89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89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90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901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902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903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90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90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906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1907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1908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1909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91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191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91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913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914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915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91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917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91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191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192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192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92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192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92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92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926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927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92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929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93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193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193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933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93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3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3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93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9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9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9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9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9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9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9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9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9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9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967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968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969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970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97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97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973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974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975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976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977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978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979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980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981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982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983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984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985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986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987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98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989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990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99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99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993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994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995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996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997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99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999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000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0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0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0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0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0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0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1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1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1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1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1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1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1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1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1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2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2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2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2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2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2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2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2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2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2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3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3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3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3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3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0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0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3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038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039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040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4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04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4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044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045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046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4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04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050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051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052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5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054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5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056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057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058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5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060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6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06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063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064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6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066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6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06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069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070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07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7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07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7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7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7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07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7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07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8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81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8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08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8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08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8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87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8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08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9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09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9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93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9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09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9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09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9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099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10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10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10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10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10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10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10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10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1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1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1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1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2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2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2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2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2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2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2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3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3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3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3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3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3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3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4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4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4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4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144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2145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146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147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14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214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2150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2151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2152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2153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215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215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156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2157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158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159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160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2161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2162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2163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2164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2165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2166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2167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16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216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170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171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172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2173" name="AutoShape 1"/>
        <xdr:cNvSpPr>
          <a:spLocks noChangeAspect="1" noChangeArrowheads="1"/>
        </xdr:cNvSpPr>
      </xdr:nvSpPr>
      <xdr:spPr bwMode="auto">
        <a:xfrm>
          <a:off x="7016151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217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217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17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7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1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18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8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1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18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9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1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19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9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19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19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20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20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20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2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2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20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20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20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20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2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2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21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212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213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214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215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21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21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2218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2219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2220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2221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222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222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224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225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226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227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228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229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2230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2231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2232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2233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2234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2235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23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23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238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239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240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241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224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224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2244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4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246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247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248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4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25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5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2252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5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54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5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225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5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258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259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260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6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262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6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2264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6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66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6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2268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6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27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271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272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7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274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7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227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27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278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279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280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281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28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28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2284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2285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286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287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228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228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290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291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292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293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294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295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2296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2297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298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299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2300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2301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30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30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304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305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306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307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230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230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310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311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1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1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1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1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1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1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1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1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2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21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2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2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2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2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2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27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2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2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3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3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3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33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3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3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3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3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3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39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4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4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4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4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4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4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4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4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348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349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350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351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35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35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354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2355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2356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2357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35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235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360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361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362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363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364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365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366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2367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2368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2369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370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2371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37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37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374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375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376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377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37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237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2380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381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38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8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3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38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9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3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39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9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3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3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4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40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4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40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4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4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4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40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4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40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4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4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4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41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4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415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2416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417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418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41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242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421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2422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423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424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425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2426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427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2428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429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430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431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2432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433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2434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435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43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437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2438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43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244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441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442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443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444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2445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44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447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448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4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5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5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5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5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5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5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6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6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6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6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6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6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6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6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6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6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7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7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7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7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7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7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7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7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7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7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8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8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8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48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48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48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486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487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488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48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49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49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492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493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494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49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49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49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498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499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500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50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502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50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504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505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506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50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508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50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51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511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512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51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514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51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51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517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518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51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2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2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2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2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2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2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2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2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2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29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3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3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3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3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3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35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3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3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3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3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4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41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4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4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4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4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4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47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4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4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5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5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5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5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55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55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5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5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5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5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6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6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6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6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6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65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6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6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6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6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7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71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7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7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7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7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7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77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7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7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8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8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8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83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8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8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8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8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8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8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59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59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592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2593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594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595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59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259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2598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2599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2600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2601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260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260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604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2605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606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607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608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2609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2610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2611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2612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2613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2614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2615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61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261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618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2619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2620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2621" name="AutoShape 1"/>
        <xdr:cNvSpPr>
          <a:spLocks noChangeAspect="1" noChangeArrowheads="1"/>
        </xdr:cNvSpPr>
      </xdr:nvSpPr>
      <xdr:spPr bwMode="auto">
        <a:xfrm>
          <a:off x="809924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262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262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2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2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3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3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3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3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4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4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4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4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4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4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4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4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4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4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5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5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5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5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5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6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65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660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661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662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663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66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66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2666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2667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2668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2669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267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267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672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673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674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675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676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677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2678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2679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2680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2681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2682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2683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68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68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686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2687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2688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2689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269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269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2692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69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694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695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696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69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69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69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2700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0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02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0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270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0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706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707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708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0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710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1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2712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1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14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1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2716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1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71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719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2720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2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2722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2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272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272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726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727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728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729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73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73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2732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2733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734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735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273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273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738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739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740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741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742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743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2744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2745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746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747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2748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2749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75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75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752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276794</xdr:colOff>
      <xdr:row>4</xdr:row>
      <xdr:rowOff>238126</xdr:rowOff>
    </xdr:to>
    <xdr:sp macro="" textlink="">
      <xdr:nvSpPr>
        <xdr:cNvPr id="2753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372044</xdr:colOff>
      <xdr:row>4</xdr:row>
      <xdr:rowOff>238126</xdr:rowOff>
    </xdr:to>
    <xdr:sp macro="" textlink="">
      <xdr:nvSpPr>
        <xdr:cNvPr id="2754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276794</xdr:colOff>
      <xdr:row>4</xdr:row>
      <xdr:rowOff>276226</xdr:rowOff>
    </xdr:to>
    <xdr:sp macro="" textlink="">
      <xdr:nvSpPr>
        <xdr:cNvPr id="2755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448244</xdr:colOff>
      <xdr:row>4</xdr:row>
      <xdr:rowOff>238126</xdr:rowOff>
    </xdr:to>
    <xdr:sp macro="" textlink="">
      <xdr:nvSpPr>
        <xdr:cNvPr id="275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352994</xdr:colOff>
      <xdr:row>4</xdr:row>
      <xdr:rowOff>276226</xdr:rowOff>
    </xdr:to>
    <xdr:sp macro="" textlink="">
      <xdr:nvSpPr>
        <xdr:cNvPr id="275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758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352994</xdr:colOff>
      <xdr:row>4</xdr:row>
      <xdr:rowOff>238126</xdr:rowOff>
    </xdr:to>
    <xdr:sp macro="" textlink="">
      <xdr:nvSpPr>
        <xdr:cNvPr id="2759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6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6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6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6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6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6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6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6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6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69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7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7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7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7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7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75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7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7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7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7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8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81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8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8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8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8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8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87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8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8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9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9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9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9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79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79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796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797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798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799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80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80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802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2803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2804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2805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80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280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808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809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810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811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812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813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814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2815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2816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2817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818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2819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82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82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822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2823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2824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2825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82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282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2828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2829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3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83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3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33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3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83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3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83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3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39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4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84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4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84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4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45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4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84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4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84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5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51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5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85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5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85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5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57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5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85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6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286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286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863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2864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865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866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86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286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869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2870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871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872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873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2874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875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2876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877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878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879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2880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881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2882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883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88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885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2886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88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288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889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2890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2891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892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2893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89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2895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2896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89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89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8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0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90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0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90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0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90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0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91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1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1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1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91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1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91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1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1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1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92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2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92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2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2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2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92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2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92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2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3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293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293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3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934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935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936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3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93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3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940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941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942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4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94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4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946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947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948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4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950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5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952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953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954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5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956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5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95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959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2960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6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2962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6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296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965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2966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296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6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96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7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7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7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97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7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97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7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77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7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97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8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98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8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83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8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98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8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98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8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89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9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99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9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99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9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95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9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99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299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299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00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00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00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00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0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0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0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0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0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0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1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1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1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13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1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1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1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1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1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19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2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2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2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2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2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25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2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2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2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2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3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31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3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3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3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3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3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3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3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3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040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041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042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043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04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04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046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047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048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049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05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05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052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053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054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055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056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057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058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059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060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061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062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063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06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06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066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067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068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3069" name="AutoShape 1"/>
        <xdr:cNvSpPr>
          <a:spLocks noChangeAspect="1" noChangeArrowheads="1"/>
        </xdr:cNvSpPr>
      </xdr:nvSpPr>
      <xdr:spPr bwMode="auto">
        <a:xfrm>
          <a:off x="918234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07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07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7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07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7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7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7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07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7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07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8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8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8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08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8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08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8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8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8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08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9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09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9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9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9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09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9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09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9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0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1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10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10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10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10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1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1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10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108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109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110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111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11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11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114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115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116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117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11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11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120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121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122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123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124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125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126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127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128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129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130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131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13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13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134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135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136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137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13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13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140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4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142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143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144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4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14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4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3148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4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50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5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315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5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154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155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156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5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158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5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3160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6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62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6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3164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6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16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167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168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6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170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7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317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17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3174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3175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3176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3177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317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317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3180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3181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3182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3183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318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318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3186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3187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3188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3189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3190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3191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3192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3193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3194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3195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3196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3197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319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319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3200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3201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3202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3203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320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320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3206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3207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0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0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1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1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1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1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1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1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1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17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1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1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2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2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2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23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2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2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2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2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2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29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3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3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3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3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3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35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3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3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3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3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4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4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4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4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3244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245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246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247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324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24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3250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3251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3252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3253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325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325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3256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257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258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259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3260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261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3262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3263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3264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3265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3266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3267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326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26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270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271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388962</xdr:colOff>
      <xdr:row>4</xdr:row>
      <xdr:rowOff>238126</xdr:rowOff>
    </xdr:to>
    <xdr:sp macro="" textlink="">
      <xdr:nvSpPr>
        <xdr:cNvPr id="3272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273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327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369912</xdr:colOff>
      <xdr:row>4</xdr:row>
      <xdr:rowOff>276226</xdr:rowOff>
    </xdr:to>
    <xdr:sp macro="" textlink="">
      <xdr:nvSpPr>
        <xdr:cNvPr id="327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369912</xdr:colOff>
      <xdr:row>4</xdr:row>
      <xdr:rowOff>238126</xdr:rowOff>
    </xdr:to>
    <xdr:sp macro="" textlink="">
      <xdr:nvSpPr>
        <xdr:cNvPr id="3276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465162</xdr:colOff>
      <xdr:row>4</xdr:row>
      <xdr:rowOff>238126</xdr:rowOff>
    </xdr:to>
    <xdr:sp macro="" textlink="">
      <xdr:nvSpPr>
        <xdr:cNvPr id="3277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7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27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8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81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8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28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8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28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8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87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8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28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9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29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9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93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9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29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9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29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9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299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30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30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30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30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30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305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30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30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30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30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31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311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3312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313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314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31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331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317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3318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319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320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321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3322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323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3324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325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326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327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3328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329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3330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331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33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333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3334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33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333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337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338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339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340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3341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34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343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344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4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4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4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5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5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5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5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5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5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5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5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6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6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6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6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6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6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6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6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6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6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7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7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7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7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7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7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7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7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7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37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38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38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382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383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384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38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38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38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3388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389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390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39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339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39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394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395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396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39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398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39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3400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401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402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40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3404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40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40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407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408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40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410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41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341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413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414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41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1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1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1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1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2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2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2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2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2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25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2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2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2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2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3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31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3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3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3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3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3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37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3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3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4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4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4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43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4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4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4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4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4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4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45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45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5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5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5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5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5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5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5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5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6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61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6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6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6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6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6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67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6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6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7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7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7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73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7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7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7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7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7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79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8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8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8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8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8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8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48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48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488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489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490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491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49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49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494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495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496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497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49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49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500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501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502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503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504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505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506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507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508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509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510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511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51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51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514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515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516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3517" name="AutoShape 1"/>
        <xdr:cNvSpPr>
          <a:spLocks noChangeAspect="1" noChangeArrowheads="1"/>
        </xdr:cNvSpPr>
      </xdr:nvSpPr>
      <xdr:spPr bwMode="auto">
        <a:xfrm>
          <a:off x="10265434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51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51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2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2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2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2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2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2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2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2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2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2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3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3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3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3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3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3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3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3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3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3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4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4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4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4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4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4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4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4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5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5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5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5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55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556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557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558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559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56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56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562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563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564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565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56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56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568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569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570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571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572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573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574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575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576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577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578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579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58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58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582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583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584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585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58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58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588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58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590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591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592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59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59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59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3596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59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598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59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360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60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602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603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604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60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606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60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3608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60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610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61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3612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61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61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615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3616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61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3618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61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362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362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3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65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6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66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6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66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6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66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6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6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36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36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67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68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6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6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6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6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6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6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6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7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37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37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70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370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70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70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370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70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371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71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7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37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7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37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71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7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37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3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37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7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37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7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37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37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73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373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73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37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37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77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77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7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77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378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78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78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378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7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78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7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7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7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37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79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7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37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7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7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7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38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8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38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8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38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8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38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38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1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38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38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5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8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8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88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88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88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88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88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88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88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88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89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89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8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8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89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8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8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8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8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90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390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9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9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9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39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9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39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39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390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39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39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39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39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94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94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95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95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95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95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95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95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95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95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9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9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96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9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9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9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9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96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9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9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9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9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9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39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39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39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39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39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39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8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9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01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01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2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02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402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402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0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03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0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40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40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0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0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0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0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40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0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6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4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408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40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408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40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409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40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409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40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40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40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40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10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10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1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1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1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1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1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1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1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1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413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413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413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4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413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413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41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413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413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4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41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41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41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41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414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4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41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41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4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4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4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4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4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41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41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41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41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41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41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415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416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416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41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41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20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20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20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420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20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1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421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2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21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2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42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22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42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2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2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2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2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42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2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2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2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4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2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2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2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28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2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2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2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2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2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30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430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30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31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431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431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431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431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4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431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431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3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43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32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3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43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43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43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432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432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43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43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3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43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3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3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3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433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43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43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3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3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37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37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37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37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38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438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438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438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4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438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438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3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3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38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3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3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43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43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439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4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43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43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3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4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4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4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4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4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44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44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44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1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1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44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44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4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44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45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45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4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45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4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4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4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4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4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4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4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4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4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4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4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4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4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4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51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5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51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5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51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5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51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5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5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5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5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52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53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5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5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5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5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5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5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5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5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55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55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55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56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56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5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56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56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5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5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5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5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57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5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5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5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5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5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5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5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5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58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58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58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5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5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5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6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6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462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462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4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463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463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463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4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3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463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46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464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4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46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46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464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4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46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46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46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46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46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46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46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46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46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7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46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46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0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473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473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73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473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473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474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474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474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4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474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474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47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47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74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47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47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47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47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475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475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47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47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47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47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7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7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47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476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47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47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7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7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7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7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7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7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7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7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7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48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48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480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480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480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4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480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480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480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480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481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4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481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481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48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48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481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4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48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48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48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48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482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4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48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48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48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48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48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48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48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48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48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48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48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4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4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87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87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7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87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487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488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8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88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8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48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48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8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8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48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8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48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9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49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49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1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1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94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9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94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9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94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9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94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9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95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95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96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9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9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9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4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4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98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98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9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98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98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9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99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9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9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9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9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0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0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0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0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0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0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0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0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01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0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0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05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0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05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6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06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0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6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06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0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0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0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0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0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0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0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0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0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0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0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0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0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0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0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09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10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1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1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1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1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3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3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16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516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1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16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516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516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516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51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5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517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517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5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1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1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51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5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5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518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518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51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51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5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1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1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1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519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5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5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1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1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1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1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1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2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2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2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2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2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2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22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23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2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23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23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523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523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52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5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523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524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2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2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2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5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5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524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5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52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52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2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2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2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2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5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5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52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6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6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7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2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29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29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0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30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530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530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31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3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5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53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3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3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3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5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3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3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3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3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3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37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3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37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3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3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3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3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3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3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38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3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3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3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3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4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4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4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4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4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4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4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4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4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4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4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41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41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41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4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4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4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41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41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4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4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4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4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42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4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4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4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4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4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4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4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4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4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4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44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4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4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4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48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48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4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4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48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48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48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4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4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4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4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49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4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4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4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5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50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5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5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5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5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5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5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5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5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5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5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5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5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5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2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5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5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5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5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5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58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558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59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5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55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559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559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559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5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55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55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6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56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60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6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56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56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56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560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560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56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56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6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56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6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56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56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561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56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56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6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6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65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65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65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6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6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566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566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566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5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56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56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6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6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67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6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6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56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56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567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5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56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56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6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6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6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56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56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56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56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56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56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6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6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69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72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72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7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573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57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7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73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7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57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57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7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7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57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57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57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57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6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7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7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7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7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7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7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79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7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80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8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8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58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58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8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8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81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8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8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8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8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8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8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8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58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58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83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83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84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8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8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8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84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84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8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8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8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8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85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8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8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8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8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58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86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586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58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8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58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86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587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58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8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8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8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8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8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8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5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5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90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91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9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1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91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91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9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9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92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9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9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92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9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9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93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593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59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59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94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594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59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5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59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59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9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9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98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9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9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9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9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01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01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01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0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0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602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02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02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60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0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0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0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02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0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0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60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0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03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03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60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0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0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0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04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04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0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604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60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0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0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0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08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08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08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0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0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608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609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609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6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60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60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0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0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09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0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1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61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61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610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6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61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61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1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1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10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11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1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1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61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61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611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2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615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615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6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61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615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61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61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616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6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61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61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61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61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617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617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61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61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61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1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1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1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1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1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1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1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1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1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1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1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6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62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62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62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622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622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622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622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62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62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62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62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2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2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2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2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2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2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2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2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2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2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2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2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626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626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626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6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62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62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62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627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627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6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62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62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62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62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627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6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62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62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6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6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6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6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6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62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62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62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629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629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62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62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62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629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629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62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2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33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33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3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634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34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63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3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34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3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63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35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63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3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36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36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3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63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36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36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3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3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3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3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3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3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3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3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3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3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3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3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4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4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4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4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4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4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44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44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44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4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4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44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44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45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4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4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4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4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45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4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4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4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4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46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46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4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4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4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4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46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46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4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647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4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4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4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4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4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4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4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4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4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4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4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4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5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5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5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5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5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5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5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5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5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5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51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51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51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5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5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51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51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51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5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5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5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5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52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5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5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5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5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53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5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5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5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5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53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53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5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5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5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5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54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5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5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57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58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5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5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58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658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5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65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5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5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59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5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5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5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65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5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6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66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6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6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60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60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6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6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6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66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6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6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6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6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6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6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6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6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6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6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6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66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66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66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66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66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66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66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66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66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66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66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6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6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66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6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6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66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6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66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7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7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67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7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67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7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67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6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67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7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67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7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7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6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67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67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6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67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67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67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6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67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67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6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6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67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67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6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6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67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67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6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67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67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67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6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67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67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7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7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7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8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8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8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8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8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8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8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8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8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8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68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68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8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8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8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8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8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8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8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68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8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8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68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8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8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8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8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8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68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8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8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68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8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8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8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8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68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68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68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9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69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69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9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9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9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9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9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69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69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69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6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69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69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9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9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9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9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69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69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6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6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69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69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9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9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69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69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69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69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69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6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0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0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0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0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0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0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70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70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0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0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70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70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0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0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0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70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7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70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70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70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707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707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708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708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70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70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70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7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0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0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0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0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0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0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0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0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0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0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1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1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1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1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1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1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71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71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712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7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71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71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71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71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712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7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71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71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71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71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7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7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71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71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7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7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7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7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7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71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71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71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7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714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71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7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7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7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7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7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1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1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1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1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19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1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1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1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71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19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1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72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2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2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2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2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2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72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2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72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2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2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21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2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2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2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72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22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2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2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2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2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2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2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72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29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3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73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73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73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730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7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73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73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3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73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3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73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73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73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7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731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73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73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3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73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32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3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7325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73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73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3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3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3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3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36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3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3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73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73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737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7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73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73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3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3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3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3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73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73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7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7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73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73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3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3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39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3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3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73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73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7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3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3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3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4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43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4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4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4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4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4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4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4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4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45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4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4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4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4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4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4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4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4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4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4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4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49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4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4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0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5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5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5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5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5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5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50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5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5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5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5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5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5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5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5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5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5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5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5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54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5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5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5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54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5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5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5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5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55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5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5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5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5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5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5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56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5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5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5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57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5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5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5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5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5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5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5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5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6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6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6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6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6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6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6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6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6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76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761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7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76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76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762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7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76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76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7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7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76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76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7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7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76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76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7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76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4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764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76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7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76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765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8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76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768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6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6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6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6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1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2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77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77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72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77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77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77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77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773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7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77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77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77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77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77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77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77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77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7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774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77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77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77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77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7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775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7752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77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77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77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77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77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77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779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7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77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77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77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77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779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7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78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78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78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78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7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7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78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78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78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78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7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7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78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78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78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78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7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78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781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782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78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78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7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5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8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86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8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78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78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8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8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78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78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8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788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788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78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7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8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8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8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8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8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8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8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8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2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9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9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9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9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93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93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93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93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9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9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9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9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9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9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9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9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9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9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9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9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9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79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7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9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9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97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97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9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9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9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9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98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98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9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9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9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9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98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9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9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9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9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99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99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99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9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9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00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00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8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0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0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04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04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0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80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05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05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80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0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05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0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80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06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80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0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07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07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80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07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0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0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0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0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0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0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0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0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1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1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1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1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1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1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1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81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81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15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15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81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81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81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81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815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815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81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81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81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81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16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81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81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81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81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8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817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81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81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81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81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17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817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817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81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81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2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2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2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2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2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2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82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82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822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822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82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82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82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82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822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822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82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82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82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82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8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823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82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82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82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82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8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823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82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82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82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82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8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824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824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824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82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82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8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8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2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82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828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828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2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82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2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82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2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2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2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82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2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82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8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830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3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83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3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83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3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83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3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83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8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831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831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3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83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8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4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83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83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83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83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835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83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836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83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83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83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83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8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3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3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3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3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3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3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3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3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3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39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3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84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84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840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840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84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84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84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84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840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840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84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84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84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84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8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841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84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84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84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84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8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842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842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842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84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84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8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842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842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8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8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8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8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8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4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4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4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4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47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47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4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4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4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4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47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47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4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4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4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4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48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4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4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4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4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49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4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4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4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4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49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49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49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5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5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50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5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3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5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5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7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5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5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5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85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57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58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5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85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85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85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858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858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85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85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5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85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59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5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85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85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85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8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859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85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86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6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86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60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60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860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86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86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6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6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6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6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64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64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6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6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86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86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865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865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86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86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6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6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66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6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6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86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86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8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866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86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86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6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6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67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67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67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86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86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8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7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7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70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7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7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71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71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7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87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87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7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72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7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87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87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7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74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74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87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7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7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7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7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78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7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78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7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7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7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7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7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87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7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7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7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87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88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88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88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88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88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88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88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882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88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8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8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88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8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8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8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88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8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88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8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83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8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88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8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88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84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8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88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8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88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84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84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885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8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88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85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85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8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88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88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8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8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8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9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9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9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9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89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9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9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9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89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9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9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91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9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9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9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89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91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9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89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9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9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892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92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892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9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89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893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89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6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89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89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9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9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9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9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9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9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9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9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9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99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9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9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0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0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0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0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0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0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90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0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01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01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90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0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0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0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01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0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0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90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0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02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90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0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0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0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03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03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903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90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0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0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0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0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0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0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0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0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0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90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90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90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908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90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90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0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0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08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0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0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90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90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9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909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90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90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0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0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09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10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10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91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91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9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3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91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91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91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91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91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91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91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9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915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91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91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91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91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9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916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916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91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1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1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1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1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1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1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1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1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19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0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92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92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92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92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921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92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921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92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92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92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92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9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2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2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2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2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2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2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24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2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24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25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2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92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92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92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92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92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92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92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92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92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926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92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92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92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926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9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926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92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92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927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927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9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927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927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927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927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927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9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928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928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9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9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9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9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9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2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2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2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2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3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3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3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3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3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3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3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3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3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3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3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93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3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3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93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3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33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3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934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34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93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4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34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35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5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35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935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35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3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8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8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3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3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3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2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2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4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4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4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4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4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4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4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4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43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44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4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4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4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44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44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4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4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44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45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45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4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4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45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45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45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45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946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46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46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4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4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4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5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5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5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5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5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5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5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5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50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5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5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5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5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51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5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5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51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51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52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5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5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52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52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52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52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52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52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53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5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5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6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5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5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5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5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95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95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5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58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5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8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958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95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59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59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59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959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2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6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6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6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6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64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6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64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6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64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6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64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96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96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96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96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96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96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96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9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967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9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96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9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6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96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6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6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6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96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6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96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6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69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6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96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6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969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69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6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96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69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970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7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70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970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70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970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70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70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9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97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97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97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97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97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97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97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97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97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9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976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97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977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9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977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97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977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9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977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978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978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9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978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9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7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7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7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7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7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7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7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7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7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7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7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7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7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7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8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8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8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8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9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9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8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8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8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8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8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8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98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8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86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86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98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8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8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87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87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8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8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987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87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87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98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8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88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88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88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988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988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988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88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9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9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9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9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9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9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9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9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9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9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9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99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99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99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993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99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99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9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9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94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9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9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994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994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9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994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99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99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95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95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995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995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995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995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995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9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7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8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9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99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99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99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99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99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0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0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0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00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0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1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01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0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01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02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02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02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5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0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0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0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0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06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0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06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0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07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0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07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0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0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0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0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0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0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09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10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1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1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1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1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1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1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1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1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1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1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11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1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1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1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12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12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1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1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12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12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12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13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13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13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13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13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13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1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1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1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1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1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1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1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01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1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1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1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01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1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1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19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1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1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1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019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19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02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20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20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20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20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2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020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21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3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7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2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02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2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2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2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02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02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02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029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029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02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02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2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029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30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3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03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030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030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0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030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03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03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30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031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31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31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1031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031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031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3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3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3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3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3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3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03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03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03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036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03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03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3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3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36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3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3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037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037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0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037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03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03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37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37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38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38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38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038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038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0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3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3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3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3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3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0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1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4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4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4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4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4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4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4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43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4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3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44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4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44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44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4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45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4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4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4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4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49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4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49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4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49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4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50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2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2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5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5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5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5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5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5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5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5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5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5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54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5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5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5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54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55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5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5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55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55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55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55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55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55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56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56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56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5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5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5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5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5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5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5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5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6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6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6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6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6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06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6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6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06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6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62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6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062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62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06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2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63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063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063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063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063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0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6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0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0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6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6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6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6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6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6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6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0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7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07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7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7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7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07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07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07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072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072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07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07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7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072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72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7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07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073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073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0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073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07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07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73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073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073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074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1074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074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074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7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7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7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7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7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7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07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07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07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078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07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07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7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7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79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7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7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079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079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0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080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08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08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80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80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080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080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080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081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081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0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3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3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8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8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8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8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8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8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8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8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8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6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86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8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87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08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087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087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0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8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88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8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8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8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88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8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88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8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90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9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89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9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89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9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96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9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89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89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0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0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02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0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0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0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0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0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08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0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1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1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1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1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1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1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1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917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918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919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920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921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922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923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924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925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926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0927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0928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2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93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3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32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3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93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3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93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3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38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3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94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4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94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4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44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4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94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4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94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4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50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5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95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5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95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5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56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5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95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5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096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096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962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963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964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965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96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96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968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969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970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971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972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973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974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975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976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977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978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979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980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981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982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98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984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985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98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098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988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0989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0990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991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0992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99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0994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0995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99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099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9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09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0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0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0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0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0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0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0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0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1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1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1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1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1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1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1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1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1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1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2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2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2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2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2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2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2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2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2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2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03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03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3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033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034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035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3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03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3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039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040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041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4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04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4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045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046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047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4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049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5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051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052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053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5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055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5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05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058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059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6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061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6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06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064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065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06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6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06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6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7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7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07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7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07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7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76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7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07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7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08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8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82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8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08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8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08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8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88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8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09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9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09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9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94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9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09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9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09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09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10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10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10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0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0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0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0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0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0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0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1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1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12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1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1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1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1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1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18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1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2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2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2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2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24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2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2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2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2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2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30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3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3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3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3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3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3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3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3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139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140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141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142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14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14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145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146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147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148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14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15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151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152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153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154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155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156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157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158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159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160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161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162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16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16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165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166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167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11168" name="AutoShape 1"/>
        <xdr:cNvSpPr>
          <a:spLocks noChangeAspect="1" noChangeArrowheads="1"/>
        </xdr:cNvSpPr>
      </xdr:nvSpPr>
      <xdr:spPr bwMode="auto">
        <a:xfrm>
          <a:off x="22179472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16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17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7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7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7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7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7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7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7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7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7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8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8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8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8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8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8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8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8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8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8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9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9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9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9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9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9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19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9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1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20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20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20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20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2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2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20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207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208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209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210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21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21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1213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1214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1215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1216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121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121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219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220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221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222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223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224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1225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1226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1227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1228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1229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1230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23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23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233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234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235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236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123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123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1239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4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241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242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243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4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24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4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1247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4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49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5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125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5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253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254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255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5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257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5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1259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6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61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6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1263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6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26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266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267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6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269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7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127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27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7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27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7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7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7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27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7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28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8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8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8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28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8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28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8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8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8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29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9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29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9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29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9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29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29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0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0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0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0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30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31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31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31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31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31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31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31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31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31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31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32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2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32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2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2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2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32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2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32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2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3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3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33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3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33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3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3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3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33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3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34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4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34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4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34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4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35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35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35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354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1355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35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35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35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135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36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136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36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36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36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1365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366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1367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36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36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370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1371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37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137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37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37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37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1377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37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137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38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381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382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3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13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38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386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3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4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4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42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2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425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42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42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2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42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3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431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43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43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3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43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3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437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43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43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4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441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4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443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44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44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4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447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4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44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45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451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5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453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5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45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45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457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45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5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6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6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6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6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6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6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6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6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6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6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7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7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7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7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7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7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7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7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7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7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8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8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8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8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8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9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9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4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49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9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49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9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9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9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0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0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0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0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0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0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0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0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0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0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1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1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1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1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1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1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1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1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2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2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2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2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2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3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531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532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53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53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53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53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537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538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53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54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54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54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543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544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54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54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547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548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549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550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55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552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553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554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55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55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55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558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559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11560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56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56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6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6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6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6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6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6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6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7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7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7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7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7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7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7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7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7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7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8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8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8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8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8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8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8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8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9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9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9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5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59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599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600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60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60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60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60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1605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1606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160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160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160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161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611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612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61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61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615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616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1617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1618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161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162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1621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1622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62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62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62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1626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1627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1628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162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163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1631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3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3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3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3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3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3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3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3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1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4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4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7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4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5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3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5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5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9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6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6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6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6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6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6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6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6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669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670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6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16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76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16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6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68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68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6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8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168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8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16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69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69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169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9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169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9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169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169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0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0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0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1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1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1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2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2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2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2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2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3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3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3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3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3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3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7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7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7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7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74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74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742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74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744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74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1746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174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74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7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75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5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7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76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6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7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76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6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7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77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7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7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7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77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7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177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178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78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1782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783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784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7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17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7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1788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789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790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7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17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79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179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79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79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7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17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79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180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80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80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80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180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80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180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80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180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180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81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181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81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181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181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1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2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2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3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3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3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4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4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4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4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4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4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4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4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84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85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5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85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853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854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8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5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858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859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860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8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6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86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86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86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8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6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87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87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87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8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7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87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87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187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7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188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8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188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88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188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188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88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8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89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9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8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8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89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0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9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90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0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9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91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1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1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91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1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91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1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1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192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192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2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2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3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3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3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4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4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4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4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5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5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5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5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5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5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5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5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95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959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960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961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9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9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964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965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966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967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9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9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97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97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97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97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9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9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97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97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97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197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9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9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98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198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98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198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198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11987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198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198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9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99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9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9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9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9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9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199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9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199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0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00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0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0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00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0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01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0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02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0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02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02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02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028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029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0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0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2032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2033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2034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2035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20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20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03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03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04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04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0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0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204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204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204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204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20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20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05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05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05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05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05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05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205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205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205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06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06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06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0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6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206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6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20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0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07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07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0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20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8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20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0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08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08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08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20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0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09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09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0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0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09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09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09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09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0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0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1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1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1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2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2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2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128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12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13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131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13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133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13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135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1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1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1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1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4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214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4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214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4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214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215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21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5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215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21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6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216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21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6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216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21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21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17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217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17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17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17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217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17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218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18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18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1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21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1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21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18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18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18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2190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1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21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19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19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195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2196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1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21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19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20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20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20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220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20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20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20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0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0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1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1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1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1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2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2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3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3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3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4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2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24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4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224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224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224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4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224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4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225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225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225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5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225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22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225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225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5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226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22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226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226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6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2266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22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226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227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7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227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22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227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227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227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7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27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8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28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8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28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28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2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29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2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29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3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30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3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3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3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30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3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30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3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3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3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31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23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231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1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1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1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1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2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2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2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3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3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3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4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4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4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4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35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35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35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35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35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35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235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35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35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35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236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36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3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3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36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36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36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367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23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3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37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37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2372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373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3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3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37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37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237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12379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23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3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8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38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8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38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2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2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41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41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42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42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42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42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242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242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242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242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242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242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4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4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43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43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43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43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24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24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243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243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2440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2441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4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4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44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244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244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244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24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24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245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5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45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45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45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5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45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5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245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6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6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246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4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46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46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4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24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72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24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4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477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2478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24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24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24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48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48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48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48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48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48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49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49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49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49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49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49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49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49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49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49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0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0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0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0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0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0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0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0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0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0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1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1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1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1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1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1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1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1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1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1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2520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2521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2522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2523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2524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2525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2526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2527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2528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2529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258368</xdr:colOff>
      <xdr:row>4</xdr:row>
      <xdr:rowOff>238126</xdr:rowOff>
    </xdr:to>
    <xdr:sp macro="" textlink="">
      <xdr:nvSpPr>
        <xdr:cNvPr id="12530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258368</xdr:colOff>
      <xdr:row>4</xdr:row>
      <xdr:rowOff>276226</xdr:rowOff>
    </xdr:to>
    <xdr:sp macro="" textlink="">
      <xdr:nvSpPr>
        <xdr:cNvPr id="12531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3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53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3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3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3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53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3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53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4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4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4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54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4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54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4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4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4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54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5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55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5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5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5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55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5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55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5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5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6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56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56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56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2565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12566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2567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2568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256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1257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2571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12572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2573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2574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2575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12576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2577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12578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2579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2580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2581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12582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2583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12584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2585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258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2587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12588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258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50550</xdr:colOff>
      <xdr:row>4</xdr:row>
      <xdr:rowOff>276226</xdr:rowOff>
    </xdr:to>
    <xdr:sp macro="" textlink="">
      <xdr:nvSpPr>
        <xdr:cNvPr id="1259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2591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50550</xdr:colOff>
      <xdr:row>4</xdr:row>
      <xdr:rowOff>238126</xdr:rowOff>
    </xdr:to>
    <xdr:sp macro="" textlink="">
      <xdr:nvSpPr>
        <xdr:cNvPr id="12592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145800</xdr:colOff>
      <xdr:row>4</xdr:row>
      <xdr:rowOff>238126</xdr:rowOff>
    </xdr:to>
    <xdr:sp macro="" textlink="">
      <xdr:nvSpPr>
        <xdr:cNvPr id="12593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2594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126750</xdr:colOff>
      <xdr:row>4</xdr:row>
      <xdr:rowOff>276226</xdr:rowOff>
    </xdr:to>
    <xdr:sp macro="" textlink="">
      <xdr:nvSpPr>
        <xdr:cNvPr id="12595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259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126750</xdr:colOff>
      <xdr:row>4</xdr:row>
      <xdr:rowOff>238126</xdr:rowOff>
    </xdr:to>
    <xdr:sp macro="" textlink="">
      <xdr:nvSpPr>
        <xdr:cNvPr id="12597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222000</xdr:colOff>
      <xdr:row>4</xdr:row>
      <xdr:rowOff>238126</xdr:rowOff>
    </xdr:to>
    <xdr:sp macro="" textlink="">
      <xdr:nvSpPr>
        <xdr:cNvPr id="12598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59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0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0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0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0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0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0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1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1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1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1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1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1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1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1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2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2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2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2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2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2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2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2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2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3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3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3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63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63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3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636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637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638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3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64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4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2642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643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644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4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264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4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648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649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650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5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652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5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2654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655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656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5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2658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5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66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661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662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6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664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6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266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667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668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66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7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67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7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7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7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67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7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67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7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7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8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68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8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68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8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8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8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68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8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68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9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9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9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69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9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69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9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9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69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69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70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70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70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70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70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70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0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0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0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0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1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1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1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1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1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1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1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1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1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1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2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2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2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2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2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2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2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2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2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2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3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3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3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3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3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3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3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3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3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3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4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4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742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743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744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745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74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74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748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749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750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751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75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75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754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755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756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757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758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759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760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761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762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763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764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765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76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76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768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769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770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12771" name="AutoShape 1"/>
        <xdr:cNvSpPr>
          <a:spLocks noChangeAspect="1" noChangeArrowheads="1"/>
        </xdr:cNvSpPr>
      </xdr:nvSpPr>
      <xdr:spPr bwMode="auto">
        <a:xfrm>
          <a:off x="2434566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77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77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7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77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7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7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7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77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8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78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8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8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8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78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8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78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8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8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9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79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9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79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9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9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9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79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79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79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0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80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0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80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0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80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810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811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812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813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81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81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816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817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818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819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82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82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822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823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824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825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826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827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828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829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830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831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832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833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83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83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836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837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838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839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84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84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842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4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4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4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4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4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4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4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5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2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5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5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8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6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6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4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6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6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0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7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7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87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87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880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881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88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88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88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885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88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887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88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88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89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891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892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893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89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89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89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897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89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899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90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90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90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90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904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905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90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90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90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90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91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29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29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29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29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2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2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29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29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0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0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0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0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0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0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0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0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0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0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0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0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0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0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0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0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0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0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0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0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1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1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1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1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1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1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1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1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1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1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1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386923</xdr:colOff>
      <xdr:row>4</xdr:row>
      <xdr:rowOff>284852</xdr:rowOff>
    </xdr:to>
    <xdr:sp macro="" textlink="">
      <xdr:nvSpPr>
        <xdr:cNvPr id="131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1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2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32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3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32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3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32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3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32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3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32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2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32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3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33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3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3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33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3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3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3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3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3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3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3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3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3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3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3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3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3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3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3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4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4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7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4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4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5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3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5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5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59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6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6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5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6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6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6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7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7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262334</xdr:colOff>
      <xdr:row>4</xdr:row>
      <xdr:rowOff>238126</xdr:rowOff>
    </xdr:to>
    <xdr:sp macro="" textlink="">
      <xdr:nvSpPr>
        <xdr:cNvPr id="1337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262334</xdr:colOff>
      <xdr:row>4</xdr:row>
      <xdr:rowOff>276226</xdr:rowOff>
    </xdr:to>
    <xdr:sp macro="" textlink="">
      <xdr:nvSpPr>
        <xdr:cNvPr id="1337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74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75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76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77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78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79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80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81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82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83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593839</xdr:colOff>
      <xdr:row>4</xdr:row>
      <xdr:rowOff>238126</xdr:rowOff>
    </xdr:to>
    <xdr:sp macro="" textlink="">
      <xdr:nvSpPr>
        <xdr:cNvPr id="13384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593839</xdr:colOff>
      <xdr:row>4</xdr:row>
      <xdr:rowOff>276226</xdr:rowOff>
    </xdr:to>
    <xdr:sp macro="" textlink="">
      <xdr:nvSpPr>
        <xdr:cNvPr id="13385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8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38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8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89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39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39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5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39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39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39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1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0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0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7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0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0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1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3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1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262333</xdr:colOff>
      <xdr:row>4</xdr:row>
      <xdr:rowOff>276226</xdr:rowOff>
    </xdr:to>
    <xdr:sp macro="" textlink="">
      <xdr:nvSpPr>
        <xdr:cNvPr id="1341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262333</xdr:colOff>
      <xdr:row>4</xdr:row>
      <xdr:rowOff>238126</xdr:rowOff>
    </xdr:to>
    <xdr:sp macro="" textlink="">
      <xdr:nvSpPr>
        <xdr:cNvPr id="1341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19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386021</xdr:colOff>
      <xdr:row>4</xdr:row>
      <xdr:rowOff>276226</xdr:rowOff>
    </xdr:to>
    <xdr:sp macro="" textlink="">
      <xdr:nvSpPr>
        <xdr:cNvPr id="13420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21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22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2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386021</xdr:colOff>
      <xdr:row>4</xdr:row>
      <xdr:rowOff>276226</xdr:rowOff>
    </xdr:to>
    <xdr:sp macro="" textlink="">
      <xdr:nvSpPr>
        <xdr:cNvPr id="1342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25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462221</xdr:colOff>
      <xdr:row>4</xdr:row>
      <xdr:rowOff>276226</xdr:rowOff>
    </xdr:to>
    <xdr:sp macro="" textlink="">
      <xdr:nvSpPr>
        <xdr:cNvPr id="13426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27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28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29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462221</xdr:colOff>
      <xdr:row>4</xdr:row>
      <xdr:rowOff>276226</xdr:rowOff>
    </xdr:to>
    <xdr:sp macro="" textlink="">
      <xdr:nvSpPr>
        <xdr:cNvPr id="13430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31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386021</xdr:colOff>
      <xdr:row>4</xdr:row>
      <xdr:rowOff>276226</xdr:rowOff>
    </xdr:to>
    <xdr:sp macro="" textlink="">
      <xdr:nvSpPr>
        <xdr:cNvPr id="13432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33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34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35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386021</xdr:colOff>
      <xdr:row>4</xdr:row>
      <xdr:rowOff>276226</xdr:rowOff>
    </xdr:to>
    <xdr:sp macro="" textlink="">
      <xdr:nvSpPr>
        <xdr:cNvPr id="13436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37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462221</xdr:colOff>
      <xdr:row>4</xdr:row>
      <xdr:rowOff>276226</xdr:rowOff>
    </xdr:to>
    <xdr:sp macro="" textlink="">
      <xdr:nvSpPr>
        <xdr:cNvPr id="13438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39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4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41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462221</xdr:colOff>
      <xdr:row>4</xdr:row>
      <xdr:rowOff>276226</xdr:rowOff>
    </xdr:to>
    <xdr:sp macro="" textlink="">
      <xdr:nvSpPr>
        <xdr:cNvPr id="13442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4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386021</xdr:colOff>
      <xdr:row>4</xdr:row>
      <xdr:rowOff>276226</xdr:rowOff>
    </xdr:to>
    <xdr:sp macro="" textlink="">
      <xdr:nvSpPr>
        <xdr:cNvPr id="1344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45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386021</xdr:colOff>
      <xdr:row>4</xdr:row>
      <xdr:rowOff>238126</xdr:rowOff>
    </xdr:to>
    <xdr:sp macro="" textlink="">
      <xdr:nvSpPr>
        <xdr:cNvPr id="13446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481271</xdr:colOff>
      <xdr:row>4</xdr:row>
      <xdr:rowOff>238126</xdr:rowOff>
    </xdr:to>
    <xdr:sp macro="" textlink="">
      <xdr:nvSpPr>
        <xdr:cNvPr id="13447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48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462221</xdr:colOff>
      <xdr:row>4</xdr:row>
      <xdr:rowOff>276226</xdr:rowOff>
    </xdr:to>
    <xdr:sp macro="" textlink="">
      <xdr:nvSpPr>
        <xdr:cNvPr id="13449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5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462221</xdr:colOff>
      <xdr:row>4</xdr:row>
      <xdr:rowOff>238126</xdr:rowOff>
    </xdr:to>
    <xdr:sp macro="" textlink="">
      <xdr:nvSpPr>
        <xdr:cNvPr id="13451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557471</xdr:colOff>
      <xdr:row>4</xdr:row>
      <xdr:rowOff>238126</xdr:rowOff>
    </xdr:to>
    <xdr:sp macro="" textlink="">
      <xdr:nvSpPr>
        <xdr:cNvPr id="13452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5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5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5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5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5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6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6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6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6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7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7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7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7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7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8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8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48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48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48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490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491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492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49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49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49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496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497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498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49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50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0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502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503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504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0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506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0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508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509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510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1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512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1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51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515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1048282</xdr:colOff>
      <xdr:row>4</xdr:row>
      <xdr:rowOff>238126</xdr:rowOff>
    </xdr:to>
    <xdr:sp macro="" textlink="">
      <xdr:nvSpPr>
        <xdr:cNvPr id="13516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1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1048282</xdr:colOff>
      <xdr:row>4</xdr:row>
      <xdr:rowOff>276226</xdr:rowOff>
    </xdr:to>
    <xdr:sp macro="" textlink="">
      <xdr:nvSpPr>
        <xdr:cNvPr id="13518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1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41388</xdr:colOff>
      <xdr:row>4</xdr:row>
      <xdr:rowOff>276226</xdr:rowOff>
    </xdr:to>
    <xdr:sp macro="" textlink="">
      <xdr:nvSpPr>
        <xdr:cNvPr id="1352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521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41388</xdr:colOff>
      <xdr:row>4</xdr:row>
      <xdr:rowOff>238126</xdr:rowOff>
    </xdr:to>
    <xdr:sp macro="" textlink="">
      <xdr:nvSpPr>
        <xdr:cNvPr id="13522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50913</xdr:colOff>
      <xdr:row>4</xdr:row>
      <xdr:rowOff>238126</xdr:rowOff>
    </xdr:to>
    <xdr:sp macro="" textlink="">
      <xdr:nvSpPr>
        <xdr:cNvPr id="1352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2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2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2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2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2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2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3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3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3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3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39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4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4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5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4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4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4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1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5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5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860517</xdr:colOff>
      <xdr:row>4</xdr:row>
      <xdr:rowOff>238126</xdr:rowOff>
    </xdr:to>
    <xdr:sp macro="" textlink="">
      <xdr:nvSpPr>
        <xdr:cNvPr id="1355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860517</xdr:colOff>
      <xdr:row>4</xdr:row>
      <xdr:rowOff>276226</xdr:rowOff>
    </xdr:to>
    <xdr:sp macro="" textlink="">
      <xdr:nvSpPr>
        <xdr:cNvPr id="1355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6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6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6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69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7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7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5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7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7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7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1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8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8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7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8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8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9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9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9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9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823285</xdr:colOff>
      <xdr:row>4</xdr:row>
      <xdr:rowOff>238126</xdr:rowOff>
    </xdr:to>
    <xdr:sp macro="" textlink="">
      <xdr:nvSpPr>
        <xdr:cNvPr id="1359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823285</xdr:colOff>
      <xdr:row>4</xdr:row>
      <xdr:rowOff>276226</xdr:rowOff>
    </xdr:to>
    <xdr:sp macro="" textlink="">
      <xdr:nvSpPr>
        <xdr:cNvPr id="1359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596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1048284</xdr:colOff>
      <xdr:row>4</xdr:row>
      <xdr:rowOff>276226</xdr:rowOff>
    </xdr:to>
    <xdr:sp macro="" textlink="">
      <xdr:nvSpPr>
        <xdr:cNvPr id="13597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598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599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60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1048284</xdr:colOff>
      <xdr:row>4</xdr:row>
      <xdr:rowOff>276226</xdr:rowOff>
    </xdr:to>
    <xdr:sp macro="" textlink="">
      <xdr:nvSpPr>
        <xdr:cNvPr id="1360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136640</xdr:colOff>
      <xdr:row>4</xdr:row>
      <xdr:rowOff>238126</xdr:rowOff>
    </xdr:to>
    <xdr:sp macro="" textlink="">
      <xdr:nvSpPr>
        <xdr:cNvPr id="13602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41390</xdr:colOff>
      <xdr:row>4</xdr:row>
      <xdr:rowOff>276226</xdr:rowOff>
    </xdr:to>
    <xdr:sp macro="" textlink="">
      <xdr:nvSpPr>
        <xdr:cNvPr id="13603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41390</xdr:colOff>
      <xdr:row>4</xdr:row>
      <xdr:rowOff>238126</xdr:rowOff>
    </xdr:to>
    <xdr:sp macro="" textlink="">
      <xdr:nvSpPr>
        <xdr:cNvPr id="13604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41390</xdr:colOff>
      <xdr:row>4</xdr:row>
      <xdr:rowOff>238126</xdr:rowOff>
    </xdr:to>
    <xdr:sp macro="" textlink="">
      <xdr:nvSpPr>
        <xdr:cNvPr id="13605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136640</xdr:colOff>
      <xdr:row>4</xdr:row>
      <xdr:rowOff>238126</xdr:rowOff>
    </xdr:to>
    <xdr:sp macro="" textlink="">
      <xdr:nvSpPr>
        <xdr:cNvPr id="1360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41390</xdr:colOff>
      <xdr:row>4</xdr:row>
      <xdr:rowOff>276226</xdr:rowOff>
    </xdr:to>
    <xdr:sp macro="" textlink="">
      <xdr:nvSpPr>
        <xdr:cNvPr id="1360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608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1048284</xdr:colOff>
      <xdr:row>4</xdr:row>
      <xdr:rowOff>276226</xdr:rowOff>
    </xdr:to>
    <xdr:sp macro="" textlink="">
      <xdr:nvSpPr>
        <xdr:cNvPr id="13609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610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611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612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1048284</xdr:colOff>
      <xdr:row>4</xdr:row>
      <xdr:rowOff>276226</xdr:rowOff>
    </xdr:to>
    <xdr:sp macro="" textlink="">
      <xdr:nvSpPr>
        <xdr:cNvPr id="13613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136640</xdr:colOff>
      <xdr:row>4</xdr:row>
      <xdr:rowOff>238126</xdr:rowOff>
    </xdr:to>
    <xdr:sp macro="" textlink="">
      <xdr:nvSpPr>
        <xdr:cNvPr id="13614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41390</xdr:colOff>
      <xdr:row>4</xdr:row>
      <xdr:rowOff>276226</xdr:rowOff>
    </xdr:to>
    <xdr:sp macro="" textlink="">
      <xdr:nvSpPr>
        <xdr:cNvPr id="13615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41390</xdr:colOff>
      <xdr:row>4</xdr:row>
      <xdr:rowOff>238126</xdr:rowOff>
    </xdr:to>
    <xdr:sp macro="" textlink="">
      <xdr:nvSpPr>
        <xdr:cNvPr id="13616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41390</xdr:colOff>
      <xdr:row>4</xdr:row>
      <xdr:rowOff>238126</xdr:rowOff>
    </xdr:to>
    <xdr:sp macro="" textlink="">
      <xdr:nvSpPr>
        <xdr:cNvPr id="13617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136640</xdr:colOff>
      <xdr:row>4</xdr:row>
      <xdr:rowOff>238126</xdr:rowOff>
    </xdr:to>
    <xdr:sp macro="" textlink="">
      <xdr:nvSpPr>
        <xdr:cNvPr id="13618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41390</xdr:colOff>
      <xdr:row>4</xdr:row>
      <xdr:rowOff>276226</xdr:rowOff>
    </xdr:to>
    <xdr:sp macro="" textlink="">
      <xdr:nvSpPr>
        <xdr:cNvPr id="13619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62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1048284</xdr:colOff>
      <xdr:row>4</xdr:row>
      <xdr:rowOff>276226</xdr:rowOff>
    </xdr:to>
    <xdr:sp macro="" textlink="">
      <xdr:nvSpPr>
        <xdr:cNvPr id="1362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622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1048284</xdr:colOff>
      <xdr:row>4</xdr:row>
      <xdr:rowOff>238126</xdr:rowOff>
    </xdr:to>
    <xdr:sp macro="" textlink="">
      <xdr:nvSpPr>
        <xdr:cNvPr id="13623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60440</xdr:colOff>
      <xdr:row>4</xdr:row>
      <xdr:rowOff>238126</xdr:rowOff>
    </xdr:to>
    <xdr:sp macro="" textlink="">
      <xdr:nvSpPr>
        <xdr:cNvPr id="13624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303901</xdr:rowOff>
    </xdr:from>
    <xdr:to>
      <xdr:col>6</xdr:col>
      <xdr:colOff>1048282</xdr:colOff>
      <xdr:row>4</xdr:row>
      <xdr:rowOff>284852</xdr:rowOff>
    </xdr:to>
    <xdr:sp macro="" textlink="">
      <xdr:nvSpPr>
        <xdr:cNvPr id="13625" name="AutoShape 1"/>
        <xdr:cNvSpPr>
          <a:spLocks noChangeAspect="1" noChangeArrowheads="1"/>
        </xdr:cNvSpPr>
      </xdr:nvSpPr>
      <xdr:spPr bwMode="auto">
        <a:xfrm>
          <a:off x="8760603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7</xdr:col>
      <xdr:colOff>136640</xdr:colOff>
      <xdr:row>4</xdr:row>
      <xdr:rowOff>238126</xdr:rowOff>
    </xdr:to>
    <xdr:sp macro="" textlink="">
      <xdr:nvSpPr>
        <xdr:cNvPr id="1362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7</xdr:col>
      <xdr:colOff>41390</xdr:colOff>
      <xdr:row>4</xdr:row>
      <xdr:rowOff>276226</xdr:rowOff>
    </xdr:to>
    <xdr:sp macro="" textlink="">
      <xdr:nvSpPr>
        <xdr:cNvPr id="1362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2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2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3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3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3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3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4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4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4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4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5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5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5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5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5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6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823284</xdr:colOff>
      <xdr:row>4</xdr:row>
      <xdr:rowOff>238126</xdr:rowOff>
    </xdr:to>
    <xdr:sp macro="" textlink="">
      <xdr:nvSpPr>
        <xdr:cNvPr id="136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823284</xdr:colOff>
      <xdr:row>4</xdr:row>
      <xdr:rowOff>276226</xdr:rowOff>
    </xdr:to>
    <xdr:sp macro="" textlink="">
      <xdr:nvSpPr>
        <xdr:cNvPr id="1366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64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65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66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67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6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6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1011916</xdr:colOff>
      <xdr:row>4</xdr:row>
      <xdr:rowOff>238126</xdr:rowOff>
    </xdr:to>
    <xdr:sp macro="" textlink="">
      <xdr:nvSpPr>
        <xdr:cNvPr id="13670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916666</xdr:colOff>
      <xdr:row>4</xdr:row>
      <xdr:rowOff>276226</xdr:rowOff>
    </xdr:to>
    <xdr:sp macro="" textlink="">
      <xdr:nvSpPr>
        <xdr:cNvPr id="13671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916666</xdr:colOff>
      <xdr:row>4</xdr:row>
      <xdr:rowOff>238126</xdr:rowOff>
    </xdr:to>
    <xdr:sp macro="" textlink="">
      <xdr:nvSpPr>
        <xdr:cNvPr id="13672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916666</xdr:colOff>
      <xdr:row>4</xdr:row>
      <xdr:rowOff>238126</xdr:rowOff>
    </xdr:to>
    <xdr:sp macro="" textlink="">
      <xdr:nvSpPr>
        <xdr:cNvPr id="13673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1011916</xdr:colOff>
      <xdr:row>4</xdr:row>
      <xdr:rowOff>238126</xdr:rowOff>
    </xdr:to>
    <xdr:sp macro="" textlink="">
      <xdr:nvSpPr>
        <xdr:cNvPr id="1367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916666</xdr:colOff>
      <xdr:row>4</xdr:row>
      <xdr:rowOff>276226</xdr:rowOff>
    </xdr:to>
    <xdr:sp macro="" textlink="">
      <xdr:nvSpPr>
        <xdr:cNvPr id="1367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76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77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78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79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80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81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1011916</xdr:colOff>
      <xdr:row>4</xdr:row>
      <xdr:rowOff>238126</xdr:rowOff>
    </xdr:to>
    <xdr:sp macro="" textlink="">
      <xdr:nvSpPr>
        <xdr:cNvPr id="13682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916666</xdr:colOff>
      <xdr:row>4</xdr:row>
      <xdr:rowOff>276226</xdr:rowOff>
    </xdr:to>
    <xdr:sp macro="" textlink="">
      <xdr:nvSpPr>
        <xdr:cNvPr id="13683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916666</xdr:colOff>
      <xdr:row>4</xdr:row>
      <xdr:rowOff>238126</xdr:rowOff>
    </xdr:to>
    <xdr:sp macro="" textlink="">
      <xdr:nvSpPr>
        <xdr:cNvPr id="13684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916666</xdr:colOff>
      <xdr:row>4</xdr:row>
      <xdr:rowOff>238126</xdr:rowOff>
    </xdr:to>
    <xdr:sp macro="" textlink="">
      <xdr:nvSpPr>
        <xdr:cNvPr id="13685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1011916</xdr:colOff>
      <xdr:row>4</xdr:row>
      <xdr:rowOff>238126</xdr:rowOff>
    </xdr:to>
    <xdr:sp macro="" textlink="">
      <xdr:nvSpPr>
        <xdr:cNvPr id="13686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916666</xdr:colOff>
      <xdr:row>4</xdr:row>
      <xdr:rowOff>276226</xdr:rowOff>
    </xdr:to>
    <xdr:sp macro="" textlink="">
      <xdr:nvSpPr>
        <xdr:cNvPr id="13687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8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8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90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840466</xdr:colOff>
      <xdr:row>4</xdr:row>
      <xdr:rowOff>238126</xdr:rowOff>
    </xdr:to>
    <xdr:sp macro="" textlink="">
      <xdr:nvSpPr>
        <xdr:cNvPr id="13691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935716</xdr:colOff>
      <xdr:row>4</xdr:row>
      <xdr:rowOff>238126</xdr:rowOff>
    </xdr:to>
    <xdr:sp macro="" textlink="">
      <xdr:nvSpPr>
        <xdr:cNvPr id="13692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840466</xdr:colOff>
      <xdr:row>4</xdr:row>
      <xdr:rowOff>276226</xdr:rowOff>
    </xdr:to>
    <xdr:sp macro="" textlink="">
      <xdr:nvSpPr>
        <xdr:cNvPr id="13693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1011916</xdr:colOff>
      <xdr:row>4</xdr:row>
      <xdr:rowOff>238126</xdr:rowOff>
    </xdr:to>
    <xdr:sp macro="" textlink="">
      <xdr:nvSpPr>
        <xdr:cNvPr id="1369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916666</xdr:colOff>
      <xdr:row>4</xdr:row>
      <xdr:rowOff>276226</xdr:rowOff>
    </xdr:to>
    <xdr:sp macro="" textlink="">
      <xdr:nvSpPr>
        <xdr:cNvPr id="1369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916666</xdr:colOff>
      <xdr:row>4</xdr:row>
      <xdr:rowOff>238126</xdr:rowOff>
    </xdr:to>
    <xdr:sp macro="" textlink="">
      <xdr:nvSpPr>
        <xdr:cNvPr id="13696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69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69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69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0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0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6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0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0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1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2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1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1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8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1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4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1372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2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3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1373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3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33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34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35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3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3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3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821414</xdr:colOff>
      <xdr:row>4</xdr:row>
      <xdr:rowOff>276226</xdr:rowOff>
    </xdr:to>
    <xdr:sp macro="" textlink="">
      <xdr:nvSpPr>
        <xdr:cNvPr id="13739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4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41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4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821414</xdr:colOff>
      <xdr:row>4</xdr:row>
      <xdr:rowOff>276226</xdr:rowOff>
    </xdr:to>
    <xdr:sp macro="" textlink="">
      <xdr:nvSpPr>
        <xdr:cNvPr id="1374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4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45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46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47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4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49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5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821414</xdr:colOff>
      <xdr:row>4</xdr:row>
      <xdr:rowOff>276226</xdr:rowOff>
    </xdr:to>
    <xdr:sp macro="" textlink="">
      <xdr:nvSpPr>
        <xdr:cNvPr id="13751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5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53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5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821414</xdr:colOff>
      <xdr:row>4</xdr:row>
      <xdr:rowOff>276226</xdr:rowOff>
    </xdr:to>
    <xdr:sp macro="" textlink="">
      <xdr:nvSpPr>
        <xdr:cNvPr id="13755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5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5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58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745214</xdr:colOff>
      <xdr:row>4</xdr:row>
      <xdr:rowOff>238126</xdr:rowOff>
    </xdr:to>
    <xdr:sp macro="" textlink="">
      <xdr:nvSpPr>
        <xdr:cNvPr id="13759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6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745214</xdr:colOff>
      <xdr:row>4</xdr:row>
      <xdr:rowOff>276226</xdr:rowOff>
    </xdr:to>
    <xdr:sp macro="" textlink="">
      <xdr:nvSpPr>
        <xdr:cNvPr id="13761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6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6</xdr:col>
      <xdr:colOff>821414</xdr:colOff>
      <xdr:row>4</xdr:row>
      <xdr:rowOff>276226</xdr:rowOff>
    </xdr:to>
    <xdr:sp macro="" textlink="">
      <xdr:nvSpPr>
        <xdr:cNvPr id="1376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6</xdr:col>
      <xdr:colOff>821414</xdr:colOff>
      <xdr:row>4</xdr:row>
      <xdr:rowOff>238126</xdr:rowOff>
    </xdr:to>
    <xdr:sp macro="" textlink="">
      <xdr:nvSpPr>
        <xdr:cNvPr id="1376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55745</xdr:colOff>
      <xdr:row>4</xdr:row>
      <xdr:rowOff>238126</xdr:rowOff>
    </xdr:to>
    <xdr:sp macro="" textlink="">
      <xdr:nvSpPr>
        <xdr:cNvPr id="13765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717701</xdr:colOff>
      <xdr:row>4</xdr:row>
      <xdr:rowOff>276226</xdr:rowOff>
    </xdr:to>
    <xdr:sp macro="" textlink="">
      <xdr:nvSpPr>
        <xdr:cNvPr id="13766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717701</xdr:colOff>
      <xdr:row>4</xdr:row>
      <xdr:rowOff>238126</xdr:rowOff>
    </xdr:to>
    <xdr:sp macro="" textlink="">
      <xdr:nvSpPr>
        <xdr:cNvPr id="1376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717701</xdr:colOff>
      <xdr:row>4</xdr:row>
      <xdr:rowOff>238126</xdr:rowOff>
    </xdr:to>
    <xdr:sp macro="" textlink="">
      <xdr:nvSpPr>
        <xdr:cNvPr id="1376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55745</xdr:colOff>
      <xdr:row>4</xdr:row>
      <xdr:rowOff>238126</xdr:rowOff>
    </xdr:to>
    <xdr:sp macro="" textlink="">
      <xdr:nvSpPr>
        <xdr:cNvPr id="1376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717701</xdr:colOff>
      <xdr:row>4</xdr:row>
      <xdr:rowOff>276226</xdr:rowOff>
    </xdr:to>
    <xdr:sp macro="" textlink="">
      <xdr:nvSpPr>
        <xdr:cNvPr id="1377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131945</xdr:colOff>
      <xdr:row>4</xdr:row>
      <xdr:rowOff>238126</xdr:rowOff>
    </xdr:to>
    <xdr:sp macro="" textlink="">
      <xdr:nvSpPr>
        <xdr:cNvPr id="13771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36695</xdr:colOff>
      <xdr:row>4</xdr:row>
      <xdr:rowOff>276226</xdr:rowOff>
    </xdr:to>
    <xdr:sp macro="" textlink="">
      <xdr:nvSpPr>
        <xdr:cNvPr id="13772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36695</xdr:colOff>
      <xdr:row>4</xdr:row>
      <xdr:rowOff>238126</xdr:rowOff>
    </xdr:to>
    <xdr:sp macro="" textlink="">
      <xdr:nvSpPr>
        <xdr:cNvPr id="1377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36695</xdr:colOff>
      <xdr:row>4</xdr:row>
      <xdr:rowOff>238126</xdr:rowOff>
    </xdr:to>
    <xdr:sp macro="" textlink="">
      <xdr:nvSpPr>
        <xdr:cNvPr id="1377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131945</xdr:colOff>
      <xdr:row>4</xdr:row>
      <xdr:rowOff>238126</xdr:rowOff>
    </xdr:to>
    <xdr:sp macro="" textlink="">
      <xdr:nvSpPr>
        <xdr:cNvPr id="1377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36695</xdr:colOff>
      <xdr:row>4</xdr:row>
      <xdr:rowOff>276226</xdr:rowOff>
    </xdr:to>
    <xdr:sp macro="" textlink="">
      <xdr:nvSpPr>
        <xdr:cNvPr id="1377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55745</xdr:colOff>
      <xdr:row>4</xdr:row>
      <xdr:rowOff>238126</xdr:rowOff>
    </xdr:to>
    <xdr:sp macro="" textlink="">
      <xdr:nvSpPr>
        <xdr:cNvPr id="13777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717701</xdr:colOff>
      <xdr:row>4</xdr:row>
      <xdr:rowOff>276226</xdr:rowOff>
    </xdr:to>
    <xdr:sp macro="" textlink="">
      <xdr:nvSpPr>
        <xdr:cNvPr id="13778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717701</xdr:colOff>
      <xdr:row>4</xdr:row>
      <xdr:rowOff>238126</xdr:rowOff>
    </xdr:to>
    <xdr:sp macro="" textlink="">
      <xdr:nvSpPr>
        <xdr:cNvPr id="1377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717701</xdr:colOff>
      <xdr:row>4</xdr:row>
      <xdr:rowOff>238126</xdr:rowOff>
    </xdr:to>
    <xdr:sp macro="" textlink="">
      <xdr:nvSpPr>
        <xdr:cNvPr id="13780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55745</xdr:colOff>
      <xdr:row>4</xdr:row>
      <xdr:rowOff>238126</xdr:rowOff>
    </xdr:to>
    <xdr:sp macro="" textlink="">
      <xdr:nvSpPr>
        <xdr:cNvPr id="13781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717701</xdr:colOff>
      <xdr:row>4</xdr:row>
      <xdr:rowOff>276226</xdr:rowOff>
    </xdr:to>
    <xdr:sp macro="" textlink="">
      <xdr:nvSpPr>
        <xdr:cNvPr id="13782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131945</xdr:colOff>
      <xdr:row>4</xdr:row>
      <xdr:rowOff>238126</xdr:rowOff>
    </xdr:to>
    <xdr:sp macro="" textlink="">
      <xdr:nvSpPr>
        <xdr:cNvPr id="13783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36695</xdr:colOff>
      <xdr:row>4</xdr:row>
      <xdr:rowOff>276226</xdr:rowOff>
    </xdr:to>
    <xdr:sp macro="" textlink="">
      <xdr:nvSpPr>
        <xdr:cNvPr id="13784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36695</xdr:colOff>
      <xdr:row>4</xdr:row>
      <xdr:rowOff>238126</xdr:rowOff>
    </xdr:to>
    <xdr:sp macro="" textlink="">
      <xdr:nvSpPr>
        <xdr:cNvPr id="1378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36695</xdr:colOff>
      <xdr:row>4</xdr:row>
      <xdr:rowOff>238126</xdr:rowOff>
    </xdr:to>
    <xdr:sp macro="" textlink="">
      <xdr:nvSpPr>
        <xdr:cNvPr id="13786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131945</xdr:colOff>
      <xdr:row>4</xdr:row>
      <xdr:rowOff>238126</xdr:rowOff>
    </xdr:to>
    <xdr:sp macro="" textlink="">
      <xdr:nvSpPr>
        <xdr:cNvPr id="13787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36695</xdr:colOff>
      <xdr:row>4</xdr:row>
      <xdr:rowOff>276226</xdr:rowOff>
    </xdr:to>
    <xdr:sp macro="" textlink="">
      <xdr:nvSpPr>
        <xdr:cNvPr id="13788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55745</xdr:colOff>
      <xdr:row>4</xdr:row>
      <xdr:rowOff>238126</xdr:rowOff>
    </xdr:to>
    <xdr:sp macro="" textlink="">
      <xdr:nvSpPr>
        <xdr:cNvPr id="1378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717701</xdr:colOff>
      <xdr:row>4</xdr:row>
      <xdr:rowOff>276226</xdr:rowOff>
    </xdr:to>
    <xdr:sp macro="" textlink="">
      <xdr:nvSpPr>
        <xdr:cNvPr id="1379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717701</xdr:colOff>
      <xdr:row>4</xdr:row>
      <xdr:rowOff>238126</xdr:rowOff>
    </xdr:to>
    <xdr:sp macro="" textlink="">
      <xdr:nvSpPr>
        <xdr:cNvPr id="13791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717701</xdr:colOff>
      <xdr:row>4</xdr:row>
      <xdr:rowOff>238126</xdr:rowOff>
    </xdr:to>
    <xdr:sp macro="" textlink="">
      <xdr:nvSpPr>
        <xdr:cNvPr id="13792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55745</xdr:colOff>
      <xdr:row>4</xdr:row>
      <xdr:rowOff>238126</xdr:rowOff>
    </xdr:to>
    <xdr:sp macro="" textlink="">
      <xdr:nvSpPr>
        <xdr:cNvPr id="13793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717701</xdr:colOff>
      <xdr:row>4</xdr:row>
      <xdr:rowOff>276226</xdr:rowOff>
    </xdr:to>
    <xdr:sp macro="" textlink="">
      <xdr:nvSpPr>
        <xdr:cNvPr id="13794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131945</xdr:colOff>
      <xdr:row>4</xdr:row>
      <xdr:rowOff>238126</xdr:rowOff>
    </xdr:to>
    <xdr:sp macro="" textlink="">
      <xdr:nvSpPr>
        <xdr:cNvPr id="1379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36695</xdr:colOff>
      <xdr:row>4</xdr:row>
      <xdr:rowOff>276226</xdr:rowOff>
    </xdr:to>
    <xdr:sp macro="" textlink="">
      <xdr:nvSpPr>
        <xdr:cNvPr id="1379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36695</xdr:colOff>
      <xdr:row>4</xdr:row>
      <xdr:rowOff>238126</xdr:rowOff>
    </xdr:to>
    <xdr:sp macro="" textlink="">
      <xdr:nvSpPr>
        <xdr:cNvPr id="13797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36695</xdr:colOff>
      <xdr:row>4</xdr:row>
      <xdr:rowOff>238126</xdr:rowOff>
    </xdr:to>
    <xdr:sp macro="" textlink="">
      <xdr:nvSpPr>
        <xdr:cNvPr id="13798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79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0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0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0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0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0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0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0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0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08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0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1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1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1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1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14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1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1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1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1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1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20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2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2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2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2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2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26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2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2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2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3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3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3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684071</xdr:colOff>
      <xdr:row>4</xdr:row>
      <xdr:rowOff>238126</xdr:rowOff>
    </xdr:to>
    <xdr:sp macro="" textlink="">
      <xdr:nvSpPr>
        <xdr:cNvPr id="1383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684071</xdr:colOff>
      <xdr:row>4</xdr:row>
      <xdr:rowOff>276226</xdr:rowOff>
    </xdr:to>
    <xdr:sp macro="" textlink="">
      <xdr:nvSpPr>
        <xdr:cNvPr id="1383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63074</xdr:colOff>
      <xdr:row>4</xdr:row>
      <xdr:rowOff>238126</xdr:rowOff>
    </xdr:to>
    <xdr:sp macro="" textlink="">
      <xdr:nvSpPr>
        <xdr:cNvPr id="13835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1015576</xdr:colOff>
      <xdr:row>4</xdr:row>
      <xdr:rowOff>276226</xdr:rowOff>
    </xdr:to>
    <xdr:sp macro="" textlink="">
      <xdr:nvSpPr>
        <xdr:cNvPr id="13836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1015576</xdr:colOff>
      <xdr:row>4</xdr:row>
      <xdr:rowOff>238126</xdr:rowOff>
    </xdr:to>
    <xdr:sp macro="" textlink="">
      <xdr:nvSpPr>
        <xdr:cNvPr id="13837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1015576</xdr:colOff>
      <xdr:row>4</xdr:row>
      <xdr:rowOff>238126</xdr:rowOff>
    </xdr:to>
    <xdr:sp macro="" textlink="">
      <xdr:nvSpPr>
        <xdr:cNvPr id="13838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63074</xdr:colOff>
      <xdr:row>4</xdr:row>
      <xdr:rowOff>238126</xdr:rowOff>
    </xdr:to>
    <xdr:sp macro="" textlink="">
      <xdr:nvSpPr>
        <xdr:cNvPr id="1383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1015576</xdr:colOff>
      <xdr:row>4</xdr:row>
      <xdr:rowOff>276226</xdr:rowOff>
    </xdr:to>
    <xdr:sp macro="" textlink="">
      <xdr:nvSpPr>
        <xdr:cNvPr id="1384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139274</xdr:colOff>
      <xdr:row>4</xdr:row>
      <xdr:rowOff>238126</xdr:rowOff>
    </xdr:to>
    <xdr:sp macro="" textlink="">
      <xdr:nvSpPr>
        <xdr:cNvPr id="13841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44024</xdr:colOff>
      <xdr:row>4</xdr:row>
      <xdr:rowOff>276226</xdr:rowOff>
    </xdr:to>
    <xdr:sp macro="" textlink="">
      <xdr:nvSpPr>
        <xdr:cNvPr id="13842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44024</xdr:colOff>
      <xdr:row>4</xdr:row>
      <xdr:rowOff>238126</xdr:rowOff>
    </xdr:to>
    <xdr:sp macro="" textlink="">
      <xdr:nvSpPr>
        <xdr:cNvPr id="1384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44024</xdr:colOff>
      <xdr:row>4</xdr:row>
      <xdr:rowOff>238126</xdr:rowOff>
    </xdr:to>
    <xdr:sp macro="" textlink="">
      <xdr:nvSpPr>
        <xdr:cNvPr id="1384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139274</xdr:colOff>
      <xdr:row>4</xdr:row>
      <xdr:rowOff>238126</xdr:rowOff>
    </xdr:to>
    <xdr:sp macro="" textlink="">
      <xdr:nvSpPr>
        <xdr:cNvPr id="1384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44024</xdr:colOff>
      <xdr:row>4</xdr:row>
      <xdr:rowOff>276226</xdr:rowOff>
    </xdr:to>
    <xdr:sp macro="" textlink="">
      <xdr:nvSpPr>
        <xdr:cNvPr id="1384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63074</xdr:colOff>
      <xdr:row>4</xdr:row>
      <xdr:rowOff>238126</xdr:rowOff>
    </xdr:to>
    <xdr:sp macro="" textlink="">
      <xdr:nvSpPr>
        <xdr:cNvPr id="13847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1015576</xdr:colOff>
      <xdr:row>4</xdr:row>
      <xdr:rowOff>276226</xdr:rowOff>
    </xdr:to>
    <xdr:sp macro="" textlink="">
      <xdr:nvSpPr>
        <xdr:cNvPr id="13848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1015576</xdr:colOff>
      <xdr:row>4</xdr:row>
      <xdr:rowOff>238126</xdr:rowOff>
    </xdr:to>
    <xdr:sp macro="" textlink="">
      <xdr:nvSpPr>
        <xdr:cNvPr id="13849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1015576</xdr:colOff>
      <xdr:row>4</xdr:row>
      <xdr:rowOff>238126</xdr:rowOff>
    </xdr:to>
    <xdr:sp macro="" textlink="">
      <xdr:nvSpPr>
        <xdr:cNvPr id="13850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63074</xdr:colOff>
      <xdr:row>4</xdr:row>
      <xdr:rowOff>238126</xdr:rowOff>
    </xdr:to>
    <xdr:sp macro="" textlink="">
      <xdr:nvSpPr>
        <xdr:cNvPr id="13851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1015576</xdr:colOff>
      <xdr:row>4</xdr:row>
      <xdr:rowOff>276226</xdr:rowOff>
    </xdr:to>
    <xdr:sp macro="" textlink="">
      <xdr:nvSpPr>
        <xdr:cNvPr id="13852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139274</xdr:colOff>
      <xdr:row>4</xdr:row>
      <xdr:rowOff>238126</xdr:rowOff>
    </xdr:to>
    <xdr:sp macro="" textlink="">
      <xdr:nvSpPr>
        <xdr:cNvPr id="13853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44024</xdr:colOff>
      <xdr:row>4</xdr:row>
      <xdr:rowOff>276226</xdr:rowOff>
    </xdr:to>
    <xdr:sp macro="" textlink="">
      <xdr:nvSpPr>
        <xdr:cNvPr id="13854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44024</xdr:colOff>
      <xdr:row>4</xdr:row>
      <xdr:rowOff>238126</xdr:rowOff>
    </xdr:to>
    <xdr:sp macro="" textlink="">
      <xdr:nvSpPr>
        <xdr:cNvPr id="13855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44024</xdr:colOff>
      <xdr:row>4</xdr:row>
      <xdr:rowOff>238126</xdr:rowOff>
    </xdr:to>
    <xdr:sp macro="" textlink="">
      <xdr:nvSpPr>
        <xdr:cNvPr id="13856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139274</xdr:colOff>
      <xdr:row>4</xdr:row>
      <xdr:rowOff>238126</xdr:rowOff>
    </xdr:to>
    <xdr:sp macro="" textlink="">
      <xdr:nvSpPr>
        <xdr:cNvPr id="13857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44024</xdr:colOff>
      <xdr:row>4</xdr:row>
      <xdr:rowOff>276226</xdr:rowOff>
    </xdr:to>
    <xdr:sp macro="" textlink="">
      <xdr:nvSpPr>
        <xdr:cNvPr id="13858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63074</xdr:colOff>
      <xdr:row>4</xdr:row>
      <xdr:rowOff>238126</xdr:rowOff>
    </xdr:to>
    <xdr:sp macro="" textlink="">
      <xdr:nvSpPr>
        <xdr:cNvPr id="1385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1015576</xdr:colOff>
      <xdr:row>4</xdr:row>
      <xdr:rowOff>276226</xdr:rowOff>
    </xdr:to>
    <xdr:sp macro="" textlink="">
      <xdr:nvSpPr>
        <xdr:cNvPr id="1386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1015576</xdr:colOff>
      <xdr:row>4</xdr:row>
      <xdr:rowOff>238126</xdr:rowOff>
    </xdr:to>
    <xdr:sp macro="" textlink="">
      <xdr:nvSpPr>
        <xdr:cNvPr id="13861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1015576</xdr:colOff>
      <xdr:row>4</xdr:row>
      <xdr:rowOff>238126</xdr:rowOff>
    </xdr:to>
    <xdr:sp macro="" textlink="">
      <xdr:nvSpPr>
        <xdr:cNvPr id="13862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63074</xdr:colOff>
      <xdr:row>4</xdr:row>
      <xdr:rowOff>238126</xdr:rowOff>
    </xdr:to>
    <xdr:sp macro="" textlink="">
      <xdr:nvSpPr>
        <xdr:cNvPr id="13863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1015576</xdr:colOff>
      <xdr:row>4</xdr:row>
      <xdr:rowOff>276226</xdr:rowOff>
    </xdr:to>
    <xdr:sp macro="" textlink="">
      <xdr:nvSpPr>
        <xdr:cNvPr id="13864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139274</xdr:colOff>
      <xdr:row>4</xdr:row>
      <xdr:rowOff>238126</xdr:rowOff>
    </xdr:to>
    <xdr:sp macro="" textlink="">
      <xdr:nvSpPr>
        <xdr:cNvPr id="1386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44024</xdr:colOff>
      <xdr:row>4</xdr:row>
      <xdr:rowOff>276226</xdr:rowOff>
    </xdr:to>
    <xdr:sp macro="" textlink="">
      <xdr:nvSpPr>
        <xdr:cNvPr id="1386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44024</xdr:colOff>
      <xdr:row>4</xdr:row>
      <xdr:rowOff>238126</xdr:rowOff>
    </xdr:to>
    <xdr:sp macro="" textlink="">
      <xdr:nvSpPr>
        <xdr:cNvPr id="13867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139274</xdr:colOff>
      <xdr:row>4</xdr:row>
      <xdr:rowOff>238126</xdr:rowOff>
    </xdr:to>
    <xdr:sp macro="" textlink="">
      <xdr:nvSpPr>
        <xdr:cNvPr id="1386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6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387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7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7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7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387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7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387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7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7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7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388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8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388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8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8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8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388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8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388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8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9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9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389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9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389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9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9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9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389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89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390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390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903008</xdr:colOff>
      <xdr:row>4</xdr:row>
      <xdr:rowOff>238126</xdr:rowOff>
    </xdr:to>
    <xdr:sp macro="" textlink="">
      <xdr:nvSpPr>
        <xdr:cNvPr id="13902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807758</xdr:colOff>
      <xdr:row>4</xdr:row>
      <xdr:rowOff>276226</xdr:rowOff>
    </xdr:to>
    <xdr:sp macro="" textlink="">
      <xdr:nvSpPr>
        <xdr:cNvPr id="13903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807758</xdr:colOff>
      <xdr:row>4</xdr:row>
      <xdr:rowOff>238126</xdr:rowOff>
    </xdr:to>
    <xdr:sp macro="" textlink="">
      <xdr:nvSpPr>
        <xdr:cNvPr id="13904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807758</xdr:colOff>
      <xdr:row>4</xdr:row>
      <xdr:rowOff>238126</xdr:rowOff>
    </xdr:to>
    <xdr:sp macro="" textlink="">
      <xdr:nvSpPr>
        <xdr:cNvPr id="13905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903008</xdr:colOff>
      <xdr:row>4</xdr:row>
      <xdr:rowOff>238126</xdr:rowOff>
    </xdr:to>
    <xdr:sp macro="" textlink="">
      <xdr:nvSpPr>
        <xdr:cNvPr id="1390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807758</xdr:colOff>
      <xdr:row>4</xdr:row>
      <xdr:rowOff>276226</xdr:rowOff>
    </xdr:to>
    <xdr:sp macro="" textlink="">
      <xdr:nvSpPr>
        <xdr:cNvPr id="1390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979208</xdr:colOff>
      <xdr:row>4</xdr:row>
      <xdr:rowOff>238126</xdr:rowOff>
    </xdr:to>
    <xdr:sp macro="" textlink="">
      <xdr:nvSpPr>
        <xdr:cNvPr id="13908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883958</xdr:colOff>
      <xdr:row>4</xdr:row>
      <xdr:rowOff>276226</xdr:rowOff>
    </xdr:to>
    <xdr:sp macro="" textlink="">
      <xdr:nvSpPr>
        <xdr:cNvPr id="13909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883958</xdr:colOff>
      <xdr:row>4</xdr:row>
      <xdr:rowOff>238126</xdr:rowOff>
    </xdr:to>
    <xdr:sp macro="" textlink="">
      <xdr:nvSpPr>
        <xdr:cNvPr id="13910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883958</xdr:colOff>
      <xdr:row>4</xdr:row>
      <xdr:rowOff>238126</xdr:rowOff>
    </xdr:to>
    <xdr:sp macro="" textlink="">
      <xdr:nvSpPr>
        <xdr:cNvPr id="13911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979208</xdr:colOff>
      <xdr:row>4</xdr:row>
      <xdr:rowOff>238126</xdr:rowOff>
    </xdr:to>
    <xdr:sp macro="" textlink="">
      <xdr:nvSpPr>
        <xdr:cNvPr id="13912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883958</xdr:colOff>
      <xdr:row>4</xdr:row>
      <xdr:rowOff>276226</xdr:rowOff>
    </xdr:to>
    <xdr:sp macro="" textlink="">
      <xdr:nvSpPr>
        <xdr:cNvPr id="13913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903008</xdr:colOff>
      <xdr:row>4</xdr:row>
      <xdr:rowOff>238126</xdr:rowOff>
    </xdr:to>
    <xdr:sp macro="" textlink="">
      <xdr:nvSpPr>
        <xdr:cNvPr id="13914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807758</xdr:colOff>
      <xdr:row>4</xdr:row>
      <xdr:rowOff>276226</xdr:rowOff>
    </xdr:to>
    <xdr:sp macro="" textlink="">
      <xdr:nvSpPr>
        <xdr:cNvPr id="13915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807758</xdr:colOff>
      <xdr:row>4</xdr:row>
      <xdr:rowOff>238126</xdr:rowOff>
    </xdr:to>
    <xdr:sp macro="" textlink="">
      <xdr:nvSpPr>
        <xdr:cNvPr id="13916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807758</xdr:colOff>
      <xdr:row>4</xdr:row>
      <xdr:rowOff>238126</xdr:rowOff>
    </xdr:to>
    <xdr:sp macro="" textlink="">
      <xdr:nvSpPr>
        <xdr:cNvPr id="13917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903008</xdr:colOff>
      <xdr:row>4</xdr:row>
      <xdr:rowOff>238126</xdr:rowOff>
    </xdr:to>
    <xdr:sp macro="" textlink="">
      <xdr:nvSpPr>
        <xdr:cNvPr id="13918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807758</xdr:colOff>
      <xdr:row>4</xdr:row>
      <xdr:rowOff>276226</xdr:rowOff>
    </xdr:to>
    <xdr:sp macro="" textlink="">
      <xdr:nvSpPr>
        <xdr:cNvPr id="13919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979208</xdr:colOff>
      <xdr:row>4</xdr:row>
      <xdr:rowOff>238126</xdr:rowOff>
    </xdr:to>
    <xdr:sp macro="" textlink="">
      <xdr:nvSpPr>
        <xdr:cNvPr id="13920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883958</xdr:colOff>
      <xdr:row>4</xdr:row>
      <xdr:rowOff>276226</xdr:rowOff>
    </xdr:to>
    <xdr:sp macro="" textlink="">
      <xdr:nvSpPr>
        <xdr:cNvPr id="13921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883958</xdr:colOff>
      <xdr:row>4</xdr:row>
      <xdr:rowOff>238126</xdr:rowOff>
    </xdr:to>
    <xdr:sp macro="" textlink="">
      <xdr:nvSpPr>
        <xdr:cNvPr id="13922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883958</xdr:colOff>
      <xdr:row>4</xdr:row>
      <xdr:rowOff>238126</xdr:rowOff>
    </xdr:to>
    <xdr:sp macro="" textlink="">
      <xdr:nvSpPr>
        <xdr:cNvPr id="1392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979208</xdr:colOff>
      <xdr:row>4</xdr:row>
      <xdr:rowOff>238126</xdr:rowOff>
    </xdr:to>
    <xdr:sp macro="" textlink="">
      <xdr:nvSpPr>
        <xdr:cNvPr id="13924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883958</xdr:colOff>
      <xdr:row>4</xdr:row>
      <xdr:rowOff>276226</xdr:rowOff>
    </xdr:to>
    <xdr:sp macro="" textlink="">
      <xdr:nvSpPr>
        <xdr:cNvPr id="13925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903008</xdr:colOff>
      <xdr:row>4</xdr:row>
      <xdr:rowOff>238126</xdr:rowOff>
    </xdr:to>
    <xdr:sp macro="" textlink="">
      <xdr:nvSpPr>
        <xdr:cNvPr id="1392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807758</xdr:colOff>
      <xdr:row>4</xdr:row>
      <xdr:rowOff>276226</xdr:rowOff>
    </xdr:to>
    <xdr:sp macro="" textlink="">
      <xdr:nvSpPr>
        <xdr:cNvPr id="1392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807758</xdr:colOff>
      <xdr:row>4</xdr:row>
      <xdr:rowOff>238126</xdr:rowOff>
    </xdr:to>
    <xdr:sp macro="" textlink="">
      <xdr:nvSpPr>
        <xdr:cNvPr id="13928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807758</xdr:colOff>
      <xdr:row>4</xdr:row>
      <xdr:rowOff>238126</xdr:rowOff>
    </xdr:to>
    <xdr:sp macro="" textlink="">
      <xdr:nvSpPr>
        <xdr:cNvPr id="13929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903008</xdr:colOff>
      <xdr:row>4</xdr:row>
      <xdr:rowOff>238126</xdr:rowOff>
    </xdr:to>
    <xdr:sp macro="" textlink="">
      <xdr:nvSpPr>
        <xdr:cNvPr id="13930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979208</xdr:colOff>
      <xdr:row>4</xdr:row>
      <xdr:rowOff>238126</xdr:rowOff>
    </xdr:to>
    <xdr:sp macro="" textlink="">
      <xdr:nvSpPr>
        <xdr:cNvPr id="13931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883958</xdr:colOff>
      <xdr:row>4</xdr:row>
      <xdr:rowOff>276226</xdr:rowOff>
    </xdr:to>
    <xdr:sp macro="" textlink="">
      <xdr:nvSpPr>
        <xdr:cNvPr id="13932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883958</xdr:colOff>
      <xdr:row>4</xdr:row>
      <xdr:rowOff>238126</xdr:rowOff>
    </xdr:to>
    <xdr:sp macro="" textlink="">
      <xdr:nvSpPr>
        <xdr:cNvPr id="1393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883958</xdr:colOff>
      <xdr:row>4</xdr:row>
      <xdr:rowOff>238126</xdr:rowOff>
    </xdr:to>
    <xdr:sp macro="" textlink="">
      <xdr:nvSpPr>
        <xdr:cNvPr id="13934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979208</xdr:colOff>
      <xdr:row>4</xdr:row>
      <xdr:rowOff>238126</xdr:rowOff>
    </xdr:to>
    <xdr:sp macro="" textlink="">
      <xdr:nvSpPr>
        <xdr:cNvPr id="13935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3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3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4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4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4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4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4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4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4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4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5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5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5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5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5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5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5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5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5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5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39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39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397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973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74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75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397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97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397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979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980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981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398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98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398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985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86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87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398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989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399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991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992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993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399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995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399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99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98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99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400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4001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400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400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4004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4005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472650</xdr:colOff>
      <xdr:row>4</xdr:row>
      <xdr:rowOff>238126</xdr:rowOff>
    </xdr:to>
    <xdr:sp macro="" textlink="">
      <xdr:nvSpPr>
        <xdr:cNvPr id="1400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0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0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0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1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1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1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1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1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1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16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1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1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1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2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2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22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2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2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2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2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2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28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2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3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3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3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3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34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3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3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3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3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3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4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199160</xdr:colOff>
      <xdr:row>4</xdr:row>
      <xdr:rowOff>238126</xdr:rowOff>
    </xdr:to>
    <xdr:sp macro="" textlink="">
      <xdr:nvSpPr>
        <xdr:cNvPr id="1404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199160</xdr:colOff>
      <xdr:row>4</xdr:row>
      <xdr:rowOff>276226</xdr:rowOff>
    </xdr:to>
    <xdr:sp macro="" textlink="">
      <xdr:nvSpPr>
        <xdr:cNvPr id="1404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4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4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4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4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4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4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4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5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5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52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5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5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5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5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5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58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5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6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6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6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6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64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6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6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6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6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6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70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7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7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7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7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7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7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161928</xdr:colOff>
      <xdr:row>4</xdr:row>
      <xdr:rowOff>238126</xdr:rowOff>
    </xdr:to>
    <xdr:sp macro="" textlink="">
      <xdr:nvSpPr>
        <xdr:cNvPr id="1407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161928</xdr:colOff>
      <xdr:row>4</xdr:row>
      <xdr:rowOff>276226</xdr:rowOff>
    </xdr:to>
    <xdr:sp macro="" textlink="">
      <xdr:nvSpPr>
        <xdr:cNvPr id="1407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482177</xdr:colOff>
      <xdr:row>4</xdr:row>
      <xdr:rowOff>238126</xdr:rowOff>
    </xdr:to>
    <xdr:sp macro="" textlink="">
      <xdr:nvSpPr>
        <xdr:cNvPr id="14079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386927</xdr:colOff>
      <xdr:row>4</xdr:row>
      <xdr:rowOff>276226</xdr:rowOff>
    </xdr:to>
    <xdr:sp macro="" textlink="">
      <xdr:nvSpPr>
        <xdr:cNvPr id="14080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386927</xdr:colOff>
      <xdr:row>4</xdr:row>
      <xdr:rowOff>238126</xdr:rowOff>
    </xdr:to>
    <xdr:sp macro="" textlink="">
      <xdr:nvSpPr>
        <xdr:cNvPr id="14081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386927</xdr:colOff>
      <xdr:row>4</xdr:row>
      <xdr:rowOff>238126</xdr:rowOff>
    </xdr:to>
    <xdr:sp macro="" textlink="">
      <xdr:nvSpPr>
        <xdr:cNvPr id="14082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482177</xdr:colOff>
      <xdr:row>4</xdr:row>
      <xdr:rowOff>238126</xdr:rowOff>
    </xdr:to>
    <xdr:sp macro="" textlink="">
      <xdr:nvSpPr>
        <xdr:cNvPr id="1408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386927</xdr:colOff>
      <xdr:row>4</xdr:row>
      <xdr:rowOff>276226</xdr:rowOff>
    </xdr:to>
    <xdr:sp macro="" textlink="">
      <xdr:nvSpPr>
        <xdr:cNvPr id="1408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558377</xdr:colOff>
      <xdr:row>4</xdr:row>
      <xdr:rowOff>238126</xdr:rowOff>
    </xdr:to>
    <xdr:sp macro="" textlink="">
      <xdr:nvSpPr>
        <xdr:cNvPr id="14085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463127</xdr:colOff>
      <xdr:row>4</xdr:row>
      <xdr:rowOff>276226</xdr:rowOff>
    </xdr:to>
    <xdr:sp macro="" textlink="">
      <xdr:nvSpPr>
        <xdr:cNvPr id="14086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463127</xdr:colOff>
      <xdr:row>4</xdr:row>
      <xdr:rowOff>238126</xdr:rowOff>
    </xdr:to>
    <xdr:sp macro="" textlink="">
      <xdr:nvSpPr>
        <xdr:cNvPr id="14087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463127</xdr:colOff>
      <xdr:row>4</xdr:row>
      <xdr:rowOff>238126</xdr:rowOff>
    </xdr:to>
    <xdr:sp macro="" textlink="">
      <xdr:nvSpPr>
        <xdr:cNvPr id="14088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558377</xdr:colOff>
      <xdr:row>4</xdr:row>
      <xdr:rowOff>238126</xdr:rowOff>
    </xdr:to>
    <xdr:sp macro="" textlink="">
      <xdr:nvSpPr>
        <xdr:cNvPr id="1408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463127</xdr:colOff>
      <xdr:row>4</xdr:row>
      <xdr:rowOff>276226</xdr:rowOff>
    </xdr:to>
    <xdr:sp macro="" textlink="">
      <xdr:nvSpPr>
        <xdr:cNvPr id="1409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482177</xdr:colOff>
      <xdr:row>4</xdr:row>
      <xdr:rowOff>238126</xdr:rowOff>
    </xdr:to>
    <xdr:sp macro="" textlink="">
      <xdr:nvSpPr>
        <xdr:cNvPr id="14091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386927</xdr:colOff>
      <xdr:row>4</xdr:row>
      <xdr:rowOff>276226</xdr:rowOff>
    </xdr:to>
    <xdr:sp macro="" textlink="">
      <xdr:nvSpPr>
        <xdr:cNvPr id="14092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386927</xdr:colOff>
      <xdr:row>4</xdr:row>
      <xdr:rowOff>238126</xdr:rowOff>
    </xdr:to>
    <xdr:sp macro="" textlink="">
      <xdr:nvSpPr>
        <xdr:cNvPr id="14093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386927</xdr:colOff>
      <xdr:row>4</xdr:row>
      <xdr:rowOff>238126</xdr:rowOff>
    </xdr:to>
    <xdr:sp macro="" textlink="">
      <xdr:nvSpPr>
        <xdr:cNvPr id="14094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482177</xdr:colOff>
      <xdr:row>4</xdr:row>
      <xdr:rowOff>238126</xdr:rowOff>
    </xdr:to>
    <xdr:sp macro="" textlink="">
      <xdr:nvSpPr>
        <xdr:cNvPr id="14095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386927</xdr:colOff>
      <xdr:row>4</xdr:row>
      <xdr:rowOff>276226</xdr:rowOff>
    </xdr:to>
    <xdr:sp macro="" textlink="">
      <xdr:nvSpPr>
        <xdr:cNvPr id="14096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558377</xdr:colOff>
      <xdr:row>4</xdr:row>
      <xdr:rowOff>238126</xdr:rowOff>
    </xdr:to>
    <xdr:sp macro="" textlink="">
      <xdr:nvSpPr>
        <xdr:cNvPr id="14097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463127</xdr:colOff>
      <xdr:row>4</xdr:row>
      <xdr:rowOff>276226</xdr:rowOff>
    </xdr:to>
    <xdr:sp macro="" textlink="">
      <xdr:nvSpPr>
        <xdr:cNvPr id="14098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463127</xdr:colOff>
      <xdr:row>4</xdr:row>
      <xdr:rowOff>238126</xdr:rowOff>
    </xdr:to>
    <xdr:sp macro="" textlink="">
      <xdr:nvSpPr>
        <xdr:cNvPr id="14099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463127</xdr:colOff>
      <xdr:row>4</xdr:row>
      <xdr:rowOff>238126</xdr:rowOff>
    </xdr:to>
    <xdr:sp macro="" textlink="">
      <xdr:nvSpPr>
        <xdr:cNvPr id="14100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558377</xdr:colOff>
      <xdr:row>4</xdr:row>
      <xdr:rowOff>238126</xdr:rowOff>
    </xdr:to>
    <xdr:sp macro="" textlink="">
      <xdr:nvSpPr>
        <xdr:cNvPr id="14101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463127</xdr:colOff>
      <xdr:row>4</xdr:row>
      <xdr:rowOff>276226</xdr:rowOff>
    </xdr:to>
    <xdr:sp macro="" textlink="">
      <xdr:nvSpPr>
        <xdr:cNvPr id="14102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482177</xdr:colOff>
      <xdr:row>4</xdr:row>
      <xdr:rowOff>238126</xdr:rowOff>
    </xdr:to>
    <xdr:sp macro="" textlink="">
      <xdr:nvSpPr>
        <xdr:cNvPr id="1410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386927</xdr:colOff>
      <xdr:row>4</xdr:row>
      <xdr:rowOff>276226</xdr:rowOff>
    </xdr:to>
    <xdr:sp macro="" textlink="">
      <xdr:nvSpPr>
        <xdr:cNvPr id="1410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386927</xdr:colOff>
      <xdr:row>4</xdr:row>
      <xdr:rowOff>238126</xdr:rowOff>
    </xdr:to>
    <xdr:sp macro="" textlink="">
      <xdr:nvSpPr>
        <xdr:cNvPr id="14105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386927</xdr:colOff>
      <xdr:row>4</xdr:row>
      <xdr:rowOff>238126</xdr:rowOff>
    </xdr:to>
    <xdr:sp macro="" textlink="">
      <xdr:nvSpPr>
        <xdr:cNvPr id="14106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482177</xdr:colOff>
      <xdr:row>4</xdr:row>
      <xdr:rowOff>238126</xdr:rowOff>
    </xdr:to>
    <xdr:sp macro="" textlink="">
      <xdr:nvSpPr>
        <xdr:cNvPr id="14107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386925</xdr:colOff>
      <xdr:row>4</xdr:row>
      <xdr:rowOff>284852</xdr:rowOff>
    </xdr:to>
    <xdr:sp macro="" textlink="">
      <xdr:nvSpPr>
        <xdr:cNvPr id="14108" name="AutoShape 1"/>
        <xdr:cNvSpPr>
          <a:spLocks noChangeAspect="1" noChangeArrowheads="1"/>
        </xdr:cNvSpPr>
      </xdr:nvSpPr>
      <xdr:spPr bwMode="auto">
        <a:xfrm>
          <a:off x="5933057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558377</xdr:colOff>
      <xdr:row>4</xdr:row>
      <xdr:rowOff>238126</xdr:rowOff>
    </xdr:to>
    <xdr:sp macro="" textlink="">
      <xdr:nvSpPr>
        <xdr:cNvPr id="1410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463127</xdr:colOff>
      <xdr:row>4</xdr:row>
      <xdr:rowOff>276226</xdr:rowOff>
    </xdr:to>
    <xdr:sp macro="" textlink="">
      <xdr:nvSpPr>
        <xdr:cNvPr id="1411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1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1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1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1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1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1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1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1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1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2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2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2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2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2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2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2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2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2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2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3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3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3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3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3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3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3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3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4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4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4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4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41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414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274359</xdr:colOff>
      <xdr:row>4</xdr:row>
      <xdr:rowOff>238126</xdr:rowOff>
    </xdr:to>
    <xdr:sp macro="" textlink="">
      <xdr:nvSpPr>
        <xdr:cNvPr id="14147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179109</xdr:colOff>
      <xdr:row>4</xdr:row>
      <xdr:rowOff>276226</xdr:rowOff>
    </xdr:to>
    <xdr:sp macro="" textlink="">
      <xdr:nvSpPr>
        <xdr:cNvPr id="14148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179109</xdr:colOff>
      <xdr:row>4</xdr:row>
      <xdr:rowOff>238126</xdr:rowOff>
    </xdr:to>
    <xdr:sp macro="" textlink="">
      <xdr:nvSpPr>
        <xdr:cNvPr id="14149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179109</xdr:colOff>
      <xdr:row>4</xdr:row>
      <xdr:rowOff>238126</xdr:rowOff>
    </xdr:to>
    <xdr:sp macro="" textlink="">
      <xdr:nvSpPr>
        <xdr:cNvPr id="14150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274359</xdr:colOff>
      <xdr:row>4</xdr:row>
      <xdr:rowOff>238126</xdr:rowOff>
    </xdr:to>
    <xdr:sp macro="" textlink="">
      <xdr:nvSpPr>
        <xdr:cNvPr id="1415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179109</xdr:colOff>
      <xdr:row>4</xdr:row>
      <xdr:rowOff>276226</xdr:rowOff>
    </xdr:to>
    <xdr:sp macro="" textlink="">
      <xdr:nvSpPr>
        <xdr:cNvPr id="1415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350559</xdr:colOff>
      <xdr:row>4</xdr:row>
      <xdr:rowOff>238126</xdr:rowOff>
    </xdr:to>
    <xdr:sp macro="" textlink="">
      <xdr:nvSpPr>
        <xdr:cNvPr id="14153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255309</xdr:colOff>
      <xdr:row>4</xdr:row>
      <xdr:rowOff>276226</xdr:rowOff>
    </xdr:to>
    <xdr:sp macro="" textlink="">
      <xdr:nvSpPr>
        <xdr:cNvPr id="14154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255309</xdr:colOff>
      <xdr:row>4</xdr:row>
      <xdr:rowOff>238126</xdr:rowOff>
    </xdr:to>
    <xdr:sp macro="" textlink="">
      <xdr:nvSpPr>
        <xdr:cNvPr id="14155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255309</xdr:colOff>
      <xdr:row>4</xdr:row>
      <xdr:rowOff>238126</xdr:rowOff>
    </xdr:to>
    <xdr:sp macro="" textlink="">
      <xdr:nvSpPr>
        <xdr:cNvPr id="14156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350559</xdr:colOff>
      <xdr:row>4</xdr:row>
      <xdr:rowOff>238126</xdr:rowOff>
    </xdr:to>
    <xdr:sp macro="" textlink="">
      <xdr:nvSpPr>
        <xdr:cNvPr id="1415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255309</xdr:colOff>
      <xdr:row>4</xdr:row>
      <xdr:rowOff>276226</xdr:rowOff>
    </xdr:to>
    <xdr:sp macro="" textlink="">
      <xdr:nvSpPr>
        <xdr:cNvPr id="1415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274359</xdr:colOff>
      <xdr:row>4</xdr:row>
      <xdr:rowOff>238126</xdr:rowOff>
    </xdr:to>
    <xdr:sp macro="" textlink="">
      <xdr:nvSpPr>
        <xdr:cNvPr id="14159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179109</xdr:colOff>
      <xdr:row>4</xdr:row>
      <xdr:rowOff>276226</xdr:rowOff>
    </xdr:to>
    <xdr:sp macro="" textlink="">
      <xdr:nvSpPr>
        <xdr:cNvPr id="14160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179109</xdr:colOff>
      <xdr:row>4</xdr:row>
      <xdr:rowOff>238126</xdr:rowOff>
    </xdr:to>
    <xdr:sp macro="" textlink="">
      <xdr:nvSpPr>
        <xdr:cNvPr id="14161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179109</xdr:colOff>
      <xdr:row>4</xdr:row>
      <xdr:rowOff>238126</xdr:rowOff>
    </xdr:to>
    <xdr:sp macro="" textlink="">
      <xdr:nvSpPr>
        <xdr:cNvPr id="14162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274359</xdr:colOff>
      <xdr:row>4</xdr:row>
      <xdr:rowOff>238126</xdr:rowOff>
    </xdr:to>
    <xdr:sp macro="" textlink="">
      <xdr:nvSpPr>
        <xdr:cNvPr id="14163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179109</xdr:colOff>
      <xdr:row>4</xdr:row>
      <xdr:rowOff>276226</xdr:rowOff>
    </xdr:to>
    <xdr:sp macro="" textlink="">
      <xdr:nvSpPr>
        <xdr:cNvPr id="14164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350559</xdr:colOff>
      <xdr:row>4</xdr:row>
      <xdr:rowOff>238126</xdr:rowOff>
    </xdr:to>
    <xdr:sp macro="" textlink="">
      <xdr:nvSpPr>
        <xdr:cNvPr id="14165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255309</xdr:colOff>
      <xdr:row>4</xdr:row>
      <xdr:rowOff>276226</xdr:rowOff>
    </xdr:to>
    <xdr:sp macro="" textlink="">
      <xdr:nvSpPr>
        <xdr:cNvPr id="14166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255309</xdr:colOff>
      <xdr:row>4</xdr:row>
      <xdr:rowOff>238126</xdr:rowOff>
    </xdr:to>
    <xdr:sp macro="" textlink="">
      <xdr:nvSpPr>
        <xdr:cNvPr id="14167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255309</xdr:colOff>
      <xdr:row>4</xdr:row>
      <xdr:rowOff>238126</xdr:rowOff>
    </xdr:to>
    <xdr:sp macro="" textlink="">
      <xdr:nvSpPr>
        <xdr:cNvPr id="14168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350559</xdr:colOff>
      <xdr:row>4</xdr:row>
      <xdr:rowOff>238126</xdr:rowOff>
    </xdr:to>
    <xdr:sp macro="" textlink="">
      <xdr:nvSpPr>
        <xdr:cNvPr id="14169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255309</xdr:colOff>
      <xdr:row>4</xdr:row>
      <xdr:rowOff>276226</xdr:rowOff>
    </xdr:to>
    <xdr:sp macro="" textlink="">
      <xdr:nvSpPr>
        <xdr:cNvPr id="14170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274359</xdr:colOff>
      <xdr:row>4</xdr:row>
      <xdr:rowOff>238126</xdr:rowOff>
    </xdr:to>
    <xdr:sp macro="" textlink="">
      <xdr:nvSpPr>
        <xdr:cNvPr id="1417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179109</xdr:colOff>
      <xdr:row>4</xdr:row>
      <xdr:rowOff>276226</xdr:rowOff>
    </xdr:to>
    <xdr:sp macro="" textlink="">
      <xdr:nvSpPr>
        <xdr:cNvPr id="1417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179109</xdr:colOff>
      <xdr:row>4</xdr:row>
      <xdr:rowOff>238126</xdr:rowOff>
    </xdr:to>
    <xdr:sp macro="" textlink="">
      <xdr:nvSpPr>
        <xdr:cNvPr id="14173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179109</xdr:colOff>
      <xdr:row>4</xdr:row>
      <xdr:rowOff>238126</xdr:rowOff>
    </xdr:to>
    <xdr:sp macro="" textlink="">
      <xdr:nvSpPr>
        <xdr:cNvPr id="14174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274359</xdr:colOff>
      <xdr:row>4</xdr:row>
      <xdr:rowOff>238126</xdr:rowOff>
    </xdr:to>
    <xdr:sp macro="" textlink="">
      <xdr:nvSpPr>
        <xdr:cNvPr id="14175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179109</xdr:colOff>
      <xdr:row>4</xdr:row>
      <xdr:rowOff>276226</xdr:rowOff>
    </xdr:to>
    <xdr:sp macro="" textlink="">
      <xdr:nvSpPr>
        <xdr:cNvPr id="14176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350559</xdr:colOff>
      <xdr:row>4</xdr:row>
      <xdr:rowOff>238126</xdr:rowOff>
    </xdr:to>
    <xdr:sp macro="" textlink="">
      <xdr:nvSpPr>
        <xdr:cNvPr id="1417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255309</xdr:colOff>
      <xdr:row>4</xdr:row>
      <xdr:rowOff>276226</xdr:rowOff>
    </xdr:to>
    <xdr:sp macro="" textlink="">
      <xdr:nvSpPr>
        <xdr:cNvPr id="1417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255309</xdr:colOff>
      <xdr:row>4</xdr:row>
      <xdr:rowOff>238126</xdr:rowOff>
    </xdr:to>
    <xdr:sp macro="" textlink="">
      <xdr:nvSpPr>
        <xdr:cNvPr id="14179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18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83857</xdr:colOff>
      <xdr:row>4</xdr:row>
      <xdr:rowOff>276226</xdr:rowOff>
    </xdr:to>
    <xdr:sp macro="" textlink="">
      <xdr:nvSpPr>
        <xdr:cNvPr id="14181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83857</xdr:colOff>
      <xdr:row>4</xdr:row>
      <xdr:rowOff>238126</xdr:rowOff>
    </xdr:to>
    <xdr:sp macro="" textlink="">
      <xdr:nvSpPr>
        <xdr:cNvPr id="14182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83857</xdr:colOff>
      <xdr:row>4</xdr:row>
      <xdr:rowOff>238126</xdr:rowOff>
    </xdr:to>
    <xdr:sp macro="" textlink="">
      <xdr:nvSpPr>
        <xdr:cNvPr id="14183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18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83857</xdr:colOff>
      <xdr:row>4</xdr:row>
      <xdr:rowOff>276226</xdr:rowOff>
    </xdr:to>
    <xdr:sp macro="" textlink="">
      <xdr:nvSpPr>
        <xdr:cNvPr id="1418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18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160057</xdr:colOff>
      <xdr:row>4</xdr:row>
      <xdr:rowOff>276226</xdr:rowOff>
    </xdr:to>
    <xdr:sp macro="" textlink="">
      <xdr:nvSpPr>
        <xdr:cNvPr id="14187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18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189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19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160057</xdr:colOff>
      <xdr:row>4</xdr:row>
      <xdr:rowOff>276226</xdr:rowOff>
    </xdr:to>
    <xdr:sp macro="" textlink="">
      <xdr:nvSpPr>
        <xdr:cNvPr id="1419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19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83857</xdr:colOff>
      <xdr:row>4</xdr:row>
      <xdr:rowOff>276226</xdr:rowOff>
    </xdr:to>
    <xdr:sp macro="" textlink="">
      <xdr:nvSpPr>
        <xdr:cNvPr id="14193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83857</xdr:colOff>
      <xdr:row>4</xdr:row>
      <xdr:rowOff>238126</xdr:rowOff>
    </xdr:to>
    <xdr:sp macro="" textlink="">
      <xdr:nvSpPr>
        <xdr:cNvPr id="14194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83857</xdr:colOff>
      <xdr:row>4</xdr:row>
      <xdr:rowOff>238126</xdr:rowOff>
    </xdr:to>
    <xdr:sp macro="" textlink="">
      <xdr:nvSpPr>
        <xdr:cNvPr id="14195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19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83857</xdr:colOff>
      <xdr:row>4</xdr:row>
      <xdr:rowOff>276226</xdr:rowOff>
    </xdr:to>
    <xdr:sp macro="" textlink="">
      <xdr:nvSpPr>
        <xdr:cNvPr id="14197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19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160057</xdr:colOff>
      <xdr:row>4</xdr:row>
      <xdr:rowOff>276226</xdr:rowOff>
    </xdr:to>
    <xdr:sp macro="" textlink="">
      <xdr:nvSpPr>
        <xdr:cNvPr id="14199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20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201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20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160057</xdr:colOff>
      <xdr:row>4</xdr:row>
      <xdr:rowOff>276226</xdr:rowOff>
    </xdr:to>
    <xdr:sp macro="" textlink="">
      <xdr:nvSpPr>
        <xdr:cNvPr id="14203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20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83857</xdr:colOff>
      <xdr:row>4</xdr:row>
      <xdr:rowOff>276226</xdr:rowOff>
    </xdr:to>
    <xdr:sp macro="" textlink="">
      <xdr:nvSpPr>
        <xdr:cNvPr id="1420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83857</xdr:colOff>
      <xdr:row>4</xdr:row>
      <xdr:rowOff>238126</xdr:rowOff>
    </xdr:to>
    <xdr:sp macro="" textlink="">
      <xdr:nvSpPr>
        <xdr:cNvPr id="14206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83857</xdr:colOff>
      <xdr:row>4</xdr:row>
      <xdr:rowOff>238126</xdr:rowOff>
    </xdr:to>
    <xdr:sp macro="" textlink="">
      <xdr:nvSpPr>
        <xdr:cNvPr id="14207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20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83857</xdr:colOff>
      <xdr:row>4</xdr:row>
      <xdr:rowOff>276226</xdr:rowOff>
    </xdr:to>
    <xdr:sp macro="" textlink="">
      <xdr:nvSpPr>
        <xdr:cNvPr id="14209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21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160057</xdr:colOff>
      <xdr:row>4</xdr:row>
      <xdr:rowOff>276226</xdr:rowOff>
    </xdr:to>
    <xdr:sp macro="" textlink="">
      <xdr:nvSpPr>
        <xdr:cNvPr id="1421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160057</xdr:colOff>
      <xdr:row>4</xdr:row>
      <xdr:rowOff>238126</xdr:rowOff>
    </xdr:to>
    <xdr:sp macro="" textlink="">
      <xdr:nvSpPr>
        <xdr:cNvPr id="1421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1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1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1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1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1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1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1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2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2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2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2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2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2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2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2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2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2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3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3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3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3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3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3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3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3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4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4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4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4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24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24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24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250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25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252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25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254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25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25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25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25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259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26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6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26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6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6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6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26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6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26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6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7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7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27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7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27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7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7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7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27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7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28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8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8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8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28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8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28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8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8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29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29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29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294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4295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29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29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29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429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30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430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30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30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30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4305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306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4307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30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309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310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4311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312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4313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314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31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316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4317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31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431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320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321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322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32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432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32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326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3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2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2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3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3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4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4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4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5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5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3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36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6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365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36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36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6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36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7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4371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37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37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7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437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7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377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37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379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8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381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8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4383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38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385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8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4387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8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38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390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391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9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393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9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439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396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397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39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39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0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0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0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0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0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0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0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0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0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0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1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1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1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1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1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1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1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1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1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1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2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2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2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2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2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2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2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2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3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3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43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43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3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3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3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4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4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4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4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4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4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4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4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4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4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5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5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5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5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5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5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5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5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5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5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6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6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6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6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6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6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46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47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471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447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47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47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47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447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4477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447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447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448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448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448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483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448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48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48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487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448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4489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449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449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449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4493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4494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49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449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497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498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499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386922</xdr:colOff>
      <xdr:row>4</xdr:row>
      <xdr:rowOff>284852</xdr:rowOff>
    </xdr:to>
    <xdr:sp macro="" textlink="">
      <xdr:nvSpPr>
        <xdr:cNvPr id="14500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450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450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0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0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0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0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0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0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0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1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1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1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1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1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1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1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1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1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1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2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2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2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2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2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2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2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2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2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2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3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3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3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5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53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539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540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54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54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54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54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4545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4546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454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454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454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455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551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552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55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554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555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556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4557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4558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4559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4560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4561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4562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56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56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565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566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567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568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456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457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4571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7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457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7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7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7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457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7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457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8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81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8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458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8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458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8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87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8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458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9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459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9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93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9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459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9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459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9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599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60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460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60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460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60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60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460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460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4609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4610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46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1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4614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16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46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462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462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462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46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2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462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2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46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463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463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463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3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463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3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463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63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6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6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6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7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7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7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7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467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467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67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677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67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67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68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68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682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68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684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68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4686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468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6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68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69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6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69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69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69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69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69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69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69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69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0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70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0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0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0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70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0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70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0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0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1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71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1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71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1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1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1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71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1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471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472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721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4722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723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724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72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472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7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4728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729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730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731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4732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733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4734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735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73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737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4738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739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4740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741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74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74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474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74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474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74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474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4749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75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475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75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475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475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5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5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6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6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6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6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6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6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6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7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7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7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7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7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7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7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7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7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7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8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8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8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8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8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8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8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8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8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78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79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79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792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793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794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79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79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79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4798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799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800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80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480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80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804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805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80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80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808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80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4810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811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81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81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4814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81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81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81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481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81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4820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82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482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82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482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482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2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2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3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3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3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3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3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3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3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3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3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4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4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4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4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4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4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4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4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4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4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5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5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5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5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5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5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5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5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5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5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486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486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6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6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6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6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6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7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7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7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7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7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7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7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7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8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8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8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9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9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8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89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898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4899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900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90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90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490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4904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4905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4906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490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490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490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910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4911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91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91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914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4915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4916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4917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491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491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4920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4921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92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492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92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492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4926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386922</xdr:colOff>
      <xdr:row>4</xdr:row>
      <xdr:rowOff>284852</xdr:rowOff>
    </xdr:to>
    <xdr:sp macro="" textlink="">
      <xdr:nvSpPr>
        <xdr:cNvPr id="14927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492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492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3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3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3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4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4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4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5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5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6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49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496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966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967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968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969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97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97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4972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4973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4974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4975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497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497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978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979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980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98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982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983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4984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4985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4986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498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4988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4989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99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99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99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499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4994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4995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499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499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499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499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00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00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00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0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00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0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500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0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0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501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0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01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01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01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50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20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2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5022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0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025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026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02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50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0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1503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717700</xdr:colOff>
      <xdr:row>4</xdr:row>
      <xdr:rowOff>276226</xdr:rowOff>
    </xdr:to>
    <xdr:sp macro="" textlink="">
      <xdr:nvSpPr>
        <xdr:cNvPr id="1503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717700</xdr:colOff>
      <xdr:row>4</xdr:row>
      <xdr:rowOff>238126</xdr:rowOff>
    </xdr:to>
    <xdr:sp macro="" textlink="">
      <xdr:nvSpPr>
        <xdr:cNvPr id="1503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717700</xdr:colOff>
      <xdr:row>4</xdr:row>
      <xdr:rowOff>238126</xdr:rowOff>
    </xdr:to>
    <xdr:sp macro="" textlink="">
      <xdr:nvSpPr>
        <xdr:cNvPr id="1503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1503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717700</xdr:colOff>
      <xdr:row>4</xdr:row>
      <xdr:rowOff>276226</xdr:rowOff>
    </xdr:to>
    <xdr:sp macro="" textlink="">
      <xdr:nvSpPr>
        <xdr:cNvPr id="1503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131944</xdr:colOff>
      <xdr:row>4</xdr:row>
      <xdr:rowOff>238126</xdr:rowOff>
    </xdr:to>
    <xdr:sp macro="" textlink="">
      <xdr:nvSpPr>
        <xdr:cNvPr id="1503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36694</xdr:colOff>
      <xdr:row>4</xdr:row>
      <xdr:rowOff>276226</xdr:rowOff>
    </xdr:to>
    <xdr:sp macro="" textlink="">
      <xdr:nvSpPr>
        <xdr:cNvPr id="1503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1504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1504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131944</xdr:colOff>
      <xdr:row>4</xdr:row>
      <xdr:rowOff>238126</xdr:rowOff>
    </xdr:to>
    <xdr:sp macro="" textlink="">
      <xdr:nvSpPr>
        <xdr:cNvPr id="1504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36694</xdr:colOff>
      <xdr:row>4</xdr:row>
      <xdr:rowOff>276226</xdr:rowOff>
    </xdr:to>
    <xdr:sp macro="" textlink="">
      <xdr:nvSpPr>
        <xdr:cNvPr id="1504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1504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717700</xdr:colOff>
      <xdr:row>4</xdr:row>
      <xdr:rowOff>276226</xdr:rowOff>
    </xdr:to>
    <xdr:sp macro="" textlink="">
      <xdr:nvSpPr>
        <xdr:cNvPr id="1504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717700</xdr:colOff>
      <xdr:row>4</xdr:row>
      <xdr:rowOff>238126</xdr:rowOff>
    </xdr:to>
    <xdr:sp macro="" textlink="">
      <xdr:nvSpPr>
        <xdr:cNvPr id="1504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717700</xdr:colOff>
      <xdr:row>4</xdr:row>
      <xdr:rowOff>238126</xdr:rowOff>
    </xdr:to>
    <xdr:sp macro="" textlink="">
      <xdr:nvSpPr>
        <xdr:cNvPr id="1504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1504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717700</xdr:colOff>
      <xdr:row>4</xdr:row>
      <xdr:rowOff>276226</xdr:rowOff>
    </xdr:to>
    <xdr:sp macro="" textlink="">
      <xdr:nvSpPr>
        <xdr:cNvPr id="1504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131944</xdr:colOff>
      <xdr:row>4</xdr:row>
      <xdr:rowOff>238126</xdr:rowOff>
    </xdr:to>
    <xdr:sp macro="" textlink="">
      <xdr:nvSpPr>
        <xdr:cNvPr id="1505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36694</xdr:colOff>
      <xdr:row>4</xdr:row>
      <xdr:rowOff>276226</xdr:rowOff>
    </xdr:to>
    <xdr:sp macro="" textlink="">
      <xdr:nvSpPr>
        <xdr:cNvPr id="1505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1505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1505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131944</xdr:colOff>
      <xdr:row>4</xdr:row>
      <xdr:rowOff>238126</xdr:rowOff>
    </xdr:to>
    <xdr:sp macro="" textlink="">
      <xdr:nvSpPr>
        <xdr:cNvPr id="15054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36694</xdr:colOff>
      <xdr:row>4</xdr:row>
      <xdr:rowOff>276226</xdr:rowOff>
    </xdr:to>
    <xdr:sp macro="" textlink="">
      <xdr:nvSpPr>
        <xdr:cNvPr id="15055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1505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717700</xdr:colOff>
      <xdr:row>4</xdr:row>
      <xdr:rowOff>276226</xdr:rowOff>
    </xdr:to>
    <xdr:sp macro="" textlink="">
      <xdr:nvSpPr>
        <xdr:cNvPr id="1505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717700</xdr:colOff>
      <xdr:row>4</xdr:row>
      <xdr:rowOff>238126</xdr:rowOff>
    </xdr:to>
    <xdr:sp macro="" textlink="">
      <xdr:nvSpPr>
        <xdr:cNvPr id="15058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717700</xdr:colOff>
      <xdr:row>4</xdr:row>
      <xdr:rowOff>238126</xdr:rowOff>
    </xdr:to>
    <xdr:sp macro="" textlink="">
      <xdr:nvSpPr>
        <xdr:cNvPr id="15059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1506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717700</xdr:colOff>
      <xdr:row>4</xdr:row>
      <xdr:rowOff>276226</xdr:rowOff>
    </xdr:to>
    <xdr:sp macro="" textlink="">
      <xdr:nvSpPr>
        <xdr:cNvPr id="1506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131944</xdr:colOff>
      <xdr:row>4</xdr:row>
      <xdr:rowOff>238126</xdr:rowOff>
    </xdr:to>
    <xdr:sp macro="" textlink="">
      <xdr:nvSpPr>
        <xdr:cNvPr id="1506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36694</xdr:colOff>
      <xdr:row>4</xdr:row>
      <xdr:rowOff>276226</xdr:rowOff>
    </xdr:to>
    <xdr:sp macro="" textlink="">
      <xdr:nvSpPr>
        <xdr:cNvPr id="1506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15064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15065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6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06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6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6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7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07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7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07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7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75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7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07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7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07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8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81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8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08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8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08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8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87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8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08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9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09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9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93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9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09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9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09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9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09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684070</xdr:colOff>
      <xdr:row>4</xdr:row>
      <xdr:rowOff>238126</xdr:rowOff>
    </xdr:to>
    <xdr:sp macro="" textlink="">
      <xdr:nvSpPr>
        <xdr:cNvPr id="1510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684070</xdr:colOff>
      <xdr:row>4</xdr:row>
      <xdr:rowOff>276226</xdr:rowOff>
    </xdr:to>
    <xdr:sp macro="" textlink="">
      <xdr:nvSpPr>
        <xdr:cNvPr id="1510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63073</xdr:colOff>
      <xdr:row>4</xdr:row>
      <xdr:rowOff>238126</xdr:rowOff>
    </xdr:to>
    <xdr:sp macro="" textlink="">
      <xdr:nvSpPr>
        <xdr:cNvPr id="1510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1015575</xdr:colOff>
      <xdr:row>4</xdr:row>
      <xdr:rowOff>276226</xdr:rowOff>
    </xdr:to>
    <xdr:sp macro="" textlink="">
      <xdr:nvSpPr>
        <xdr:cNvPr id="15103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1015575</xdr:colOff>
      <xdr:row>4</xdr:row>
      <xdr:rowOff>238126</xdr:rowOff>
    </xdr:to>
    <xdr:sp macro="" textlink="">
      <xdr:nvSpPr>
        <xdr:cNvPr id="15104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1015575</xdr:colOff>
      <xdr:row>4</xdr:row>
      <xdr:rowOff>238126</xdr:rowOff>
    </xdr:to>
    <xdr:sp macro="" textlink="">
      <xdr:nvSpPr>
        <xdr:cNvPr id="15105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63073</xdr:colOff>
      <xdr:row>4</xdr:row>
      <xdr:rowOff>238126</xdr:rowOff>
    </xdr:to>
    <xdr:sp macro="" textlink="">
      <xdr:nvSpPr>
        <xdr:cNvPr id="1510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1015575</xdr:colOff>
      <xdr:row>4</xdr:row>
      <xdr:rowOff>276226</xdr:rowOff>
    </xdr:to>
    <xdr:sp macro="" textlink="">
      <xdr:nvSpPr>
        <xdr:cNvPr id="1510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139273</xdr:colOff>
      <xdr:row>4</xdr:row>
      <xdr:rowOff>238126</xdr:rowOff>
    </xdr:to>
    <xdr:sp macro="" textlink="">
      <xdr:nvSpPr>
        <xdr:cNvPr id="1510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44023</xdr:colOff>
      <xdr:row>4</xdr:row>
      <xdr:rowOff>276226</xdr:rowOff>
    </xdr:to>
    <xdr:sp macro="" textlink="">
      <xdr:nvSpPr>
        <xdr:cNvPr id="1510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44023</xdr:colOff>
      <xdr:row>4</xdr:row>
      <xdr:rowOff>238126</xdr:rowOff>
    </xdr:to>
    <xdr:sp macro="" textlink="">
      <xdr:nvSpPr>
        <xdr:cNvPr id="1511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44023</xdr:colOff>
      <xdr:row>4</xdr:row>
      <xdr:rowOff>238126</xdr:rowOff>
    </xdr:to>
    <xdr:sp macro="" textlink="">
      <xdr:nvSpPr>
        <xdr:cNvPr id="1511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139273</xdr:colOff>
      <xdr:row>4</xdr:row>
      <xdr:rowOff>238126</xdr:rowOff>
    </xdr:to>
    <xdr:sp macro="" textlink="">
      <xdr:nvSpPr>
        <xdr:cNvPr id="1511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44023</xdr:colOff>
      <xdr:row>4</xdr:row>
      <xdr:rowOff>276226</xdr:rowOff>
    </xdr:to>
    <xdr:sp macro="" textlink="">
      <xdr:nvSpPr>
        <xdr:cNvPr id="1511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63073</xdr:colOff>
      <xdr:row>4</xdr:row>
      <xdr:rowOff>238126</xdr:rowOff>
    </xdr:to>
    <xdr:sp macro="" textlink="">
      <xdr:nvSpPr>
        <xdr:cNvPr id="1511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1015575</xdr:colOff>
      <xdr:row>4</xdr:row>
      <xdr:rowOff>276226</xdr:rowOff>
    </xdr:to>
    <xdr:sp macro="" textlink="">
      <xdr:nvSpPr>
        <xdr:cNvPr id="15115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1015575</xdr:colOff>
      <xdr:row>4</xdr:row>
      <xdr:rowOff>238126</xdr:rowOff>
    </xdr:to>
    <xdr:sp macro="" textlink="">
      <xdr:nvSpPr>
        <xdr:cNvPr id="15116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1015575</xdr:colOff>
      <xdr:row>4</xdr:row>
      <xdr:rowOff>238126</xdr:rowOff>
    </xdr:to>
    <xdr:sp macro="" textlink="">
      <xdr:nvSpPr>
        <xdr:cNvPr id="15117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63073</xdr:colOff>
      <xdr:row>4</xdr:row>
      <xdr:rowOff>238126</xdr:rowOff>
    </xdr:to>
    <xdr:sp macro="" textlink="">
      <xdr:nvSpPr>
        <xdr:cNvPr id="1511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1015575</xdr:colOff>
      <xdr:row>4</xdr:row>
      <xdr:rowOff>276226</xdr:rowOff>
    </xdr:to>
    <xdr:sp macro="" textlink="">
      <xdr:nvSpPr>
        <xdr:cNvPr id="15119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139273</xdr:colOff>
      <xdr:row>4</xdr:row>
      <xdr:rowOff>238126</xdr:rowOff>
    </xdr:to>
    <xdr:sp macro="" textlink="">
      <xdr:nvSpPr>
        <xdr:cNvPr id="1512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44023</xdr:colOff>
      <xdr:row>4</xdr:row>
      <xdr:rowOff>276226</xdr:rowOff>
    </xdr:to>
    <xdr:sp macro="" textlink="">
      <xdr:nvSpPr>
        <xdr:cNvPr id="1512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44023</xdr:colOff>
      <xdr:row>4</xdr:row>
      <xdr:rowOff>238126</xdr:rowOff>
    </xdr:to>
    <xdr:sp macro="" textlink="">
      <xdr:nvSpPr>
        <xdr:cNvPr id="1512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44023</xdr:colOff>
      <xdr:row>4</xdr:row>
      <xdr:rowOff>238126</xdr:rowOff>
    </xdr:to>
    <xdr:sp macro="" textlink="">
      <xdr:nvSpPr>
        <xdr:cNvPr id="15123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139273</xdr:colOff>
      <xdr:row>4</xdr:row>
      <xdr:rowOff>238126</xdr:rowOff>
    </xdr:to>
    <xdr:sp macro="" textlink="">
      <xdr:nvSpPr>
        <xdr:cNvPr id="15124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44023</xdr:colOff>
      <xdr:row>4</xdr:row>
      <xdr:rowOff>276226</xdr:rowOff>
    </xdr:to>
    <xdr:sp macro="" textlink="">
      <xdr:nvSpPr>
        <xdr:cNvPr id="15125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63073</xdr:colOff>
      <xdr:row>4</xdr:row>
      <xdr:rowOff>238126</xdr:rowOff>
    </xdr:to>
    <xdr:sp macro="" textlink="">
      <xdr:nvSpPr>
        <xdr:cNvPr id="1512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1015575</xdr:colOff>
      <xdr:row>4</xdr:row>
      <xdr:rowOff>276226</xdr:rowOff>
    </xdr:to>
    <xdr:sp macro="" textlink="">
      <xdr:nvSpPr>
        <xdr:cNvPr id="1512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1015575</xdr:colOff>
      <xdr:row>4</xdr:row>
      <xdr:rowOff>238126</xdr:rowOff>
    </xdr:to>
    <xdr:sp macro="" textlink="">
      <xdr:nvSpPr>
        <xdr:cNvPr id="15128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1015575</xdr:colOff>
      <xdr:row>4</xdr:row>
      <xdr:rowOff>238126</xdr:rowOff>
    </xdr:to>
    <xdr:sp macro="" textlink="">
      <xdr:nvSpPr>
        <xdr:cNvPr id="15129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63073</xdr:colOff>
      <xdr:row>4</xdr:row>
      <xdr:rowOff>238126</xdr:rowOff>
    </xdr:to>
    <xdr:sp macro="" textlink="">
      <xdr:nvSpPr>
        <xdr:cNvPr id="1513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1015575</xdr:colOff>
      <xdr:row>4</xdr:row>
      <xdr:rowOff>276226</xdr:rowOff>
    </xdr:to>
    <xdr:sp macro="" textlink="">
      <xdr:nvSpPr>
        <xdr:cNvPr id="15131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139273</xdr:colOff>
      <xdr:row>4</xdr:row>
      <xdr:rowOff>238126</xdr:rowOff>
    </xdr:to>
    <xdr:sp macro="" textlink="">
      <xdr:nvSpPr>
        <xdr:cNvPr id="1513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44023</xdr:colOff>
      <xdr:row>4</xdr:row>
      <xdr:rowOff>276226</xdr:rowOff>
    </xdr:to>
    <xdr:sp macro="" textlink="">
      <xdr:nvSpPr>
        <xdr:cNvPr id="1513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44023</xdr:colOff>
      <xdr:row>4</xdr:row>
      <xdr:rowOff>238126</xdr:rowOff>
    </xdr:to>
    <xdr:sp macro="" textlink="">
      <xdr:nvSpPr>
        <xdr:cNvPr id="15134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139273</xdr:colOff>
      <xdr:row>4</xdr:row>
      <xdr:rowOff>238126</xdr:rowOff>
    </xdr:to>
    <xdr:sp macro="" textlink="">
      <xdr:nvSpPr>
        <xdr:cNvPr id="15135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3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513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3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3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4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514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4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514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4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4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4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514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4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514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5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5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5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515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5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515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5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5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5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515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6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516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6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6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51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516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51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903007</xdr:colOff>
      <xdr:row>4</xdr:row>
      <xdr:rowOff>238126</xdr:rowOff>
    </xdr:to>
    <xdr:sp macro="" textlink="">
      <xdr:nvSpPr>
        <xdr:cNvPr id="15169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807757</xdr:colOff>
      <xdr:row>4</xdr:row>
      <xdr:rowOff>276226</xdr:rowOff>
    </xdr:to>
    <xdr:sp macro="" textlink="">
      <xdr:nvSpPr>
        <xdr:cNvPr id="15170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807757</xdr:colOff>
      <xdr:row>4</xdr:row>
      <xdr:rowOff>238126</xdr:rowOff>
    </xdr:to>
    <xdr:sp macro="" textlink="">
      <xdr:nvSpPr>
        <xdr:cNvPr id="15171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807757</xdr:colOff>
      <xdr:row>4</xdr:row>
      <xdr:rowOff>238126</xdr:rowOff>
    </xdr:to>
    <xdr:sp macro="" textlink="">
      <xdr:nvSpPr>
        <xdr:cNvPr id="15172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903007</xdr:colOff>
      <xdr:row>4</xdr:row>
      <xdr:rowOff>238126</xdr:rowOff>
    </xdr:to>
    <xdr:sp macro="" textlink="">
      <xdr:nvSpPr>
        <xdr:cNvPr id="1517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807757</xdr:colOff>
      <xdr:row>4</xdr:row>
      <xdr:rowOff>276226</xdr:rowOff>
    </xdr:to>
    <xdr:sp macro="" textlink="">
      <xdr:nvSpPr>
        <xdr:cNvPr id="1517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979207</xdr:colOff>
      <xdr:row>4</xdr:row>
      <xdr:rowOff>238126</xdr:rowOff>
    </xdr:to>
    <xdr:sp macro="" textlink="">
      <xdr:nvSpPr>
        <xdr:cNvPr id="15175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883957</xdr:colOff>
      <xdr:row>4</xdr:row>
      <xdr:rowOff>276226</xdr:rowOff>
    </xdr:to>
    <xdr:sp macro="" textlink="">
      <xdr:nvSpPr>
        <xdr:cNvPr id="15176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883957</xdr:colOff>
      <xdr:row>4</xdr:row>
      <xdr:rowOff>238126</xdr:rowOff>
    </xdr:to>
    <xdr:sp macro="" textlink="">
      <xdr:nvSpPr>
        <xdr:cNvPr id="15177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883957</xdr:colOff>
      <xdr:row>4</xdr:row>
      <xdr:rowOff>238126</xdr:rowOff>
    </xdr:to>
    <xdr:sp macro="" textlink="">
      <xdr:nvSpPr>
        <xdr:cNvPr id="15178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979207</xdr:colOff>
      <xdr:row>4</xdr:row>
      <xdr:rowOff>238126</xdr:rowOff>
    </xdr:to>
    <xdr:sp macro="" textlink="">
      <xdr:nvSpPr>
        <xdr:cNvPr id="15179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883957</xdr:colOff>
      <xdr:row>4</xdr:row>
      <xdr:rowOff>276226</xdr:rowOff>
    </xdr:to>
    <xdr:sp macro="" textlink="">
      <xdr:nvSpPr>
        <xdr:cNvPr id="15180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903007</xdr:colOff>
      <xdr:row>4</xdr:row>
      <xdr:rowOff>238126</xdr:rowOff>
    </xdr:to>
    <xdr:sp macro="" textlink="">
      <xdr:nvSpPr>
        <xdr:cNvPr id="15181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807757</xdr:colOff>
      <xdr:row>4</xdr:row>
      <xdr:rowOff>276226</xdr:rowOff>
    </xdr:to>
    <xdr:sp macro="" textlink="">
      <xdr:nvSpPr>
        <xdr:cNvPr id="15182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807757</xdr:colOff>
      <xdr:row>4</xdr:row>
      <xdr:rowOff>238126</xdr:rowOff>
    </xdr:to>
    <xdr:sp macro="" textlink="">
      <xdr:nvSpPr>
        <xdr:cNvPr id="15183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807757</xdr:colOff>
      <xdr:row>4</xdr:row>
      <xdr:rowOff>238126</xdr:rowOff>
    </xdr:to>
    <xdr:sp macro="" textlink="">
      <xdr:nvSpPr>
        <xdr:cNvPr id="15184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903007</xdr:colOff>
      <xdr:row>4</xdr:row>
      <xdr:rowOff>238126</xdr:rowOff>
    </xdr:to>
    <xdr:sp macro="" textlink="">
      <xdr:nvSpPr>
        <xdr:cNvPr id="15185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807757</xdr:colOff>
      <xdr:row>4</xdr:row>
      <xdr:rowOff>276226</xdr:rowOff>
    </xdr:to>
    <xdr:sp macro="" textlink="">
      <xdr:nvSpPr>
        <xdr:cNvPr id="15186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979207</xdr:colOff>
      <xdr:row>4</xdr:row>
      <xdr:rowOff>238126</xdr:rowOff>
    </xdr:to>
    <xdr:sp macro="" textlink="">
      <xdr:nvSpPr>
        <xdr:cNvPr id="15187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883957</xdr:colOff>
      <xdr:row>4</xdr:row>
      <xdr:rowOff>276226</xdr:rowOff>
    </xdr:to>
    <xdr:sp macro="" textlink="">
      <xdr:nvSpPr>
        <xdr:cNvPr id="15188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883957</xdr:colOff>
      <xdr:row>4</xdr:row>
      <xdr:rowOff>238126</xdr:rowOff>
    </xdr:to>
    <xdr:sp macro="" textlink="">
      <xdr:nvSpPr>
        <xdr:cNvPr id="15189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883957</xdr:colOff>
      <xdr:row>4</xdr:row>
      <xdr:rowOff>238126</xdr:rowOff>
    </xdr:to>
    <xdr:sp macro="" textlink="">
      <xdr:nvSpPr>
        <xdr:cNvPr id="1519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979207</xdr:colOff>
      <xdr:row>4</xdr:row>
      <xdr:rowOff>238126</xdr:rowOff>
    </xdr:to>
    <xdr:sp macro="" textlink="">
      <xdr:nvSpPr>
        <xdr:cNvPr id="15191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883957</xdr:colOff>
      <xdr:row>4</xdr:row>
      <xdr:rowOff>276226</xdr:rowOff>
    </xdr:to>
    <xdr:sp macro="" textlink="">
      <xdr:nvSpPr>
        <xdr:cNvPr id="15192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903007</xdr:colOff>
      <xdr:row>4</xdr:row>
      <xdr:rowOff>238126</xdr:rowOff>
    </xdr:to>
    <xdr:sp macro="" textlink="">
      <xdr:nvSpPr>
        <xdr:cNvPr id="1519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807757</xdr:colOff>
      <xdr:row>4</xdr:row>
      <xdr:rowOff>276226</xdr:rowOff>
    </xdr:to>
    <xdr:sp macro="" textlink="">
      <xdr:nvSpPr>
        <xdr:cNvPr id="1519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807757</xdr:colOff>
      <xdr:row>4</xdr:row>
      <xdr:rowOff>238126</xdr:rowOff>
    </xdr:to>
    <xdr:sp macro="" textlink="">
      <xdr:nvSpPr>
        <xdr:cNvPr id="15195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807757</xdr:colOff>
      <xdr:row>4</xdr:row>
      <xdr:rowOff>238126</xdr:rowOff>
    </xdr:to>
    <xdr:sp macro="" textlink="">
      <xdr:nvSpPr>
        <xdr:cNvPr id="15196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903007</xdr:colOff>
      <xdr:row>4</xdr:row>
      <xdr:rowOff>238126</xdr:rowOff>
    </xdr:to>
    <xdr:sp macro="" textlink="">
      <xdr:nvSpPr>
        <xdr:cNvPr id="15197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979207</xdr:colOff>
      <xdr:row>4</xdr:row>
      <xdr:rowOff>238126</xdr:rowOff>
    </xdr:to>
    <xdr:sp macro="" textlink="">
      <xdr:nvSpPr>
        <xdr:cNvPr id="15198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883957</xdr:colOff>
      <xdr:row>4</xdr:row>
      <xdr:rowOff>276226</xdr:rowOff>
    </xdr:to>
    <xdr:sp macro="" textlink="">
      <xdr:nvSpPr>
        <xdr:cNvPr id="15199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883957</xdr:colOff>
      <xdr:row>4</xdr:row>
      <xdr:rowOff>238126</xdr:rowOff>
    </xdr:to>
    <xdr:sp macro="" textlink="">
      <xdr:nvSpPr>
        <xdr:cNvPr id="1520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883957</xdr:colOff>
      <xdr:row>4</xdr:row>
      <xdr:rowOff>238126</xdr:rowOff>
    </xdr:to>
    <xdr:sp macro="" textlink="">
      <xdr:nvSpPr>
        <xdr:cNvPr id="15201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979207</xdr:colOff>
      <xdr:row>4</xdr:row>
      <xdr:rowOff>238126</xdr:rowOff>
    </xdr:to>
    <xdr:sp macro="" textlink="">
      <xdr:nvSpPr>
        <xdr:cNvPr id="15202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0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0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0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0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0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1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1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1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1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1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1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2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2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2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2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2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2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2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3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3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3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3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23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23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3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5240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24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24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4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524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4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5246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524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524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4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525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5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525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25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25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5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525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5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525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525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526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6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526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6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526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26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26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6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526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6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527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527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527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472649</xdr:colOff>
      <xdr:row>4</xdr:row>
      <xdr:rowOff>238126</xdr:rowOff>
    </xdr:to>
    <xdr:sp macro="" textlink="">
      <xdr:nvSpPr>
        <xdr:cNvPr id="1527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7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27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7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7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7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27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8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28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8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83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8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28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8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28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8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89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9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29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9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29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9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95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9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29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29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29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30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301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30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30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30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30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30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30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199159</xdr:colOff>
      <xdr:row>4</xdr:row>
      <xdr:rowOff>238126</xdr:rowOff>
    </xdr:to>
    <xdr:sp macro="" textlink="">
      <xdr:nvSpPr>
        <xdr:cNvPr id="1530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199159</xdr:colOff>
      <xdr:row>4</xdr:row>
      <xdr:rowOff>276226</xdr:rowOff>
    </xdr:to>
    <xdr:sp macro="" textlink="">
      <xdr:nvSpPr>
        <xdr:cNvPr id="1530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1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1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1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1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1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1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1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1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1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19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2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2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2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2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2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25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2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2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2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2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3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31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3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3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3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3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3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37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3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3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4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4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4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4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161927</xdr:colOff>
      <xdr:row>4</xdr:row>
      <xdr:rowOff>238126</xdr:rowOff>
    </xdr:to>
    <xdr:sp macro="" textlink="">
      <xdr:nvSpPr>
        <xdr:cNvPr id="1534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161927</xdr:colOff>
      <xdr:row>4</xdr:row>
      <xdr:rowOff>276226</xdr:rowOff>
    </xdr:to>
    <xdr:sp macro="" textlink="">
      <xdr:nvSpPr>
        <xdr:cNvPr id="1534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482176</xdr:colOff>
      <xdr:row>4</xdr:row>
      <xdr:rowOff>238126</xdr:rowOff>
    </xdr:to>
    <xdr:sp macro="" textlink="">
      <xdr:nvSpPr>
        <xdr:cNvPr id="15346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386926</xdr:colOff>
      <xdr:row>4</xdr:row>
      <xdr:rowOff>276226</xdr:rowOff>
    </xdr:to>
    <xdr:sp macro="" textlink="">
      <xdr:nvSpPr>
        <xdr:cNvPr id="15347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386926</xdr:colOff>
      <xdr:row>4</xdr:row>
      <xdr:rowOff>238126</xdr:rowOff>
    </xdr:to>
    <xdr:sp macro="" textlink="">
      <xdr:nvSpPr>
        <xdr:cNvPr id="15348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386926</xdr:colOff>
      <xdr:row>4</xdr:row>
      <xdr:rowOff>238126</xdr:rowOff>
    </xdr:to>
    <xdr:sp macro="" textlink="">
      <xdr:nvSpPr>
        <xdr:cNvPr id="15349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482176</xdr:colOff>
      <xdr:row>4</xdr:row>
      <xdr:rowOff>238126</xdr:rowOff>
    </xdr:to>
    <xdr:sp macro="" textlink="">
      <xdr:nvSpPr>
        <xdr:cNvPr id="1535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386926</xdr:colOff>
      <xdr:row>4</xdr:row>
      <xdr:rowOff>276226</xdr:rowOff>
    </xdr:to>
    <xdr:sp macro="" textlink="">
      <xdr:nvSpPr>
        <xdr:cNvPr id="1535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558376</xdr:colOff>
      <xdr:row>4</xdr:row>
      <xdr:rowOff>238126</xdr:rowOff>
    </xdr:to>
    <xdr:sp macro="" textlink="">
      <xdr:nvSpPr>
        <xdr:cNvPr id="15352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463126</xdr:colOff>
      <xdr:row>4</xdr:row>
      <xdr:rowOff>276226</xdr:rowOff>
    </xdr:to>
    <xdr:sp macro="" textlink="">
      <xdr:nvSpPr>
        <xdr:cNvPr id="15353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463126</xdr:colOff>
      <xdr:row>4</xdr:row>
      <xdr:rowOff>238126</xdr:rowOff>
    </xdr:to>
    <xdr:sp macro="" textlink="">
      <xdr:nvSpPr>
        <xdr:cNvPr id="15354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463126</xdr:colOff>
      <xdr:row>4</xdr:row>
      <xdr:rowOff>238126</xdr:rowOff>
    </xdr:to>
    <xdr:sp macro="" textlink="">
      <xdr:nvSpPr>
        <xdr:cNvPr id="15355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558376</xdr:colOff>
      <xdr:row>4</xdr:row>
      <xdr:rowOff>238126</xdr:rowOff>
    </xdr:to>
    <xdr:sp macro="" textlink="">
      <xdr:nvSpPr>
        <xdr:cNvPr id="1535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463126</xdr:colOff>
      <xdr:row>4</xdr:row>
      <xdr:rowOff>276226</xdr:rowOff>
    </xdr:to>
    <xdr:sp macro="" textlink="">
      <xdr:nvSpPr>
        <xdr:cNvPr id="1535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482176</xdr:colOff>
      <xdr:row>4</xdr:row>
      <xdr:rowOff>238126</xdr:rowOff>
    </xdr:to>
    <xdr:sp macro="" textlink="">
      <xdr:nvSpPr>
        <xdr:cNvPr id="15358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386926</xdr:colOff>
      <xdr:row>4</xdr:row>
      <xdr:rowOff>276226</xdr:rowOff>
    </xdr:to>
    <xdr:sp macro="" textlink="">
      <xdr:nvSpPr>
        <xdr:cNvPr id="15359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386926</xdr:colOff>
      <xdr:row>4</xdr:row>
      <xdr:rowOff>238126</xdr:rowOff>
    </xdr:to>
    <xdr:sp macro="" textlink="">
      <xdr:nvSpPr>
        <xdr:cNvPr id="15360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386926</xdr:colOff>
      <xdr:row>4</xdr:row>
      <xdr:rowOff>238126</xdr:rowOff>
    </xdr:to>
    <xdr:sp macro="" textlink="">
      <xdr:nvSpPr>
        <xdr:cNvPr id="15361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482176</xdr:colOff>
      <xdr:row>4</xdr:row>
      <xdr:rowOff>238126</xdr:rowOff>
    </xdr:to>
    <xdr:sp macro="" textlink="">
      <xdr:nvSpPr>
        <xdr:cNvPr id="15362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386926</xdr:colOff>
      <xdr:row>4</xdr:row>
      <xdr:rowOff>276226</xdr:rowOff>
    </xdr:to>
    <xdr:sp macro="" textlink="">
      <xdr:nvSpPr>
        <xdr:cNvPr id="15363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558376</xdr:colOff>
      <xdr:row>4</xdr:row>
      <xdr:rowOff>238126</xdr:rowOff>
    </xdr:to>
    <xdr:sp macro="" textlink="">
      <xdr:nvSpPr>
        <xdr:cNvPr id="15364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463126</xdr:colOff>
      <xdr:row>4</xdr:row>
      <xdr:rowOff>276226</xdr:rowOff>
    </xdr:to>
    <xdr:sp macro="" textlink="">
      <xdr:nvSpPr>
        <xdr:cNvPr id="15365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463126</xdr:colOff>
      <xdr:row>4</xdr:row>
      <xdr:rowOff>238126</xdr:rowOff>
    </xdr:to>
    <xdr:sp macro="" textlink="">
      <xdr:nvSpPr>
        <xdr:cNvPr id="15366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463126</xdr:colOff>
      <xdr:row>4</xdr:row>
      <xdr:rowOff>238126</xdr:rowOff>
    </xdr:to>
    <xdr:sp macro="" textlink="">
      <xdr:nvSpPr>
        <xdr:cNvPr id="15367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558376</xdr:colOff>
      <xdr:row>4</xdr:row>
      <xdr:rowOff>238126</xdr:rowOff>
    </xdr:to>
    <xdr:sp macro="" textlink="">
      <xdr:nvSpPr>
        <xdr:cNvPr id="15368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463126</xdr:colOff>
      <xdr:row>4</xdr:row>
      <xdr:rowOff>276226</xdr:rowOff>
    </xdr:to>
    <xdr:sp macro="" textlink="">
      <xdr:nvSpPr>
        <xdr:cNvPr id="15369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482176</xdr:colOff>
      <xdr:row>4</xdr:row>
      <xdr:rowOff>238126</xdr:rowOff>
    </xdr:to>
    <xdr:sp macro="" textlink="">
      <xdr:nvSpPr>
        <xdr:cNvPr id="1537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386926</xdr:colOff>
      <xdr:row>4</xdr:row>
      <xdr:rowOff>276226</xdr:rowOff>
    </xdr:to>
    <xdr:sp macro="" textlink="">
      <xdr:nvSpPr>
        <xdr:cNvPr id="1537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386926</xdr:colOff>
      <xdr:row>4</xdr:row>
      <xdr:rowOff>238126</xdr:rowOff>
    </xdr:to>
    <xdr:sp macro="" textlink="">
      <xdr:nvSpPr>
        <xdr:cNvPr id="15372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386926</xdr:colOff>
      <xdr:row>4</xdr:row>
      <xdr:rowOff>238126</xdr:rowOff>
    </xdr:to>
    <xdr:sp macro="" textlink="">
      <xdr:nvSpPr>
        <xdr:cNvPr id="15373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482176</xdr:colOff>
      <xdr:row>4</xdr:row>
      <xdr:rowOff>238126</xdr:rowOff>
    </xdr:to>
    <xdr:sp macro="" textlink="">
      <xdr:nvSpPr>
        <xdr:cNvPr id="15374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386924</xdr:colOff>
      <xdr:row>4</xdr:row>
      <xdr:rowOff>284852</xdr:rowOff>
    </xdr:to>
    <xdr:sp macro="" textlink="">
      <xdr:nvSpPr>
        <xdr:cNvPr id="15375" name="AutoShape 1"/>
        <xdr:cNvSpPr>
          <a:spLocks noChangeAspect="1" noChangeArrowheads="1"/>
        </xdr:cNvSpPr>
      </xdr:nvSpPr>
      <xdr:spPr bwMode="auto">
        <a:xfrm>
          <a:off x="7016151" y="610618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558376</xdr:colOff>
      <xdr:row>4</xdr:row>
      <xdr:rowOff>238126</xdr:rowOff>
    </xdr:to>
    <xdr:sp macro="" textlink="">
      <xdr:nvSpPr>
        <xdr:cNvPr id="1537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463126</xdr:colOff>
      <xdr:row>4</xdr:row>
      <xdr:rowOff>276226</xdr:rowOff>
    </xdr:to>
    <xdr:sp macro="" textlink="">
      <xdr:nvSpPr>
        <xdr:cNvPr id="1537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7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37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8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8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8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38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8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38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8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8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8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38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9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39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9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9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9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39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9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39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9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39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40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40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40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40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40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4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4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40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4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4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4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4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54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54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274358</xdr:colOff>
      <xdr:row>4</xdr:row>
      <xdr:rowOff>238126</xdr:rowOff>
    </xdr:to>
    <xdr:sp macro="" textlink="">
      <xdr:nvSpPr>
        <xdr:cNvPr id="15414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179108</xdr:colOff>
      <xdr:row>4</xdr:row>
      <xdr:rowOff>276226</xdr:rowOff>
    </xdr:to>
    <xdr:sp macro="" textlink="">
      <xdr:nvSpPr>
        <xdr:cNvPr id="15415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179108</xdr:colOff>
      <xdr:row>4</xdr:row>
      <xdr:rowOff>238126</xdr:rowOff>
    </xdr:to>
    <xdr:sp macro="" textlink="">
      <xdr:nvSpPr>
        <xdr:cNvPr id="15416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179108</xdr:colOff>
      <xdr:row>4</xdr:row>
      <xdr:rowOff>238126</xdr:rowOff>
    </xdr:to>
    <xdr:sp macro="" textlink="">
      <xdr:nvSpPr>
        <xdr:cNvPr id="15417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274358</xdr:colOff>
      <xdr:row>4</xdr:row>
      <xdr:rowOff>238126</xdr:rowOff>
    </xdr:to>
    <xdr:sp macro="" textlink="">
      <xdr:nvSpPr>
        <xdr:cNvPr id="1541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179108</xdr:colOff>
      <xdr:row>4</xdr:row>
      <xdr:rowOff>276226</xdr:rowOff>
    </xdr:to>
    <xdr:sp macro="" textlink="">
      <xdr:nvSpPr>
        <xdr:cNvPr id="1541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350558</xdr:colOff>
      <xdr:row>4</xdr:row>
      <xdr:rowOff>238126</xdr:rowOff>
    </xdr:to>
    <xdr:sp macro="" textlink="">
      <xdr:nvSpPr>
        <xdr:cNvPr id="15420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255308</xdr:colOff>
      <xdr:row>4</xdr:row>
      <xdr:rowOff>276226</xdr:rowOff>
    </xdr:to>
    <xdr:sp macro="" textlink="">
      <xdr:nvSpPr>
        <xdr:cNvPr id="15421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255308</xdr:colOff>
      <xdr:row>4</xdr:row>
      <xdr:rowOff>238126</xdr:rowOff>
    </xdr:to>
    <xdr:sp macro="" textlink="">
      <xdr:nvSpPr>
        <xdr:cNvPr id="15422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255308</xdr:colOff>
      <xdr:row>4</xdr:row>
      <xdr:rowOff>238126</xdr:rowOff>
    </xdr:to>
    <xdr:sp macro="" textlink="">
      <xdr:nvSpPr>
        <xdr:cNvPr id="15423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350558</xdr:colOff>
      <xdr:row>4</xdr:row>
      <xdr:rowOff>238126</xdr:rowOff>
    </xdr:to>
    <xdr:sp macro="" textlink="">
      <xdr:nvSpPr>
        <xdr:cNvPr id="1542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255308</xdr:colOff>
      <xdr:row>4</xdr:row>
      <xdr:rowOff>276226</xdr:rowOff>
    </xdr:to>
    <xdr:sp macro="" textlink="">
      <xdr:nvSpPr>
        <xdr:cNvPr id="1542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274358</xdr:colOff>
      <xdr:row>4</xdr:row>
      <xdr:rowOff>238126</xdr:rowOff>
    </xdr:to>
    <xdr:sp macro="" textlink="">
      <xdr:nvSpPr>
        <xdr:cNvPr id="15426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179108</xdr:colOff>
      <xdr:row>4</xdr:row>
      <xdr:rowOff>276226</xdr:rowOff>
    </xdr:to>
    <xdr:sp macro="" textlink="">
      <xdr:nvSpPr>
        <xdr:cNvPr id="15427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179108</xdr:colOff>
      <xdr:row>4</xdr:row>
      <xdr:rowOff>238126</xdr:rowOff>
    </xdr:to>
    <xdr:sp macro="" textlink="">
      <xdr:nvSpPr>
        <xdr:cNvPr id="15428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179108</xdr:colOff>
      <xdr:row>4</xdr:row>
      <xdr:rowOff>238126</xdr:rowOff>
    </xdr:to>
    <xdr:sp macro="" textlink="">
      <xdr:nvSpPr>
        <xdr:cNvPr id="15429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274358</xdr:colOff>
      <xdr:row>4</xdr:row>
      <xdr:rowOff>238126</xdr:rowOff>
    </xdr:to>
    <xdr:sp macro="" textlink="">
      <xdr:nvSpPr>
        <xdr:cNvPr id="15430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179108</xdr:colOff>
      <xdr:row>4</xdr:row>
      <xdr:rowOff>276226</xdr:rowOff>
    </xdr:to>
    <xdr:sp macro="" textlink="">
      <xdr:nvSpPr>
        <xdr:cNvPr id="15431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350558</xdr:colOff>
      <xdr:row>4</xdr:row>
      <xdr:rowOff>238126</xdr:rowOff>
    </xdr:to>
    <xdr:sp macro="" textlink="">
      <xdr:nvSpPr>
        <xdr:cNvPr id="15432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255308</xdr:colOff>
      <xdr:row>4</xdr:row>
      <xdr:rowOff>276226</xdr:rowOff>
    </xdr:to>
    <xdr:sp macro="" textlink="">
      <xdr:nvSpPr>
        <xdr:cNvPr id="15433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255308</xdr:colOff>
      <xdr:row>4</xdr:row>
      <xdr:rowOff>238126</xdr:rowOff>
    </xdr:to>
    <xdr:sp macro="" textlink="">
      <xdr:nvSpPr>
        <xdr:cNvPr id="15434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255308</xdr:colOff>
      <xdr:row>4</xdr:row>
      <xdr:rowOff>238126</xdr:rowOff>
    </xdr:to>
    <xdr:sp macro="" textlink="">
      <xdr:nvSpPr>
        <xdr:cNvPr id="15435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350558</xdr:colOff>
      <xdr:row>4</xdr:row>
      <xdr:rowOff>238126</xdr:rowOff>
    </xdr:to>
    <xdr:sp macro="" textlink="">
      <xdr:nvSpPr>
        <xdr:cNvPr id="15436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255308</xdr:colOff>
      <xdr:row>4</xdr:row>
      <xdr:rowOff>276226</xdr:rowOff>
    </xdr:to>
    <xdr:sp macro="" textlink="">
      <xdr:nvSpPr>
        <xdr:cNvPr id="15437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274358</xdr:colOff>
      <xdr:row>4</xdr:row>
      <xdr:rowOff>238126</xdr:rowOff>
    </xdr:to>
    <xdr:sp macro="" textlink="">
      <xdr:nvSpPr>
        <xdr:cNvPr id="1543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179108</xdr:colOff>
      <xdr:row>4</xdr:row>
      <xdr:rowOff>276226</xdr:rowOff>
    </xdr:to>
    <xdr:sp macro="" textlink="">
      <xdr:nvSpPr>
        <xdr:cNvPr id="1543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179108</xdr:colOff>
      <xdr:row>4</xdr:row>
      <xdr:rowOff>238126</xdr:rowOff>
    </xdr:to>
    <xdr:sp macro="" textlink="">
      <xdr:nvSpPr>
        <xdr:cNvPr id="15440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179108</xdr:colOff>
      <xdr:row>4</xdr:row>
      <xdr:rowOff>238126</xdr:rowOff>
    </xdr:to>
    <xdr:sp macro="" textlink="">
      <xdr:nvSpPr>
        <xdr:cNvPr id="15441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274358</xdr:colOff>
      <xdr:row>4</xdr:row>
      <xdr:rowOff>238126</xdr:rowOff>
    </xdr:to>
    <xdr:sp macro="" textlink="">
      <xdr:nvSpPr>
        <xdr:cNvPr id="15442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179108</xdr:colOff>
      <xdr:row>4</xdr:row>
      <xdr:rowOff>276226</xdr:rowOff>
    </xdr:to>
    <xdr:sp macro="" textlink="">
      <xdr:nvSpPr>
        <xdr:cNvPr id="15443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350558</xdr:colOff>
      <xdr:row>4</xdr:row>
      <xdr:rowOff>238126</xdr:rowOff>
    </xdr:to>
    <xdr:sp macro="" textlink="">
      <xdr:nvSpPr>
        <xdr:cNvPr id="1544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255308</xdr:colOff>
      <xdr:row>4</xdr:row>
      <xdr:rowOff>276226</xdr:rowOff>
    </xdr:to>
    <xdr:sp macro="" textlink="">
      <xdr:nvSpPr>
        <xdr:cNvPr id="1544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255308</xdr:colOff>
      <xdr:row>4</xdr:row>
      <xdr:rowOff>238126</xdr:rowOff>
    </xdr:to>
    <xdr:sp macro="" textlink="">
      <xdr:nvSpPr>
        <xdr:cNvPr id="15446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4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83856</xdr:colOff>
      <xdr:row>4</xdr:row>
      <xdr:rowOff>276226</xdr:rowOff>
    </xdr:to>
    <xdr:sp macro="" textlink="">
      <xdr:nvSpPr>
        <xdr:cNvPr id="15448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83856</xdr:colOff>
      <xdr:row>4</xdr:row>
      <xdr:rowOff>238126</xdr:rowOff>
    </xdr:to>
    <xdr:sp macro="" textlink="">
      <xdr:nvSpPr>
        <xdr:cNvPr id="15449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83856</xdr:colOff>
      <xdr:row>4</xdr:row>
      <xdr:rowOff>238126</xdr:rowOff>
    </xdr:to>
    <xdr:sp macro="" textlink="">
      <xdr:nvSpPr>
        <xdr:cNvPr id="15450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5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83856</xdr:colOff>
      <xdr:row>4</xdr:row>
      <xdr:rowOff>276226</xdr:rowOff>
    </xdr:to>
    <xdr:sp macro="" textlink="">
      <xdr:nvSpPr>
        <xdr:cNvPr id="1545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5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160056</xdr:colOff>
      <xdr:row>4</xdr:row>
      <xdr:rowOff>276226</xdr:rowOff>
    </xdr:to>
    <xdr:sp macro="" textlink="">
      <xdr:nvSpPr>
        <xdr:cNvPr id="15454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5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56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5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160056</xdr:colOff>
      <xdr:row>4</xdr:row>
      <xdr:rowOff>276226</xdr:rowOff>
    </xdr:to>
    <xdr:sp macro="" textlink="">
      <xdr:nvSpPr>
        <xdr:cNvPr id="1545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5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83856</xdr:colOff>
      <xdr:row>4</xdr:row>
      <xdr:rowOff>276226</xdr:rowOff>
    </xdr:to>
    <xdr:sp macro="" textlink="">
      <xdr:nvSpPr>
        <xdr:cNvPr id="15460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83856</xdr:colOff>
      <xdr:row>4</xdr:row>
      <xdr:rowOff>238126</xdr:rowOff>
    </xdr:to>
    <xdr:sp macro="" textlink="">
      <xdr:nvSpPr>
        <xdr:cNvPr id="15461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83856</xdr:colOff>
      <xdr:row>4</xdr:row>
      <xdr:rowOff>238126</xdr:rowOff>
    </xdr:to>
    <xdr:sp macro="" textlink="">
      <xdr:nvSpPr>
        <xdr:cNvPr id="15462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6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83856</xdr:colOff>
      <xdr:row>4</xdr:row>
      <xdr:rowOff>276226</xdr:rowOff>
    </xdr:to>
    <xdr:sp macro="" textlink="">
      <xdr:nvSpPr>
        <xdr:cNvPr id="15464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6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160056</xdr:colOff>
      <xdr:row>4</xdr:row>
      <xdr:rowOff>276226</xdr:rowOff>
    </xdr:to>
    <xdr:sp macro="" textlink="">
      <xdr:nvSpPr>
        <xdr:cNvPr id="15466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6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68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6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160056</xdr:colOff>
      <xdr:row>4</xdr:row>
      <xdr:rowOff>276226</xdr:rowOff>
    </xdr:to>
    <xdr:sp macro="" textlink="">
      <xdr:nvSpPr>
        <xdr:cNvPr id="15470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7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83856</xdr:colOff>
      <xdr:row>4</xdr:row>
      <xdr:rowOff>276226</xdr:rowOff>
    </xdr:to>
    <xdr:sp macro="" textlink="">
      <xdr:nvSpPr>
        <xdr:cNvPr id="1547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83856</xdr:colOff>
      <xdr:row>4</xdr:row>
      <xdr:rowOff>238126</xdr:rowOff>
    </xdr:to>
    <xdr:sp macro="" textlink="">
      <xdr:nvSpPr>
        <xdr:cNvPr id="15473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83856</xdr:colOff>
      <xdr:row>4</xdr:row>
      <xdr:rowOff>238126</xdr:rowOff>
    </xdr:to>
    <xdr:sp macro="" textlink="">
      <xdr:nvSpPr>
        <xdr:cNvPr id="15474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7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83856</xdr:colOff>
      <xdr:row>4</xdr:row>
      <xdr:rowOff>276226</xdr:rowOff>
    </xdr:to>
    <xdr:sp macro="" textlink="">
      <xdr:nvSpPr>
        <xdr:cNvPr id="15476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160056</xdr:colOff>
      <xdr:row>4</xdr:row>
      <xdr:rowOff>238126</xdr:rowOff>
    </xdr:to>
    <xdr:sp macro="" textlink="">
      <xdr:nvSpPr>
        <xdr:cNvPr id="1547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160056</xdr:colOff>
      <xdr:row>4</xdr:row>
      <xdr:rowOff>276226</xdr:rowOff>
    </xdr:to>
    <xdr:sp macro="" textlink="">
      <xdr:nvSpPr>
        <xdr:cNvPr id="1547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228420</xdr:rowOff>
    </xdr:from>
    <xdr:to>
      <xdr:col>23</xdr:col>
      <xdr:colOff>160056</xdr:colOff>
      <xdr:row>4</xdr:row>
      <xdr:rowOff>209371</xdr:rowOff>
    </xdr:to>
    <xdr:sp macro="" textlink="">
      <xdr:nvSpPr>
        <xdr:cNvPr id="15479" name="AutoShape 1"/>
        <xdr:cNvSpPr>
          <a:spLocks noChangeAspect="1" noChangeArrowheads="1"/>
        </xdr:cNvSpPr>
      </xdr:nvSpPr>
      <xdr:spPr bwMode="auto">
        <a:xfrm>
          <a:off x="6345208" y="535137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8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48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8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48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4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8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49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4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9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49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4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4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0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0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0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0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1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1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5516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5517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5518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5519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5520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5521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5522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5523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5524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5525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5526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5527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2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684066</xdr:colOff>
      <xdr:row>4</xdr:row>
      <xdr:rowOff>276226</xdr:rowOff>
    </xdr:to>
    <xdr:sp macro="" textlink="">
      <xdr:nvSpPr>
        <xdr:cNvPr id="1552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3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31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3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684066</xdr:colOff>
      <xdr:row>4</xdr:row>
      <xdr:rowOff>276226</xdr:rowOff>
    </xdr:to>
    <xdr:sp macro="" textlink="">
      <xdr:nvSpPr>
        <xdr:cNvPr id="1553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3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684066</xdr:colOff>
      <xdr:row>4</xdr:row>
      <xdr:rowOff>276226</xdr:rowOff>
    </xdr:to>
    <xdr:sp macro="" textlink="">
      <xdr:nvSpPr>
        <xdr:cNvPr id="1553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3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37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3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684066</xdr:colOff>
      <xdr:row>4</xdr:row>
      <xdr:rowOff>276226</xdr:rowOff>
    </xdr:to>
    <xdr:sp macro="" textlink="">
      <xdr:nvSpPr>
        <xdr:cNvPr id="1553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4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684066</xdr:colOff>
      <xdr:row>4</xdr:row>
      <xdr:rowOff>276226</xdr:rowOff>
    </xdr:to>
    <xdr:sp macro="" textlink="">
      <xdr:nvSpPr>
        <xdr:cNvPr id="1554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4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43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4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684066</xdr:colOff>
      <xdr:row>4</xdr:row>
      <xdr:rowOff>276226</xdr:rowOff>
    </xdr:to>
    <xdr:sp macro="" textlink="">
      <xdr:nvSpPr>
        <xdr:cNvPr id="1554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4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684066</xdr:colOff>
      <xdr:row>4</xdr:row>
      <xdr:rowOff>276226</xdr:rowOff>
    </xdr:to>
    <xdr:sp macro="" textlink="">
      <xdr:nvSpPr>
        <xdr:cNvPr id="1554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4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49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5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684066</xdr:colOff>
      <xdr:row>4</xdr:row>
      <xdr:rowOff>276226</xdr:rowOff>
    </xdr:to>
    <xdr:sp macro="" textlink="">
      <xdr:nvSpPr>
        <xdr:cNvPr id="1555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5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684066</xdr:colOff>
      <xdr:row>4</xdr:row>
      <xdr:rowOff>276226</xdr:rowOff>
    </xdr:to>
    <xdr:sp macro="" textlink="">
      <xdr:nvSpPr>
        <xdr:cNvPr id="1555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5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55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5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684066</xdr:colOff>
      <xdr:row>4</xdr:row>
      <xdr:rowOff>276226</xdr:rowOff>
    </xdr:to>
    <xdr:sp macro="" textlink="">
      <xdr:nvSpPr>
        <xdr:cNvPr id="1555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5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684066</xdr:colOff>
      <xdr:row>4</xdr:row>
      <xdr:rowOff>276226</xdr:rowOff>
    </xdr:to>
    <xdr:sp macro="" textlink="">
      <xdr:nvSpPr>
        <xdr:cNvPr id="1555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684066</xdr:colOff>
      <xdr:row>4</xdr:row>
      <xdr:rowOff>238126</xdr:rowOff>
    </xdr:to>
    <xdr:sp macro="" textlink="">
      <xdr:nvSpPr>
        <xdr:cNvPr id="1556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5561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5562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5563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5564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556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556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5567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5568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5569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5570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5571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5572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5573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5574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5575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5576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5577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5578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5579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5580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5581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558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5583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5584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558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558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5587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5588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5589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5590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5591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559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5593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5594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59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59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5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5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59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60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0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60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0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60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0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60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0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1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1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61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1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61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1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1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1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61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1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62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2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2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2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62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2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62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2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2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62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63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3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386921</xdr:colOff>
      <xdr:row>4</xdr:row>
      <xdr:rowOff>276226</xdr:rowOff>
    </xdr:to>
    <xdr:sp macro="" textlink="">
      <xdr:nvSpPr>
        <xdr:cNvPr id="15632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386921</xdr:colOff>
      <xdr:row>4</xdr:row>
      <xdr:rowOff>238126</xdr:rowOff>
    </xdr:to>
    <xdr:sp macro="" textlink="">
      <xdr:nvSpPr>
        <xdr:cNvPr id="15633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386921</xdr:colOff>
      <xdr:row>4</xdr:row>
      <xdr:rowOff>238126</xdr:rowOff>
    </xdr:to>
    <xdr:sp macro="" textlink="">
      <xdr:nvSpPr>
        <xdr:cNvPr id="15634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3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386921</xdr:colOff>
      <xdr:row>4</xdr:row>
      <xdr:rowOff>276226</xdr:rowOff>
    </xdr:to>
    <xdr:sp macro="" textlink="">
      <xdr:nvSpPr>
        <xdr:cNvPr id="1563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3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463121</xdr:colOff>
      <xdr:row>4</xdr:row>
      <xdr:rowOff>276226</xdr:rowOff>
    </xdr:to>
    <xdr:sp macro="" textlink="">
      <xdr:nvSpPr>
        <xdr:cNvPr id="15638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463121</xdr:colOff>
      <xdr:row>4</xdr:row>
      <xdr:rowOff>238126</xdr:rowOff>
    </xdr:to>
    <xdr:sp macro="" textlink="">
      <xdr:nvSpPr>
        <xdr:cNvPr id="15639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463121</xdr:colOff>
      <xdr:row>4</xdr:row>
      <xdr:rowOff>238126</xdr:rowOff>
    </xdr:to>
    <xdr:sp macro="" textlink="">
      <xdr:nvSpPr>
        <xdr:cNvPr id="15640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4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463121</xdr:colOff>
      <xdr:row>4</xdr:row>
      <xdr:rowOff>276226</xdr:rowOff>
    </xdr:to>
    <xdr:sp macro="" textlink="">
      <xdr:nvSpPr>
        <xdr:cNvPr id="1564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4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386921</xdr:colOff>
      <xdr:row>4</xdr:row>
      <xdr:rowOff>276226</xdr:rowOff>
    </xdr:to>
    <xdr:sp macro="" textlink="">
      <xdr:nvSpPr>
        <xdr:cNvPr id="15644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386921</xdr:colOff>
      <xdr:row>4</xdr:row>
      <xdr:rowOff>238126</xdr:rowOff>
    </xdr:to>
    <xdr:sp macro="" textlink="">
      <xdr:nvSpPr>
        <xdr:cNvPr id="15645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386921</xdr:colOff>
      <xdr:row>4</xdr:row>
      <xdr:rowOff>238126</xdr:rowOff>
    </xdr:to>
    <xdr:sp macro="" textlink="">
      <xdr:nvSpPr>
        <xdr:cNvPr id="15646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4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386921</xdr:colOff>
      <xdr:row>4</xdr:row>
      <xdr:rowOff>276226</xdr:rowOff>
    </xdr:to>
    <xdr:sp macro="" textlink="">
      <xdr:nvSpPr>
        <xdr:cNvPr id="15648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4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463121</xdr:colOff>
      <xdr:row>4</xdr:row>
      <xdr:rowOff>276226</xdr:rowOff>
    </xdr:to>
    <xdr:sp macro="" textlink="">
      <xdr:nvSpPr>
        <xdr:cNvPr id="15650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463121</xdr:colOff>
      <xdr:row>4</xdr:row>
      <xdr:rowOff>238126</xdr:rowOff>
    </xdr:to>
    <xdr:sp macro="" textlink="">
      <xdr:nvSpPr>
        <xdr:cNvPr id="15651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463121</xdr:colOff>
      <xdr:row>4</xdr:row>
      <xdr:rowOff>238126</xdr:rowOff>
    </xdr:to>
    <xdr:sp macro="" textlink="">
      <xdr:nvSpPr>
        <xdr:cNvPr id="15652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5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463121</xdr:colOff>
      <xdr:row>4</xdr:row>
      <xdr:rowOff>276226</xdr:rowOff>
    </xdr:to>
    <xdr:sp macro="" textlink="">
      <xdr:nvSpPr>
        <xdr:cNvPr id="15654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5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386921</xdr:colOff>
      <xdr:row>4</xdr:row>
      <xdr:rowOff>276226</xdr:rowOff>
    </xdr:to>
    <xdr:sp macro="" textlink="">
      <xdr:nvSpPr>
        <xdr:cNvPr id="1565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386921</xdr:colOff>
      <xdr:row>4</xdr:row>
      <xdr:rowOff>238126</xdr:rowOff>
    </xdr:to>
    <xdr:sp macro="" textlink="">
      <xdr:nvSpPr>
        <xdr:cNvPr id="15657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386921</xdr:colOff>
      <xdr:row>4</xdr:row>
      <xdr:rowOff>238126</xdr:rowOff>
    </xdr:to>
    <xdr:sp macro="" textlink="">
      <xdr:nvSpPr>
        <xdr:cNvPr id="15658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5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386921</xdr:colOff>
      <xdr:row>4</xdr:row>
      <xdr:rowOff>276226</xdr:rowOff>
    </xdr:to>
    <xdr:sp macro="" textlink="">
      <xdr:nvSpPr>
        <xdr:cNvPr id="15660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6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463121</xdr:colOff>
      <xdr:row>4</xdr:row>
      <xdr:rowOff>276226</xdr:rowOff>
    </xdr:to>
    <xdr:sp macro="" textlink="">
      <xdr:nvSpPr>
        <xdr:cNvPr id="1566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463121</xdr:colOff>
      <xdr:row>4</xdr:row>
      <xdr:rowOff>238126</xdr:rowOff>
    </xdr:to>
    <xdr:sp macro="" textlink="">
      <xdr:nvSpPr>
        <xdr:cNvPr id="15663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463121</xdr:colOff>
      <xdr:row>4</xdr:row>
      <xdr:rowOff>238126</xdr:rowOff>
    </xdr:to>
    <xdr:sp macro="" textlink="">
      <xdr:nvSpPr>
        <xdr:cNvPr id="15664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472646</xdr:colOff>
      <xdr:row>4</xdr:row>
      <xdr:rowOff>238126</xdr:rowOff>
    </xdr:to>
    <xdr:sp macro="" textlink="">
      <xdr:nvSpPr>
        <xdr:cNvPr id="1566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6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66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6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6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7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67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7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67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7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75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7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67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7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67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8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81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8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68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8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68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8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87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8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68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9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69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9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93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9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69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9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69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9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69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199156</xdr:colOff>
      <xdr:row>4</xdr:row>
      <xdr:rowOff>238126</xdr:rowOff>
    </xdr:to>
    <xdr:sp macro="" textlink="">
      <xdr:nvSpPr>
        <xdr:cNvPr id="1570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199156</xdr:colOff>
      <xdr:row>4</xdr:row>
      <xdr:rowOff>276226</xdr:rowOff>
    </xdr:to>
    <xdr:sp macro="" textlink="">
      <xdr:nvSpPr>
        <xdr:cNvPr id="1570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0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0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0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0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0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0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0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0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1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1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1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1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1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1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1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1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1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1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2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2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2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2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2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2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3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3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482173</xdr:colOff>
      <xdr:row>4</xdr:row>
      <xdr:rowOff>238126</xdr:rowOff>
    </xdr:to>
    <xdr:sp macro="" textlink="">
      <xdr:nvSpPr>
        <xdr:cNvPr id="15738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5739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5740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5741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482173</xdr:colOff>
      <xdr:row>4</xdr:row>
      <xdr:rowOff>238126</xdr:rowOff>
    </xdr:to>
    <xdr:sp macro="" textlink="">
      <xdr:nvSpPr>
        <xdr:cNvPr id="1574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574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558373</xdr:colOff>
      <xdr:row>4</xdr:row>
      <xdr:rowOff>238126</xdr:rowOff>
    </xdr:to>
    <xdr:sp macro="" textlink="">
      <xdr:nvSpPr>
        <xdr:cNvPr id="15744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5745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5746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5747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558373</xdr:colOff>
      <xdr:row>4</xdr:row>
      <xdr:rowOff>238126</xdr:rowOff>
    </xdr:to>
    <xdr:sp macro="" textlink="">
      <xdr:nvSpPr>
        <xdr:cNvPr id="1574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574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482173</xdr:colOff>
      <xdr:row>4</xdr:row>
      <xdr:rowOff>238126</xdr:rowOff>
    </xdr:to>
    <xdr:sp macro="" textlink="">
      <xdr:nvSpPr>
        <xdr:cNvPr id="15750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5751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5752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5753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482173</xdr:colOff>
      <xdr:row>4</xdr:row>
      <xdr:rowOff>238126</xdr:rowOff>
    </xdr:to>
    <xdr:sp macro="" textlink="">
      <xdr:nvSpPr>
        <xdr:cNvPr id="15754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5755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558373</xdr:colOff>
      <xdr:row>4</xdr:row>
      <xdr:rowOff>238126</xdr:rowOff>
    </xdr:to>
    <xdr:sp macro="" textlink="">
      <xdr:nvSpPr>
        <xdr:cNvPr id="15756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5757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5758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5759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558373</xdr:colOff>
      <xdr:row>4</xdr:row>
      <xdr:rowOff>238126</xdr:rowOff>
    </xdr:to>
    <xdr:sp macro="" textlink="">
      <xdr:nvSpPr>
        <xdr:cNvPr id="15760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5761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482173</xdr:colOff>
      <xdr:row>4</xdr:row>
      <xdr:rowOff>238126</xdr:rowOff>
    </xdr:to>
    <xdr:sp macro="" textlink="">
      <xdr:nvSpPr>
        <xdr:cNvPr id="1576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576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5764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5765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482173</xdr:colOff>
      <xdr:row>4</xdr:row>
      <xdr:rowOff>238126</xdr:rowOff>
    </xdr:to>
    <xdr:sp macro="" textlink="">
      <xdr:nvSpPr>
        <xdr:cNvPr id="15766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386921</xdr:colOff>
      <xdr:row>4</xdr:row>
      <xdr:rowOff>284852</xdr:rowOff>
    </xdr:to>
    <xdr:sp macro="" textlink="">
      <xdr:nvSpPr>
        <xdr:cNvPr id="15767" name="AutoShape 1"/>
        <xdr:cNvSpPr>
          <a:spLocks noChangeAspect="1" noChangeArrowheads="1"/>
        </xdr:cNvSpPr>
      </xdr:nvSpPr>
      <xdr:spPr bwMode="auto">
        <a:xfrm>
          <a:off x="8099246" y="610618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558373</xdr:colOff>
      <xdr:row>4</xdr:row>
      <xdr:rowOff>238126</xdr:rowOff>
    </xdr:to>
    <xdr:sp macro="" textlink="">
      <xdr:nvSpPr>
        <xdr:cNvPr id="1576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576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7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77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7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7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7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77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7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77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7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7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8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78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8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78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8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8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8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78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8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78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9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9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9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79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9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79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9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7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79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80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80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80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8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161923</xdr:colOff>
      <xdr:row>4</xdr:row>
      <xdr:rowOff>238126</xdr:rowOff>
    </xdr:to>
    <xdr:sp macro="" textlink="">
      <xdr:nvSpPr>
        <xdr:cNvPr id="158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161923</xdr:colOff>
      <xdr:row>4</xdr:row>
      <xdr:rowOff>276226</xdr:rowOff>
    </xdr:to>
    <xdr:sp macro="" textlink="">
      <xdr:nvSpPr>
        <xdr:cNvPr id="1580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274355</xdr:colOff>
      <xdr:row>4</xdr:row>
      <xdr:rowOff>238126</xdr:rowOff>
    </xdr:to>
    <xdr:sp macro="" textlink="">
      <xdr:nvSpPr>
        <xdr:cNvPr id="15806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179105</xdr:colOff>
      <xdr:row>4</xdr:row>
      <xdr:rowOff>276226</xdr:rowOff>
    </xdr:to>
    <xdr:sp macro="" textlink="">
      <xdr:nvSpPr>
        <xdr:cNvPr id="15807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179105</xdr:colOff>
      <xdr:row>4</xdr:row>
      <xdr:rowOff>238126</xdr:rowOff>
    </xdr:to>
    <xdr:sp macro="" textlink="">
      <xdr:nvSpPr>
        <xdr:cNvPr id="15808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179105</xdr:colOff>
      <xdr:row>4</xdr:row>
      <xdr:rowOff>238126</xdr:rowOff>
    </xdr:to>
    <xdr:sp macro="" textlink="">
      <xdr:nvSpPr>
        <xdr:cNvPr id="15809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274355</xdr:colOff>
      <xdr:row>4</xdr:row>
      <xdr:rowOff>238126</xdr:rowOff>
    </xdr:to>
    <xdr:sp macro="" textlink="">
      <xdr:nvSpPr>
        <xdr:cNvPr id="1581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179105</xdr:colOff>
      <xdr:row>4</xdr:row>
      <xdr:rowOff>276226</xdr:rowOff>
    </xdr:to>
    <xdr:sp macro="" textlink="">
      <xdr:nvSpPr>
        <xdr:cNvPr id="1581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350555</xdr:colOff>
      <xdr:row>4</xdr:row>
      <xdr:rowOff>238126</xdr:rowOff>
    </xdr:to>
    <xdr:sp macro="" textlink="">
      <xdr:nvSpPr>
        <xdr:cNvPr id="15812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255305</xdr:colOff>
      <xdr:row>4</xdr:row>
      <xdr:rowOff>276226</xdr:rowOff>
    </xdr:to>
    <xdr:sp macro="" textlink="">
      <xdr:nvSpPr>
        <xdr:cNvPr id="15813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255305</xdr:colOff>
      <xdr:row>4</xdr:row>
      <xdr:rowOff>238126</xdr:rowOff>
    </xdr:to>
    <xdr:sp macro="" textlink="">
      <xdr:nvSpPr>
        <xdr:cNvPr id="15814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255305</xdr:colOff>
      <xdr:row>4</xdr:row>
      <xdr:rowOff>238126</xdr:rowOff>
    </xdr:to>
    <xdr:sp macro="" textlink="">
      <xdr:nvSpPr>
        <xdr:cNvPr id="15815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350555</xdr:colOff>
      <xdr:row>4</xdr:row>
      <xdr:rowOff>238126</xdr:rowOff>
    </xdr:to>
    <xdr:sp macro="" textlink="">
      <xdr:nvSpPr>
        <xdr:cNvPr id="1581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255305</xdr:colOff>
      <xdr:row>4</xdr:row>
      <xdr:rowOff>276226</xdr:rowOff>
    </xdr:to>
    <xdr:sp macro="" textlink="">
      <xdr:nvSpPr>
        <xdr:cNvPr id="1581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274355</xdr:colOff>
      <xdr:row>4</xdr:row>
      <xdr:rowOff>238126</xdr:rowOff>
    </xdr:to>
    <xdr:sp macro="" textlink="">
      <xdr:nvSpPr>
        <xdr:cNvPr id="15818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179105</xdr:colOff>
      <xdr:row>4</xdr:row>
      <xdr:rowOff>276226</xdr:rowOff>
    </xdr:to>
    <xdr:sp macro="" textlink="">
      <xdr:nvSpPr>
        <xdr:cNvPr id="15819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179105</xdr:colOff>
      <xdr:row>4</xdr:row>
      <xdr:rowOff>238126</xdr:rowOff>
    </xdr:to>
    <xdr:sp macro="" textlink="">
      <xdr:nvSpPr>
        <xdr:cNvPr id="15820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179105</xdr:colOff>
      <xdr:row>4</xdr:row>
      <xdr:rowOff>238126</xdr:rowOff>
    </xdr:to>
    <xdr:sp macro="" textlink="">
      <xdr:nvSpPr>
        <xdr:cNvPr id="15821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274355</xdr:colOff>
      <xdr:row>4</xdr:row>
      <xdr:rowOff>238126</xdr:rowOff>
    </xdr:to>
    <xdr:sp macro="" textlink="">
      <xdr:nvSpPr>
        <xdr:cNvPr id="15822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179105</xdr:colOff>
      <xdr:row>4</xdr:row>
      <xdr:rowOff>276226</xdr:rowOff>
    </xdr:to>
    <xdr:sp macro="" textlink="">
      <xdr:nvSpPr>
        <xdr:cNvPr id="15823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350555</xdr:colOff>
      <xdr:row>4</xdr:row>
      <xdr:rowOff>238126</xdr:rowOff>
    </xdr:to>
    <xdr:sp macro="" textlink="">
      <xdr:nvSpPr>
        <xdr:cNvPr id="15824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255305</xdr:colOff>
      <xdr:row>4</xdr:row>
      <xdr:rowOff>276226</xdr:rowOff>
    </xdr:to>
    <xdr:sp macro="" textlink="">
      <xdr:nvSpPr>
        <xdr:cNvPr id="15825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255305</xdr:colOff>
      <xdr:row>4</xdr:row>
      <xdr:rowOff>238126</xdr:rowOff>
    </xdr:to>
    <xdr:sp macro="" textlink="">
      <xdr:nvSpPr>
        <xdr:cNvPr id="15826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255305</xdr:colOff>
      <xdr:row>4</xdr:row>
      <xdr:rowOff>238126</xdr:rowOff>
    </xdr:to>
    <xdr:sp macro="" textlink="">
      <xdr:nvSpPr>
        <xdr:cNvPr id="15827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350555</xdr:colOff>
      <xdr:row>4</xdr:row>
      <xdr:rowOff>238126</xdr:rowOff>
    </xdr:to>
    <xdr:sp macro="" textlink="">
      <xdr:nvSpPr>
        <xdr:cNvPr id="15828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255305</xdr:colOff>
      <xdr:row>4</xdr:row>
      <xdr:rowOff>276226</xdr:rowOff>
    </xdr:to>
    <xdr:sp macro="" textlink="">
      <xdr:nvSpPr>
        <xdr:cNvPr id="15829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274355</xdr:colOff>
      <xdr:row>4</xdr:row>
      <xdr:rowOff>238126</xdr:rowOff>
    </xdr:to>
    <xdr:sp macro="" textlink="">
      <xdr:nvSpPr>
        <xdr:cNvPr id="1583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179105</xdr:colOff>
      <xdr:row>4</xdr:row>
      <xdr:rowOff>276226</xdr:rowOff>
    </xdr:to>
    <xdr:sp macro="" textlink="">
      <xdr:nvSpPr>
        <xdr:cNvPr id="1583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179105</xdr:colOff>
      <xdr:row>4</xdr:row>
      <xdr:rowOff>238126</xdr:rowOff>
    </xdr:to>
    <xdr:sp macro="" textlink="">
      <xdr:nvSpPr>
        <xdr:cNvPr id="15832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179105</xdr:colOff>
      <xdr:row>4</xdr:row>
      <xdr:rowOff>238126</xdr:rowOff>
    </xdr:to>
    <xdr:sp macro="" textlink="">
      <xdr:nvSpPr>
        <xdr:cNvPr id="15833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274355</xdr:colOff>
      <xdr:row>4</xdr:row>
      <xdr:rowOff>238126</xdr:rowOff>
    </xdr:to>
    <xdr:sp macro="" textlink="">
      <xdr:nvSpPr>
        <xdr:cNvPr id="15834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179105</xdr:colOff>
      <xdr:row>4</xdr:row>
      <xdr:rowOff>276226</xdr:rowOff>
    </xdr:to>
    <xdr:sp macro="" textlink="">
      <xdr:nvSpPr>
        <xdr:cNvPr id="15835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350555</xdr:colOff>
      <xdr:row>4</xdr:row>
      <xdr:rowOff>238126</xdr:rowOff>
    </xdr:to>
    <xdr:sp macro="" textlink="">
      <xdr:nvSpPr>
        <xdr:cNvPr id="1583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255305</xdr:colOff>
      <xdr:row>4</xdr:row>
      <xdr:rowOff>276226</xdr:rowOff>
    </xdr:to>
    <xdr:sp macro="" textlink="">
      <xdr:nvSpPr>
        <xdr:cNvPr id="1583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255305</xdr:colOff>
      <xdr:row>4</xdr:row>
      <xdr:rowOff>238126</xdr:rowOff>
    </xdr:to>
    <xdr:sp macro="" textlink="">
      <xdr:nvSpPr>
        <xdr:cNvPr id="15838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3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4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4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4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8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5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5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4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5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5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0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6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6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6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6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7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7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7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7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7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83853</xdr:colOff>
      <xdr:row>4</xdr:row>
      <xdr:rowOff>276226</xdr:rowOff>
    </xdr:to>
    <xdr:sp macro="" textlink="">
      <xdr:nvSpPr>
        <xdr:cNvPr id="15875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83853</xdr:colOff>
      <xdr:row>4</xdr:row>
      <xdr:rowOff>238126</xdr:rowOff>
    </xdr:to>
    <xdr:sp macro="" textlink="">
      <xdr:nvSpPr>
        <xdr:cNvPr id="15876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83853</xdr:colOff>
      <xdr:row>4</xdr:row>
      <xdr:rowOff>238126</xdr:rowOff>
    </xdr:to>
    <xdr:sp macro="" textlink="">
      <xdr:nvSpPr>
        <xdr:cNvPr id="15877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7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83853</xdr:colOff>
      <xdr:row>4</xdr:row>
      <xdr:rowOff>276226</xdr:rowOff>
    </xdr:to>
    <xdr:sp macro="" textlink="">
      <xdr:nvSpPr>
        <xdr:cNvPr id="1587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8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160053</xdr:colOff>
      <xdr:row>4</xdr:row>
      <xdr:rowOff>276226</xdr:rowOff>
    </xdr:to>
    <xdr:sp macro="" textlink="">
      <xdr:nvSpPr>
        <xdr:cNvPr id="15881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8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83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8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160053</xdr:colOff>
      <xdr:row>4</xdr:row>
      <xdr:rowOff>276226</xdr:rowOff>
    </xdr:to>
    <xdr:sp macro="" textlink="">
      <xdr:nvSpPr>
        <xdr:cNvPr id="1588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8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83853</xdr:colOff>
      <xdr:row>4</xdr:row>
      <xdr:rowOff>276226</xdr:rowOff>
    </xdr:to>
    <xdr:sp macro="" textlink="">
      <xdr:nvSpPr>
        <xdr:cNvPr id="15887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83853</xdr:colOff>
      <xdr:row>4</xdr:row>
      <xdr:rowOff>238126</xdr:rowOff>
    </xdr:to>
    <xdr:sp macro="" textlink="">
      <xdr:nvSpPr>
        <xdr:cNvPr id="15888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83853</xdr:colOff>
      <xdr:row>4</xdr:row>
      <xdr:rowOff>238126</xdr:rowOff>
    </xdr:to>
    <xdr:sp macro="" textlink="">
      <xdr:nvSpPr>
        <xdr:cNvPr id="15889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9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83853</xdr:colOff>
      <xdr:row>4</xdr:row>
      <xdr:rowOff>276226</xdr:rowOff>
    </xdr:to>
    <xdr:sp macro="" textlink="">
      <xdr:nvSpPr>
        <xdr:cNvPr id="15891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9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160053</xdr:colOff>
      <xdr:row>4</xdr:row>
      <xdr:rowOff>276226</xdr:rowOff>
    </xdr:to>
    <xdr:sp macro="" textlink="">
      <xdr:nvSpPr>
        <xdr:cNvPr id="15893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9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95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9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160053</xdr:colOff>
      <xdr:row>4</xdr:row>
      <xdr:rowOff>276226</xdr:rowOff>
    </xdr:to>
    <xdr:sp macro="" textlink="">
      <xdr:nvSpPr>
        <xdr:cNvPr id="15897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89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83853</xdr:colOff>
      <xdr:row>4</xdr:row>
      <xdr:rowOff>276226</xdr:rowOff>
    </xdr:to>
    <xdr:sp macro="" textlink="">
      <xdr:nvSpPr>
        <xdr:cNvPr id="1589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83853</xdr:colOff>
      <xdr:row>4</xdr:row>
      <xdr:rowOff>238126</xdr:rowOff>
    </xdr:to>
    <xdr:sp macro="" textlink="">
      <xdr:nvSpPr>
        <xdr:cNvPr id="15900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83853</xdr:colOff>
      <xdr:row>4</xdr:row>
      <xdr:rowOff>238126</xdr:rowOff>
    </xdr:to>
    <xdr:sp macro="" textlink="">
      <xdr:nvSpPr>
        <xdr:cNvPr id="15901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90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83853</xdr:colOff>
      <xdr:row>4</xdr:row>
      <xdr:rowOff>276226</xdr:rowOff>
    </xdr:to>
    <xdr:sp macro="" textlink="">
      <xdr:nvSpPr>
        <xdr:cNvPr id="15903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90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160053</xdr:colOff>
      <xdr:row>4</xdr:row>
      <xdr:rowOff>276226</xdr:rowOff>
    </xdr:to>
    <xdr:sp macro="" textlink="">
      <xdr:nvSpPr>
        <xdr:cNvPr id="1590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160053</xdr:colOff>
      <xdr:row>4</xdr:row>
      <xdr:rowOff>238126</xdr:rowOff>
    </xdr:to>
    <xdr:sp macro="" textlink="">
      <xdr:nvSpPr>
        <xdr:cNvPr id="1590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WJW111"/>
  <sheetViews>
    <sheetView showGridLines="0" tabSelected="1" zoomScale="90" zoomScaleNormal="90" zoomScaleSheetLayoutView="50" workbookViewId="0">
      <pane xSplit="3" ySplit="5" topLeftCell="R6" activePane="bottomRight" state="frozen"/>
      <selection pane="topRight" activeCell="D1" sqref="D1"/>
      <selection pane="bottomLeft" activeCell="A6" sqref="A6"/>
      <selection pane="bottomRight" activeCell="V16" sqref="V16"/>
    </sheetView>
  </sheetViews>
  <sheetFormatPr defaultColWidth="9" defaultRowHeight="17"/>
  <cols>
    <col min="1" max="2" width="3.875" style="5" customWidth="1"/>
    <col min="3" max="3" width="56.625" style="4" customWidth="1"/>
    <col min="4" max="24" width="15.625" style="1" customWidth="1"/>
    <col min="25" max="25" width="11" style="1" bestFit="1" customWidth="1"/>
    <col min="26" max="26" width="11.125" style="1" bestFit="1" customWidth="1"/>
    <col min="27" max="16384" width="9" style="1"/>
  </cols>
  <sheetData>
    <row r="1" spans="1:26" s="10" customFormat="1" ht="25" customHeight="1">
      <c r="A1" s="41"/>
      <c r="B1" s="41"/>
      <c r="C1" s="52" t="s">
        <v>60</v>
      </c>
      <c r="D1" s="51" t="s">
        <v>59</v>
      </c>
      <c r="E1" s="85">
        <v>42311</v>
      </c>
      <c r="F1" s="85">
        <v>42312</v>
      </c>
      <c r="G1" s="85">
        <v>42313</v>
      </c>
      <c r="H1" s="85">
        <v>42314</v>
      </c>
      <c r="I1" s="85">
        <v>42317</v>
      </c>
      <c r="J1" s="85">
        <v>42318</v>
      </c>
      <c r="K1" s="85">
        <v>42319</v>
      </c>
      <c r="L1" s="85">
        <v>42320</v>
      </c>
      <c r="M1" s="85">
        <v>42321</v>
      </c>
      <c r="N1" s="85">
        <v>42324</v>
      </c>
      <c r="O1" s="85">
        <v>42325</v>
      </c>
      <c r="P1" s="85">
        <v>42326</v>
      </c>
      <c r="Q1" s="85" t="s">
        <v>69</v>
      </c>
      <c r="R1" s="85">
        <v>42331</v>
      </c>
      <c r="S1" s="85">
        <v>42332</v>
      </c>
      <c r="T1" s="85">
        <v>42333</v>
      </c>
      <c r="U1" s="85">
        <v>42334</v>
      </c>
      <c r="V1" s="85">
        <v>42335</v>
      </c>
      <c r="W1" s="85">
        <v>42338</v>
      </c>
      <c r="X1" s="51" t="s">
        <v>59</v>
      </c>
    </row>
    <row r="2" spans="1:26" s="10" customFormat="1" ht="25" customHeight="1">
      <c r="A2" s="41"/>
      <c r="B2" s="41"/>
      <c r="C2" s="88">
        <v>42309</v>
      </c>
      <c r="D2" s="50" t="s">
        <v>61</v>
      </c>
      <c r="E2" s="49" t="s">
        <v>63</v>
      </c>
      <c r="F2" s="49" t="s">
        <v>64</v>
      </c>
      <c r="G2" s="49" t="s">
        <v>65</v>
      </c>
      <c r="H2" s="49" t="s">
        <v>67</v>
      </c>
      <c r="I2" s="49" t="s">
        <v>68</v>
      </c>
      <c r="J2" s="49" t="s">
        <v>63</v>
      </c>
      <c r="K2" s="49" t="s">
        <v>64</v>
      </c>
      <c r="L2" s="49" t="s">
        <v>65</v>
      </c>
      <c r="M2" s="49" t="s">
        <v>67</v>
      </c>
      <c r="N2" s="49" t="s">
        <v>68</v>
      </c>
      <c r="O2" s="49" t="s">
        <v>63</v>
      </c>
      <c r="P2" s="49" t="s">
        <v>64</v>
      </c>
      <c r="Q2" s="49" t="s">
        <v>70</v>
      </c>
      <c r="R2" s="49" t="s">
        <v>68</v>
      </c>
      <c r="S2" s="49" t="s">
        <v>63</v>
      </c>
      <c r="T2" s="49" t="s">
        <v>64</v>
      </c>
      <c r="U2" s="49" t="s">
        <v>65</v>
      </c>
      <c r="V2" s="49" t="s">
        <v>67</v>
      </c>
      <c r="W2" s="49" t="s">
        <v>68</v>
      </c>
      <c r="X2" s="50" t="s">
        <v>10</v>
      </c>
    </row>
    <row r="3" spans="1:26" s="8" customFormat="1" ht="25" customHeight="1" thickBot="1">
      <c r="A3" s="13"/>
      <c r="B3" s="13"/>
      <c r="C3" s="5"/>
      <c r="D3" s="90">
        <v>42278</v>
      </c>
      <c r="E3" s="95" t="s">
        <v>66</v>
      </c>
      <c r="F3" s="95" t="s">
        <v>66</v>
      </c>
      <c r="G3" s="95" t="s">
        <v>66</v>
      </c>
      <c r="H3" s="95" t="s">
        <v>66</v>
      </c>
      <c r="I3" s="95" t="s">
        <v>66</v>
      </c>
      <c r="J3" s="95" t="s">
        <v>66</v>
      </c>
      <c r="K3" s="95" t="s">
        <v>66</v>
      </c>
      <c r="L3" s="95" t="s">
        <v>66</v>
      </c>
      <c r="M3" s="95" t="s">
        <v>66</v>
      </c>
      <c r="N3" s="95" t="s">
        <v>66</v>
      </c>
      <c r="O3" s="95" t="s">
        <v>66</v>
      </c>
      <c r="P3" s="95" t="s">
        <v>66</v>
      </c>
      <c r="Q3" s="95" t="s">
        <v>66</v>
      </c>
      <c r="R3" s="95" t="s">
        <v>66</v>
      </c>
      <c r="S3" s="95" t="s">
        <v>66</v>
      </c>
      <c r="T3" s="95" t="s">
        <v>66</v>
      </c>
      <c r="U3" s="95" t="s">
        <v>66</v>
      </c>
      <c r="V3" s="95" t="s">
        <v>66</v>
      </c>
      <c r="W3" s="95" t="s">
        <v>66</v>
      </c>
      <c r="X3" s="48">
        <f>+W1</f>
        <v>42338</v>
      </c>
    </row>
    <row r="4" spans="1:26" s="2" customFormat="1" ht="25" customHeight="1">
      <c r="A4" s="25"/>
      <c r="B4" s="25"/>
      <c r="C4" s="47" t="s">
        <v>58</v>
      </c>
      <c r="D4" s="84"/>
      <c r="E4" s="45">
        <v>1357371.6530000642</v>
      </c>
      <c r="F4" s="45">
        <v>1375233.0530000641</v>
      </c>
      <c r="G4" s="45">
        <v>11194360.693000063</v>
      </c>
      <c r="H4" s="45">
        <v>8035570.0730000641</v>
      </c>
      <c r="I4" s="45">
        <v>6394621.8930000644</v>
      </c>
      <c r="J4" s="45">
        <v>3584575.0330000645</v>
      </c>
      <c r="K4" s="45">
        <v>3464122.7330000647</v>
      </c>
      <c r="L4" s="45">
        <v>3355811.8830000651</v>
      </c>
      <c r="M4" s="45">
        <v>3693059.1730000647</v>
      </c>
      <c r="N4" s="45">
        <v>3053246.8330000644</v>
      </c>
      <c r="O4" s="45">
        <v>1869989.7330000645</v>
      </c>
      <c r="P4" s="45">
        <v>1911576.5530000646</v>
      </c>
      <c r="Q4" s="45">
        <v>13823607.403000066</v>
      </c>
      <c r="R4" s="45">
        <v>7491829.323000066</v>
      </c>
      <c r="S4" s="45">
        <v>7356989.3730000658</v>
      </c>
      <c r="T4" s="45">
        <v>7271161.0030000657</v>
      </c>
      <c r="U4" s="45">
        <v>9084880.6830000672</v>
      </c>
      <c r="V4" s="45">
        <v>11795444.983000068</v>
      </c>
      <c r="W4" s="45">
        <v>4766428.0030000675</v>
      </c>
      <c r="X4" s="84">
        <f>+E4</f>
        <v>1357371.6530000642</v>
      </c>
    </row>
    <row r="5" spans="1:26" s="2" customFormat="1" ht="25" customHeight="1" thickBot="1">
      <c r="A5" s="25"/>
      <c r="B5" s="25"/>
      <c r="C5" s="44" t="s">
        <v>57</v>
      </c>
      <c r="D5" s="83">
        <v>1357371.6530000642</v>
      </c>
      <c r="E5" s="42">
        <v>1375233.0530000641</v>
      </c>
      <c r="F5" s="42">
        <v>11194360.693000063</v>
      </c>
      <c r="G5" s="42">
        <v>8035570.0730000641</v>
      </c>
      <c r="H5" s="42">
        <v>6394621.8930000644</v>
      </c>
      <c r="I5" s="42">
        <v>3584575.0330000645</v>
      </c>
      <c r="J5" s="42">
        <v>3464122.7330000647</v>
      </c>
      <c r="K5" s="42">
        <v>3355811.8830000651</v>
      </c>
      <c r="L5" s="42">
        <v>3693059.1730000647</v>
      </c>
      <c r="M5" s="42">
        <v>3053246.8330000644</v>
      </c>
      <c r="N5" s="42">
        <v>1869989.7330000645</v>
      </c>
      <c r="O5" s="42">
        <v>1911576.5530000646</v>
      </c>
      <c r="P5" s="42">
        <v>13823607.403000066</v>
      </c>
      <c r="Q5" s="42">
        <v>7491829.323000066</v>
      </c>
      <c r="R5" s="42">
        <v>7356989.3730000658</v>
      </c>
      <c r="S5" s="42">
        <v>7271161.0030000657</v>
      </c>
      <c r="T5" s="42">
        <v>9084880.6830000672</v>
      </c>
      <c r="U5" s="42">
        <v>11795444.983000068</v>
      </c>
      <c r="V5" s="42">
        <v>4766428.0030000675</v>
      </c>
      <c r="W5" s="42">
        <v>1023091.9230000675</v>
      </c>
      <c r="X5" s="83">
        <f t="shared" ref="X5" si="0">+X4+X11-X39+X37</f>
        <v>1023091.92300006</v>
      </c>
    </row>
    <row r="6" spans="1:26" s="81" customFormat="1" ht="25" customHeight="1" thickBot="1">
      <c r="D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2"/>
    </row>
    <row r="7" spans="1:26" s="13" customFormat="1" ht="25" customHeight="1">
      <c r="C7" s="80" t="s">
        <v>56</v>
      </c>
      <c r="D7" s="46"/>
      <c r="E7" s="79">
        <v>38135.31</v>
      </c>
      <c r="F7" s="79">
        <v>22710.489999999998</v>
      </c>
      <c r="G7" s="79">
        <v>9324.09</v>
      </c>
      <c r="H7" s="79">
        <v>24487.809999999998</v>
      </c>
      <c r="I7" s="79">
        <v>3813.43</v>
      </c>
      <c r="J7" s="79">
        <v>5890.13</v>
      </c>
      <c r="K7" s="79">
        <v>34365.040000000001</v>
      </c>
      <c r="L7" s="79">
        <v>50072.39</v>
      </c>
      <c r="M7" s="79">
        <v>20799.330000000002</v>
      </c>
      <c r="N7" s="79">
        <v>30948.74</v>
      </c>
      <c r="O7" s="79">
        <v>14261.56</v>
      </c>
      <c r="P7" s="79">
        <v>19038.53</v>
      </c>
      <c r="Q7" s="79">
        <v>58.34</v>
      </c>
      <c r="R7" s="79">
        <v>52846.400000000001</v>
      </c>
      <c r="S7" s="79">
        <v>2744.4300000000003</v>
      </c>
      <c r="T7" s="79">
        <v>20501.530000000002</v>
      </c>
      <c r="U7" s="79">
        <v>20965.079999999998</v>
      </c>
      <c r="V7" s="79">
        <v>51348.800000000003</v>
      </c>
      <c r="W7" s="97">
        <v>5709.01</v>
      </c>
      <c r="X7" s="46">
        <f>+W7</f>
        <v>5709.01</v>
      </c>
    </row>
    <row r="8" spans="1:26" s="13" customFormat="1" ht="25" customHeight="1">
      <c r="C8" s="78" t="s">
        <v>55</v>
      </c>
      <c r="D8" s="77"/>
      <c r="E8" s="76">
        <v>790473.11</v>
      </c>
      <c r="F8" s="76">
        <v>10737367.08</v>
      </c>
      <c r="G8" s="76">
        <v>7608771.71</v>
      </c>
      <c r="H8" s="76">
        <v>5955852.4099999992</v>
      </c>
      <c r="I8" s="76">
        <v>3164518.19</v>
      </c>
      <c r="J8" s="76">
        <v>3020981.0500000003</v>
      </c>
      <c r="K8" s="76">
        <v>2993632.8499999996</v>
      </c>
      <c r="L8" s="76">
        <v>3295414.9899999998</v>
      </c>
      <c r="M8" s="76">
        <v>2714890.34</v>
      </c>
      <c r="N8" s="76">
        <v>1553647.02</v>
      </c>
      <c r="O8" s="76">
        <v>1618670.43</v>
      </c>
      <c r="P8" s="76">
        <v>7849599.0199999996</v>
      </c>
      <c r="Q8" s="76">
        <v>1584463.45</v>
      </c>
      <c r="R8" s="76">
        <v>1424706.79</v>
      </c>
      <c r="S8" s="76">
        <v>1422265.44</v>
      </c>
      <c r="T8" s="76">
        <v>3145152.6999999997</v>
      </c>
      <c r="U8" s="76">
        <v>6049418.8300000001</v>
      </c>
      <c r="V8" s="76">
        <v>4647966.92</v>
      </c>
      <c r="W8" s="98">
        <v>928135.4</v>
      </c>
      <c r="X8" s="77">
        <f t="shared" ref="X8:X9" si="1">+W8</f>
        <v>928135.4</v>
      </c>
    </row>
    <row r="9" spans="1:26" s="13" customFormat="1" ht="25" customHeight="1" thickBot="1">
      <c r="C9" s="75" t="s">
        <v>54</v>
      </c>
      <c r="D9" s="74"/>
      <c r="E9" s="73">
        <v>546624.63</v>
      </c>
      <c r="F9" s="73">
        <v>434283.21</v>
      </c>
      <c r="G9" s="73">
        <v>417473.36</v>
      </c>
      <c r="H9" s="73">
        <v>414280.76</v>
      </c>
      <c r="I9" s="73">
        <v>416242.5</v>
      </c>
      <c r="J9" s="73">
        <v>437250.64</v>
      </c>
      <c r="K9" s="73">
        <v>327812.58</v>
      </c>
      <c r="L9" s="73">
        <v>347570.93</v>
      </c>
      <c r="M9" s="73">
        <v>317556.3</v>
      </c>
      <c r="N9" s="73">
        <v>285393.11</v>
      </c>
      <c r="O9" s="73">
        <v>278643.7</v>
      </c>
      <c r="P9" s="73">
        <v>5954968.9900000002</v>
      </c>
      <c r="Q9" s="73">
        <v>5907306.1699999999</v>
      </c>
      <c r="R9" s="73">
        <v>5879434.8200000003</v>
      </c>
      <c r="S9" s="73">
        <v>5846151.2699999996</v>
      </c>
      <c r="T9" s="73">
        <v>5919226.5899999999</v>
      </c>
      <c r="U9" s="73">
        <v>5725061.2299999995</v>
      </c>
      <c r="V9" s="73">
        <v>67112.459999999992</v>
      </c>
      <c r="W9" s="99">
        <v>89247.69</v>
      </c>
      <c r="X9" s="74">
        <f t="shared" si="1"/>
        <v>89247.69</v>
      </c>
      <c r="Z9" s="49"/>
    </row>
    <row r="10" spans="1:26" s="10" customFormat="1" ht="25" customHeight="1" thickBot="1">
      <c r="A10" s="41"/>
      <c r="B10" s="41"/>
      <c r="C10" s="72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</row>
    <row r="11" spans="1:26" s="2" customFormat="1" ht="25" customHeight="1">
      <c r="A11" s="25"/>
      <c r="B11" s="25"/>
      <c r="C11" s="24" t="s">
        <v>53</v>
      </c>
      <c r="D11" s="23">
        <v>0</v>
      </c>
      <c r="E11" s="22">
        <v>1059022.46</v>
      </c>
      <c r="F11" s="22">
        <v>13217125</v>
      </c>
      <c r="G11" s="22">
        <v>35856.990000000005</v>
      </c>
      <c r="H11" s="22">
        <v>8804.869999999999</v>
      </c>
      <c r="I11" s="22">
        <v>93964.569999999992</v>
      </c>
      <c r="J11" s="22">
        <v>71340.33</v>
      </c>
      <c r="K11" s="22">
        <v>17686.16</v>
      </c>
      <c r="L11" s="22">
        <v>7976951.9199999999</v>
      </c>
      <c r="M11" s="22">
        <v>78077.510000000009</v>
      </c>
      <c r="N11" s="22">
        <v>20240.330000000002</v>
      </c>
      <c r="O11" s="22">
        <v>53892.289999999994</v>
      </c>
      <c r="P11" s="22">
        <v>12175233.390000001</v>
      </c>
      <c r="Q11" s="22">
        <v>62604.380000000005</v>
      </c>
      <c r="R11" s="22">
        <v>113181.34</v>
      </c>
      <c r="S11" s="22">
        <v>6851.1100000000006</v>
      </c>
      <c r="T11" s="22">
        <v>2098793.7999999998</v>
      </c>
      <c r="U11" s="22">
        <v>3015200.13</v>
      </c>
      <c r="V11" s="22">
        <v>40464.82</v>
      </c>
      <c r="W11" s="22">
        <v>16256.24</v>
      </c>
      <c r="X11" s="23">
        <f t="shared" ref="X11" si="2">+X12+X13+X14+X15+X34+X35</f>
        <v>40161547.640000001</v>
      </c>
    </row>
    <row r="12" spans="1:26" s="3" customFormat="1" ht="25" customHeight="1">
      <c r="A12" s="13"/>
      <c r="B12" s="13"/>
      <c r="C12" s="39" t="s">
        <v>52</v>
      </c>
      <c r="D12" s="38"/>
      <c r="E12" s="36">
        <v>5216.21</v>
      </c>
      <c r="F12" s="36">
        <v>1686.39</v>
      </c>
      <c r="G12" s="36">
        <v>8129.08</v>
      </c>
      <c r="H12" s="36">
        <v>3569.08</v>
      </c>
      <c r="I12" s="36">
        <v>14513.66</v>
      </c>
      <c r="J12" s="36">
        <v>3688.02</v>
      </c>
      <c r="K12" s="36">
        <v>3688.02</v>
      </c>
      <c r="L12" s="36">
        <v>3688.02</v>
      </c>
      <c r="M12" s="36">
        <v>11064.06</v>
      </c>
      <c r="N12" s="36">
        <v>3688.02</v>
      </c>
      <c r="O12" s="36">
        <v>3688.02</v>
      </c>
      <c r="P12" s="36">
        <v>3688.02</v>
      </c>
      <c r="Q12" s="36">
        <v>3688.02</v>
      </c>
      <c r="R12" s="36">
        <v>3503.62</v>
      </c>
      <c r="S12" s="36">
        <v>3872.43</v>
      </c>
      <c r="T12" s="36">
        <v>7007.24</v>
      </c>
      <c r="U12" s="36">
        <v>5126.3500000000004</v>
      </c>
      <c r="V12" s="36">
        <v>3614.26</v>
      </c>
      <c r="W12" s="36">
        <v>6970.35</v>
      </c>
      <c r="X12" s="38">
        <f>SUM($E12:W12)</f>
        <v>100088.86999999998</v>
      </c>
    </row>
    <row r="13" spans="1:26" s="3" customFormat="1" ht="25" customHeight="1">
      <c r="A13" s="13"/>
      <c r="B13" s="13"/>
      <c r="C13" s="39" t="s">
        <v>51</v>
      </c>
      <c r="D13" s="38"/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1864603.19</v>
      </c>
      <c r="U13" s="36">
        <v>0</v>
      </c>
      <c r="V13" s="36">
        <v>0</v>
      </c>
      <c r="W13" s="36">
        <v>0</v>
      </c>
      <c r="X13" s="38">
        <f>SUM($E13:W13)</f>
        <v>1864603.19</v>
      </c>
    </row>
    <row r="14" spans="1:26" s="3" customFormat="1" ht="25" customHeight="1">
      <c r="A14" s="13"/>
      <c r="B14" s="13"/>
      <c r="C14" s="39" t="s">
        <v>50</v>
      </c>
      <c r="D14" s="38"/>
      <c r="E14" s="36">
        <v>0</v>
      </c>
      <c r="F14" s="36">
        <v>0</v>
      </c>
      <c r="G14" s="36">
        <v>18102.5</v>
      </c>
      <c r="H14" s="36">
        <v>3493</v>
      </c>
      <c r="I14" s="36">
        <v>3965.5</v>
      </c>
      <c r="J14" s="36">
        <v>8631</v>
      </c>
      <c r="K14" s="36">
        <v>3839.5</v>
      </c>
      <c r="L14" s="36">
        <v>3636.5</v>
      </c>
      <c r="M14" s="36">
        <v>3780</v>
      </c>
      <c r="N14" s="36">
        <v>3430</v>
      </c>
      <c r="O14" s="36">
        <v>8778</v>
      </c>
      <c r="P14" s="36">
        <v>3661</v>
      </c>
      <c r="Q14" s="36">
        <v>3384.5</v>
      </c>
      <c r="R14" s="36">
        <v>3178.7</v>
      </c>
      <c r="S14" s="36">
        <v>167.28</v>
      </c>
      <c r="T14" s="36">
        <v>205394.7</v>
      </c>
      <c r="U14" s="36">
        <v>6262.55</v>
      </c>
      <c r="V14" s="36">
        <v>3687.48</v>
      </c>
      <c r="W14" s="36">
        <v>2915.23</v>
      </c>
      <c r="X14" s="38">
        <f>SUM($E14:W14)</f>
        <v>286307.43999999994</v>
      </c>
    </row>
    <row r="15" spans="1:26" s="3" customFormat="1" ht="25" customHeight="1">
      <c r="A15" s="13"/>
      <c r="B15" s="13"/>
      <c r="C15" s="39" t="s">
        <v>49</v>
      </c>
      <c r="D15" s="38"/>
      <c r="E15" s="36">
        <v>1053806.25</v>
      </c>
      <c r="F15" s="36">
        <v>1459411.71</v>
      </c>
      <c r="G15" s="36">
        <v>9625.41</v>
      </c>
      <c r="H15" s="36">
        <v>1742.79</v>
      </c>
      <c r="I15" s="36">
        <v>75485.409999999989</v>
      </c>
      <c r="J15" s="36">
        <v>59021.31</v>
      </c>
      <c r="K15" s="36">
        <v>10158.64</v>
      </c>
      <c r="L15" s="36">
        <v>56589.81</v>
      </c>
      <c r="M15" s="36">
        <v>63233.450000000004</v>
      </c>
      <c r="N15" s="36">
        <v>13122.310000000001</v>
      </c>
      <c r="O15" s="36">
        <v>41426.269999999997</v>
      </c>
      <c r="P15" s="36">
        <v>167884.37</v>
      </c>
      <c r="Q15" s="36">
        <v>55531.86</v>
      </c>
      <c r="R15" s="36">
        <v>106499.02</v>
      </c>
      <c r="S15" s="36">
        <v>2811.4</v>
      </c>
      <c r="T15" s="36">
        <v>21788.670000000002</v>
      </c>
      <c r="U15" s="36">
        <v>3811.2300000000005</v>
      </c>
      <c r="V15" s="36">
        <v>33163.08</v>
      </c>
      <c r="W15" s="36">
        <v>6370.66</v>
      </c>
      <c r="X15" s="38">
        <f t="shared" ref="X15" si="3">SUM(X16:X33)</f>
        <v>3241483.65</v>
      </c>
    </row>
    <row r="16" spans="1:26" s="3" customFormat="1" ht="25" customHeight="1">
      <c r="A16" s="71"/>
      <c r="B16" s="71"/>
      <c r="C16" s="70" t="s">
        <v>48</v>
      </c>
      <c r="D16" s="68"/>
      <c r="E16" s="69">
        <v>302.11</v>
      </c>
      <c r="F16" s="69">
        <v>253.85</v>
      </c>
      <c r="G16" s="69">
        <v>353.72</v>
      </c>
      <c r="H16" s="69">
        <v>436</v>
      </c>
      <c r="I16" s="69">
        <v>1076.01</v>
      </c>
      <c r="J16" s="69">
        <v>537.19000000000005</v>
      </c>
      <c r="K16" s="69">
        <v>671.9</v>
      </c>
      <c r="L16" s="69">
        <v>642.35</v>
      </c>
      <c r="M16" s="69">
        <v>662.37</v>
      </c>
      <c r="N16" s="69">
        <v>1248.56</v>
      </c>
      <c r="O16" s="69">
        <v>505.08</v>
      </c>
      <c r="P16" s="69">
        <v>530.51</v>
      </c>
      <c r="Q16" s="69">
        <v>1379.6399999999999</v>
      </c>
      <c r="R16" s="69">
        <v>59.39</v>
      </c>
      <c r="S16" s="69">
        <v>2355.4</v>
      </c>
      <c r="T16" s="69">
        <v>1209.68</v>
      </c>
      <c r="U16" s="69">
        <v>1219.1400000000001</v>
      </c>
      <c r="V16" s="69">
        <v>1327.08</v>
      </c>
      <c r="W16" s="69">
        <v>538.6</v>
      </c>
      <c r="X16" s="68">
        <f>SUM($E16:W16)</f>
        <v>15308.579999999998</v>
      </c>
    </row>
    <row r="17" spans="1:24" s="3" customFormat="1" ht="25" customHeight="1">
      <c r="A17" s="71"/>
      <c r="B17" s="71"/>
      <c r="C17" s="70" t="s">
        <v>47</v>
      </c>
      <c r="D17" s="68"/>
      <c r="E17" s="69">
        <v>0</v>
      </c>
      <c r="F17" s="69">
        <v>199.99999999994881</v>
      </c>
      <c r="G17" s="69">
        <v>8.0000000000007088</v>
      </c>
      <c r="H17" s="69">
        <v>0</v>
      </c>
      <c r="I17" s="69">
        <v>200</v>
      </c>
      <c r="J17" s="69">
        <v>0</v>
      </c>
      <c r="K17" s="69">
        <v>62.210000000000036</v>
      </c>
      <c r="L17" s="69">
        <v>-2.9096725029376103E-12</v>
      </c>
      <c r="M17" s="69">
        <v>2.1600499167107046E-12</v>
      </c>
      <c r="N17" s="69">
        <v>3.6237679523765109E-13</v>
      </c>
      <c r="O17" s="69">
        <v>0</v>
      </c>
      <c r="P17" s="69">
        <v>14.30000000000004</v>
      </c>
      <c r="Q17" s="69">
        <v>0</v>
      </c>
      <c r="R17" s="69">
        <v>18.560000000006404</v>
      </c>
      <c r="S17" s="69">
        <v>0</v>
      </c>
      <c r="T17" s="69">
        <v>100.00000000000291</v>
      </c>
      <c r="U17" s="69">
        <v>500.00000000000017</v>
      </c>
      <c r="V17" s="69">
        <v>1836</v>
      </c>
      <c r="W17" s="69">
        <v>1380</v>
      </c>
      <c r="X17" s="68">
        <f>SUM($E17:W17)</f>
        <v>4319.0699999999588</v>
      </c>
    </row>
    <row r="18" spans="1:24" s="3" customFormat="1" ht="25" customHeight="1">
      <c r="A18" s="71"/>
      <c r="B18" s="71"/>
      <c r="C18" s="70" t="s">
        <v>46</v>
      </c>
      <c r="D18" s="68"/>
      <c r="E18" s="69">
        <v>0</v>
      </c>
      <c r="F18" s="69">
        <v>943466.53999999992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  <c r="T18" s="69">
        <v>0</v>
      </c>
      <c r="U18" s="69">
        <v>0</v>
      </c>
      <c r="V18" s="69">
        <v>0</v>
      </c>
      <c r="W18" s="69">
        <v>0</v>
      </c>
      <c r="X18" s="68">
        <f>SUM($E18:W18)</f>
        <v>943466.53999999992</v>
      </c>
    </row>
    <row r="19" spans="1:24" s="3" customFormat="1" ht="25" customHeight="1">
      <c r="A19" s="71"/>
      <c r="B19" s="71"/>
      <c r="C19" s="70" t="s">
        <v>45</v>
      </c>
      <c r="D19" s="68"/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49010.22</v>
      </c>
      <c r="R19" s="69">
        <v>0</v>
      </c>
      <c r="S19" s="69">
        <v>0</v>
      </c>
      <c r="T19" s="69">
        <v>0</v>
      </c>
      <c r="U19" s="69">
        <v>0</v>
      </c>
      <c r="V19" s="69">
        <v>0</v>
      </c>
      <c r="W19" s="69">
        <v>0</v>
      </c>
      <c r="X19" s="68">
        <f>SUM($E19:W19)</f>
        <v>49010.22</v>
      </c>
    </row>
    <row r="20" spans="1:24" s="3" customFormat="1" ht="25" customHeight="1">
      <c r="A20" s="71"/>
      <c r="B20" s="71"/>
      <c r="C20" s="70" t="s">
        <v>44</v>
      </c>
      <c r="D20" s="68"/>
      <c r="E20" s="69">
        <v>1034259.61</v>
      </c>
      <c r="F20" s="69">
        <v>514506.75</v>
      </c>
      <c r="G20" s="69">
        <v>0</v>
      </c>
      <c r="H20" s="69">
        <v>0</v>
      </c>
      <c r="I20" s="69">
        <v>0</v>
      </c>
      <c r="J20" s="69">
        <v>57034.76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  <c r="T20" s="69">
        <v>0</v>
      </c>
      <c r="U20" s="69">
        <v>0</v>
      </c>
      <c r="V20" s="69">
        <v>0</v>
      </c>
      <c r="W20" s="69">
        <v>0</v>
      </c>
      <c r="X20" s="68">
        <f>SUM($E20:W20)</f>
        <v>1605801.1199999999</v>
      </c>
    </row>
    <row r="21" spans="1:24" s="3" customFormat="1" ht="25" customHeight="1">
      <c r="A21" s="71"/>
      <c r="B21" s="71"/>
      <c r="C21" s="70" t="s">
        <v>43</v>
      </c>
      <c r="D21" s="68"/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43744.87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13204.06</v>
      </c>
      <c r="S21" s="69">
        <v>0</v>
      </c>
      <c r="T21" s="69">
        <v>0</v>
      </c>
      <c r="U21" s="69">
        <v>0</v>
      </c>
      <c r="V21" s="69">
        <v>0</v>
      </c>
      <c r="W21" s="69">
        <v>0</v>
      </c>
      <c r="X21" s="68">
        <f>SUM($E21:W21)</f>
        <v>56948.93</v>
      </c>
    </row>
    <row r="22" spans="1:24" s="3" customFormat="1" ht="25" customHeight="1">
      <c r="A22" s="71"/>
      <c r="B22" s="71"/>
      <c r="C22" s="70" t="s">
        <v>42</v>
      </c>
      <c r="D22" s="68"/>
      <c r="E22" s="69">
        <v>10699.68</v>
      </c>
      <c r="F22" s="69">
        <v>0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36678.17</v>
      </c>
      <c r="S22" s="69">
        <v>0</v>
      </c>
      <c r="T22" s="69">
        <v>19381.189999999999</v>
      </c>
      <c r="U22" s="69">
        <v>0</v>
      </c>
      <c r="V22" s="69">
        <v>0</v>
      </c>
      <c r="W22" s="69">
        <v>0</v>
      </c>
      <c r="X22" s="68">
        <f>SUM($E22:W22)</f>
        <v>66759.039999999994</v>
      </c>
    </row>
    <row r="23" spans="1:24" s="3" customFormat="1" ht="25" customHeight="1">
      <c r="A23" s="71"/>
      <c r="B23" s="71"/>
      <c r="C23" s="70" t="s">
        <v>41</v>
      </c>
      <c r="D23" s="68"/>
      <c r="E23" s="69">
        <v>5568</v>
      </c>
      <c r="F23" s="69">
        <v>912</v>
      </c>
      <c r="G23" s="69">
        <v>456</v>
      </c>
      <c r="H23" s="69">
        <v>612</v>
      </c>
      <c r="I23" s="69">
        <v>2628</v>
      </c>
      <c r="J23" s="69">
        <v>768</v>
      </c>
      <c r="K23" s="69">
        <v>1224</v>
      </c>
      <c r="L23" s="69">
        <v>1992</v>
      </c>
      <c r="M23" s="69">
        <v>456</v>
      </c>
      <c r="N23" s="69">
        <v>612</v>
      </c>
      <c r="O23" s="69">
        <v>2004</v>
      </c>
      <c r="P23" s="69">
        <v>0</v>
      </c>
      <c r="Q23" s="69">
        <v>4932</v>
      </c>
      <c r="R23" s="69">
        <v>3240</v>
      </c>
      <c r="S23" s="69">
        <v>456</v>
      </c>
      <c r="T23" s="69">
        <v>1068</v>
      </c>
      <c r="U23" s="69">
        <v>1680</v>
      </c>
      <c r="V23" s="69">
        <v>0</v>
      </c>
      <c r="W23" s="69">
        <v>0</v>
      </c>
      <c r="X23" s="68">
        <f>SUM($E23:W23)</f>
        <v>28608</v>
      </c>
    </row>
    <row r="24" spans="1:24" s="3" customFormat="1" ht="25" customHeight="1">
      <c r="A24" s="71"/>
      <c r="B24" s="71"/>
      <c r="C24" s="70" t="s">
        <v>40</v>
      </c>
      <c r="D24" s="68"/>
      <c r="E24" s="69">
        <v>0</v>
      </c>
      <c r="F24" s="69">
        <v>0</v>
      </c>
      <c r="G24" s="69">
        <v>2490.4499999999998</v>
      </c>
      <c r="H24" s="69">
        <v>395.8</v>
      </c>
      <c r="I24" s="69">
        <v>0</v>
      </c>
      <c r="J24" s="69">
        <v>0</v>
      </c>
      <c r="K24" s="69">
        <v>6400.53</v>
      </c>
      <c r="L24" s="69">
        <v>0</v>
      </c>
      <c r="M24" s="69">
        <v>19799.669999999998</v>
      </c>
      <c r="N24" s="69">
        <v>11215.09</v>
      </c>
      <c r="O24" s="69">
        <v>2570.89</v>
      </c>
      <c r="P24" s="69">
        <v>4963.8500000000004</v>
      </c>
      <c r="Q24" s="69">
        <v>0</v>
      </c>
      <c r="R24" s="69">
        <v>0</v>
      </c>
      <c r="S24" s="69">
        <v>0</v>
      </c>
      <c r="T24" s="69">
        <v>0</v>
      </c>
      <c r="U24" s="69">
        <v>0</v>
      </c>
      <c r="V24" s="69">
        <v>0</v>
      </c>
      <c r="W24" s="69">
        <v>2925.16</v>
      </c>
      <c r="X24" s="68">
        <f>SUM($E24:W24)</f>
        <v>50761.439999999988</v>
      </c>
    </row>
    <row r="25" spans="1:24" s="3" customFormat="1" ht="25" customHeight="1">
      <c r="A25" s="71"/>
      <c r="B25" s="71"/>
      <c r="C25" s="70" t="s">
        <v>39</v>
      </c>
      <c r="D25" s="68"/>
      <c r="E25" s="69">
        <v>0</v>
      </c>
      <c r="F25" s="69">
        <v>0</v>
      </c>
      <c r="G25" s="69">
        <v>6300</v>
      </c>
      <c r="H25" s="69">
        <v>0</v>
      </c>
      <c r="I25" s="69">
        <v>0</v>
      </c>
      <c r="J25" s="69">
        <v>0</v>
      </c>
      <c r="K25" s="69">
        <v>1800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  <c r="T25" s="69">
        <v>0</v>
      </c>
      <c r="U25" s="69">
        <v>0</v>
      </c>
      <c r="V25" s="69">
        <v>30000</v>
      </c>
      <c r="W25" s="69">
        <v>0</v>
      </c>
      <c r="X25" s="68">
        <f>SUM($E25:W25)</f>
        <v>38100</v>
      </c>
    </row>
    <row r="26" spans="1:24" s="3" customFormat="1" ht="25" customHeight="1">
      <c r="A26" s="71"/>
      <c r="B26" s="71"/>
      <c r="C26" s="70" t="s">
        <v>38</v>
      </c>
      <c r="D26" s="68"/>
      <c r="E26" s="69">
        <v>0</v>
      </c>
      <c r="F26" s="69">
        <v>0</v>
      </c>
      <c r="G26" s="69">
        <v>0</v>
      </c>
      <c r="H26" s="69">
        <v>0</v>
      </c>
      <c r="I26" s="69">
        <v>69731.399999999994</v>
      </c>
      <c r="J26" s="69">
        <v>0</v>
      </c>
      <c r="K26" s="69">
        <v>0</v>
      </c>
      <c r="L26" s="69">
        <v>0</v>
      </c>
      <c r="M26" s="69">
        <v>41733.300000000003</v>
      </c>
      <c r="N26" s="69">
        <v>0</v>
      </c>
      <c r="O26" s="69">
        <v>2563.9499999999998</v>
      </c>
      <c r="P26" s="69">
        <v>162318.79999999999</v>
      </c>
      <c r="Q26" s="69">
        <v>0</v>
      </c>
      <c r="R26" s="69">
        <v>53284.44</v>
      </c>
      <c r="S26" s="69">
        <v>0</v>
      </c>
      <c r="T26" s="69">
        <v>0</v>
      </c>
      <c r="U26" s="69">
        <v>0</v>
      </c>
      <c r="V26" s="69">
        <v>0</v>
      </c>
      <c r="W26" s="69">
        <v>0</v>
      </c>
      <c r="X26" s="68">
        <f>SUM($E26:W26)</f>
        <v>329631.88999999996</v>
      </c>
    </row>
    <row r="27" spans="1:24" s="3" customFormat="1" ht="25" customHeight="1">
      <c r="A27" s="71"/>
      <c r="B27" s="71"/>
      <c r="C27" s="70" t="s">
        <v>37</v>
      </c>
      <c r="D27" s="68"/>
      <c r="E27" s="69">
        <v>0</v>
      </c>
      <c r="F27" s="69">
        <v>8.5299999999999994</v>
      </c>
      <c r="G27" s="69">
        <v>2.2200000000000002</v>
      </c>
      <c r="H27" s="69">
        <v>0</v>
      </c>
      <c r="I27" s="69">
        <v>0</v>
      </c>
      <c r="J27" s="69">
        <v>253.34</v>
      </c>
      <c r="K27" s="69">
        <v>0</v>
      </c>
      <c r="L27" s="69">
        <v>28.7</v>
      </c>
      <c r="M27" s="69">
        <v>580.35</v>
      </c>
      <c r="N27" s="69">
        <v>18.100000000000001</v>
      </c>
      <c r="O27" s="69">
        <v>0</v>
      </c>
      <c r="P27" s="69">
        <v>56.91</v>
      </c>
      <c r="Q27" s="69">
        <v>0</v>
      </c>
      <c r="R27" s="69">
        <v>14.4</v>
      </c>
      <c r="S27" s="69">
        <v>0</v>
      </c>
      <c r="T27" s="69">
        <v>29.8</v>
      </c>
      <c r="U27" s="69">
        <v>412.09</v>
      </c>
      <c r="V27" s="69">
        <v>0</v>
      </c>
      <c r="W27" s="69">
        <v>0</v>
      </c>
      <c r="X27" s="68">
        <f>SUM($E27:W27)</f>
        <v>1404.44</v>
      </c>
    </row>
    <row r="28" spans="1:24" s="3" customFormat="1" ht="25" customHeight="1">
      <c r="A28" s="71"/>
      <c r="B28" s="71"/>
      <c r="C28" s="70" t="s">
        <v>36</v>
      </c>
      <c r="D28" s="68"/>
      <c r="E28" s="69">
        <v>18.78</v>
      </c>
      <c r="F28" s="69">
        <v>0</v>
      </c>
      <c r="G28" s="69">
        <v>15.02</v>
      </c>
      <c r="H28" s="69">
        <v>47.99</v>
      </c>
      <c r="I28" s="69">
        <v>0</v>
      </c>
      <c r="J28" s="69">
        <v>9.67</v>
      </c>
      <c r="K28" s="69">
        <v>0</v>
      </c>
      <c r="L28" s="69">
        <v>1.62</v>
      </c>
      <c r="M28" s="69">
        <v>0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  <c r="T28" s="69">
        <v>0</v>
      </c>
      <c r="U28" s="69">
        <v>0</v>
      </c>
      <c r="V28" s="69">
        <v>0</v>
      </c>
      <c r="W28" s="69">
        <v>0</v>
      </c>
      <c r="X28" s="68">
        <f>SUM($E28:W28)</f>
        <v>93.08</v>
      </c>
    </row>
    <row r="29" spans="1:24" s="3" customFormat="1" ht="25" customHeight="1">
      <c r="A29" s="71"/>
      <c r="B29" s="71"/>
      <c r="C29" s="70" t="s">
        <v>35</v>
      </c>
      <c r="D29" s="68"/>
      <c r="E29" s="69">
        <v>0</v>
      </c>
      <c r="F29" s="69">
        <v>50</v>
      </c>
      <c r="G29" s="69">
        <v>0</v>
      </c>
      <c r="H29" s="69">
        <v>251</v>
      </c>
      <c r="I29" s="69">
        <v>50</v>
      </c>
      <c r="J29" s="69">
        <v>418.35</v>
      </c>
      <c r="K29" s="69">
        <v>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  <c r="T29" s="69">
        <v>0</v>
      </c>
      <c r="U29" s="69">
        <v>0</v>
      </c>
      <c r="V29" s="69">
        <v>0</v>
      </c>
      <c r="W29" s="69">
        <v>0</v>
      </c>
      <c r="X29" s="68">
        <f>SUM($E29:W29)</f>
        <v>769.35</v>
      </c>
    </row>
    <row r="30" spans="1:24" s="3" customFormat="1" ht="25" customHeight="1">
      <c r="A30" s="71"/>
      <c r="B30" s="71"/>
      <c r="C30" s="70" t="s">
        <v>34</v>
      </c>
      <c r="D30" s="68"/>
      <c r="E30" s="69">
        <v>0</v>
      </c>
      <c r="F30" s="69">
        <v>14.04</v>
      </c>
      <c r="G30" s="69">
        <v>0</v>
      </c>
      <c r="H30" s="69">
        <v>0</v>
      </c>
      <c r="I30" s="69">
        <v>0</v>
      </c>
      <c r="J30" s="69">
        <v>0</v>
      </c>
      <c r="K30" s="69">
        <v>0</v>
      </c>
      <c r="L30" s="69">
        <v>0</v>
      </c>
      <c r="M30" s="69">
        <v>1.76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  <c r="T30" s="69">
        <v>0</v>
      </c>
      <c r="U30" s="69">
        <v>0</v>
      </c>
      <c r="V30" s="69">
        <v>0</v>
      </c>
      <c r="W30" s="69">
        <v>0</v>
      </c>
      <c r="X30" s="68">
        <f>SUM($E30:W30)</f>
        <v>15.799999999999999</v>
      </c>
    </row>
    <row r="31" spans="1:24" s="3" customFormat="1" ht="25" customHeight="1">
      <c r="A31" s="71"/>
      <c r="B31" s="71"/>
      <c r="C31" s="70" t="s">
        <v>33</v>
      </c>
      <c r="D31" s="68"/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  <c r="T31" s="69">
        <v>0</v>
      </c>
      <c r="U31" s="69">
        <v>0</v>
      </c>
      <c r="V31" s="69">
        <v>0</v>
      </c>
      <c r="W31" s="69">
        <v>0</v>
      </c>
      <c r="X31" s="68">
        <f>SUM($E31:W31)</f>
        <v>0</v>
      </c>
    </row>
    <row r="32" spans="1:24" s="3" customFormat="1" ht="25" customHeight="1">
      <c r="A32" s="71"/>
      <c r="B32" s="71"/>
      <c r="C32" s="70" t="s">
        <v>32</v>
      </c>
      <c r="D32" s="68"/>
      <c r="E32" s="69">
        <v>78.069999999999993</v>
      </c>
      <c r="F32" s="69">
        <v>0</v>
      </c>
      <c r="G32" s="69">
        <v>0</v>
      </c>
      <c r="H32" s="69">
        <v>0</v>
      </c>
      <c r="I32" s="69">
        <v>1800</v>
      </c>
      <c r="J32" s="69">
        <v>0</v>
      </c>
      <c r="K32" s="69">
        <v>0</v>
      </c>
      <c r="L32" s="69">
        <v>0</v>
      </c>
      <c r="M32" s="69">
        <v>0</v>
      </c>
      <c r="N32" s="69">
        <v>28.56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  <c r="T32" s="69">
        <v>0</v>
      </c>
      <c r="U32" s="69">
        <v>0</v>
      </c>
      <c r="V32" s="69">
        <v>0</v>
      </c>
      <c r="W32" s="69">
        <v>0</v>
      </c>
      <c r="X32" s="68">
        <f>SUM($E32:W32)</f>
        <v>1906.6299999999999</v>
      </c>
    </row>
    <row r="33" spans="1:24" s="3" customFormat="1" ht="25" customHeight="1">
      <c r="A33" s="71"/>
      <c r="B33" s="71"/>
      <c r="C33" s="70" t="s">
        <v>31</v>
      </c>
      <c r="D33" s="68"/>
      <c r="E33" s="69">
        <v>2880</v>
      </c>
      <c r="F33" s="69">
        <v>0</v>
      </c>
      <c r="G33" s="69">
        <v>0</v>
      </c>
      <c r="H33" s="69">
        <v>0</v>
      </c>
      <c r="I33" s="69">
        <v>0</v>
      </c>
      <c r="J33" s="69">
        <v>0</v>
      </c>
      <c r="K33" s="69">
        <v>0</v>
      </c>
      <c r="L33" s="69">
        <v>10180.27</v>
      </c>
      <c r="M33" s="69">
        <v>0</v>
      </c>
      <c r="N33" s="69">
        <v>0</v>
      </c>
      <c r="O33" s="69">
        <v>33782.35</v>
      </c>
      <c r="P33" s="69">
        <v>0</v>
      </c>
      <c r="Q33" s="69">
        <v>210</v>
      </c>
      <c r="R33" s="69">
        <v>0</v>
      </c>
      <c r="S33" s="69">
        <v>0</v>
      </c>
      <c r="T33" s="69">
        <v>0</v>
      </c>
      <c r="U33" s="69">
        <v>0</v>
      </c>
      <c r="V33" s="69">
        <v>0</v>
      </c>
      <c r="W33" s="69">
        <v>1526.9</v>
      </c>
      <c r="X33" s="68">
        <f>SUM($E33:W33)</f>
        <v>48579.519999999997</v>
      </c>
    </row>
    <row r="34" spans="1:24" s="3" customFormat="1" ht="25" customHeight="1">
      <c r="A34" s="13"/>
      <c r="B34" s="13"/>
      <c r="C34" s="39" t="s">
        <v>30</v>
      </c>
      <c r="D34" s="38"/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8">
        <f>SUM($E34:W34)</f>
        <v>0</v>
      </c>
    </row>
    <row r="35" spans="1:24" s="3" customFormat="1" ht="25" customHeight="1" thickBot="1">
      <c r="A35" s="13"/>
      <c r="B35" s="13"/>
      <c r="C35" s="35" t="s">
        <v>29</v>
      </c>
      <c r="D35" s="34"/>
      <c r="E35" s="32">
        <v>0</v>
      </c>
      <c r="F35" s="32">
        <v>11756026.9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7913037.5899999999</v>
      </c>
      <c r="M35" s="32">
        <v>0</v>
      </c>
      <c r="N35" s="32">
        <v>0</v>
      </c>
      <c r="O35" s="32">
        <v>0</v>
      </c>
      <c r="P35" s="32">
        <v>12000000</v>
      </c>
      <c r="Q35" s="32">
        <v>0</v>
      </c>
      <c r="R35" s="32">
        <v>0</v>
      </c>
      <c r="S35" s="32">
        <v>0</v>
      </c>
      <c r="T35" s="32">
        <v>0</v>
      </c>
      <c r="U35" s="32">
        <v>3000000</v>
      </c>
      <c r="V35" s="32">
        <v>0</v>
      </c>
      <c r="W35" s="32">
        <v>0</v>
      </c>
      <c r="X35" s="34">
        <f>SUM($E35:W35)</f>
        <v>34669064.490000002</v>
      </c>
    </row>
    <row r="36" spans="1:24" s="64" customFormat="1" ht="25" customHeight="1" thickBot="1">
      <c r="A36" s="67"/>
      <c r="B36" s="67"/>
      <c r="C36" s="66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</row>
    <row r="37" spans="1:24" s="3" customFormat="1" ht="25" customHeight="1" thickBot="1">
      <c r="A37" s="13"/>
      <c r="B37" s="13"/>
      <c r="C37" s="63" t="s">
        <v>62</v>
      </c>
      <c r="D37" s="91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</v>
      </c>
      <c r="V37" s="61">
        <v>0</v>
      </c>
      <c r="W37" s="61">
        <v>0</v>
      </c>
      <c r="X37" s="62">
        <v>0</v>
      </c>
    </row>
    <row r="38" spans="1:24" s="2" customFormat="1" ht="25" customHeight="1" thickBot="1">
      <c r="A38" s="25"/>
      <c r="B38" s="25"/>
      <c r="C38" s="60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</row>
    <row r="39" spans="1:24" s="2" customFormat="1" ht="25" customHeight="1" thickBot="1">
      <c r="A39" s="25"/>
      <c r="B39" s="25"/>
      <c r="C39" s="31" t="s">
        <v>4</v>
      </c>
      <c r="D39" s="30"/>
      <c r="E39" s="29">
        <v>1041161.06</v>
      </c>
      <c r="F39" s="29">
        <v>3397997.3600000003</v>
      </c>
      <c r="G39" s="29">
        <v>3194647.61</v>
      </c>
      <c r="H39" s="29">
        <v>1649753.05</v>
      </c>
      <c r="I39" s="29">
        <v>2904011.43</v>
      </c>
      <c r="J39" s="29">
        <v>191792.63</v>
      </c>
      <c r="K39" s="29">
        <v>125997.01</v>
      </c>
      <c r="L39" s="29">
        <v>7639704.6299999999</v>
      </c>
      <c r="M39" s="29">
        <v>717889.85</v>
      </c>
      <c r="N39" s="29">
        <v>1203497.43</v>
      </c>
      <c r="O39" s="29">
        <v>12305.470000000001</v>
      </c>
      <c r="P39" s="29">
        <v>263202.53999999998</v>
      </c>
      <c r="Q39" s="29">
        <v>6394382.4600000009</v>
      </c>
      <c r="R39" s="29">
        <v>248021.29</v>
      </c>
      <c r="S39" s="29">
        <v>92679.48</v>
      </c>
      <c r="T39" s="29">
        <v>285074.12</v>
      </c>
      <c r="U39" s="29">
        <v>304635.82999999996</v>
      </c>
      <c r="V39" s="29">
        <v>7069481.8000000007</v>
      </c>
      <c r="W39" s="29">
        <v>3759592.3200000003</v>
      </c>
      <c r="X39" s="30">
        <f t="shared" ref="X39" si="4">+X41+X45+X48+X52</f>
        <v>40495827.370000005</v>
      </c>
    </row>
    <row r="40" spans="1:24" s="10" customFormat="1" ht="25" customHeight="1" thickBot="1">
      <c r="A40" s="41"/>
      <c r="B40" s="41"/>
      <c r="C40" s="40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</row>
    <row r="41" spans="1:24" s="2" customFormat="1" ht="25" customHeight="1">
      <c r="A41" s="25"/>
      <c r="B41" s="25"/>
      <c r="C41" s="24" t="s">
        <v>28</v>
      </c>
      <c r="D41" s="23"/>
      <c r="E41" s="22">
        <v>940685.25</v>
      </c>
      <c r="F41" s="22">
        <v>112422.72</v>
      </c>
      <c r="G41" s="22">
        <v>35156.720000000001</v>
      </c>
      <c r="H41" s="22">
        <v>1421858.93</v>
      </c>
      <c r="I41" s="22">
        <v>450744.38</v>
      </c>
      <c r="J41" s="22">
        <v>52317.77</v>
      </c>
      <c r="K41" s="22">
        <v>109559.46</v>
      </c>
      <c r="L41" s="22">
        <v>7428852.3799999999</v>
      </c>
      <c r="M41" s="22">
        <v>31679.83</v>
      </c>
      <c r="N41" s="22">
        <v>698981.51</v>
      </c>
      <c r="O41" s="22">
        <v>6862.46</v>
      </c>
      <c r="P41" s="22">
        <v>123795.93</v>
      </c>
      <c r="Q41" s="22">
        <v>4944226.0599999996</v>
      </c>
      <c r="R41" s="22">
        <v>29435.35</v>
      </c>
      <c r="S41" s="22">
        <v>35175.85</v>
      </c>
      <c r="T41" s="22">
        <v>246330.18</v>
      </c>
      <c r="U41" s="22">
        <v>195105.40999999997</v>
      </c>
      <c r="V41" s="22">
        <v>5658908.7800000003</v>
      </c>
      <c r="W41" s="22">
        <v>2221172.2800000003</v>
      </c>
      <c r="X41" s="23">
        <f t="shared" ref="X41" si="5">SUM(X42:X44)</f>
        <v>24743271.249999996</v>
      </c>
    </row>
    <row r="42" spans="1:24" s="3" customFormat="1" ht="25" customHeight="1">
      <c r="A42" s="13"/>
      <c r="B42" s="13"/>
      <c r="C42" s="21" t="s">
        <v>27</v>
      </c>
      <c r="D42" s="20"/>
      <c r="E42" s="19">
        <v>553.15</v>
      </c>
      <c r="F42" s="19">
        <v>112422.72</v>
      </c>
      <c r="G42" s="19">
        <v>16654.990000000002</v>
      </c>
      <c r="H42" s="19">
        <v>65447.14</v>
      </c>
      <c r="I42" s="19">
        <v>0</v>
      </c>
      <c r="J42" s="19">
        <v>1682.32</v>
      </c>
      <c r="K42" s="19">
        <v>82410.070000000007</v>
      </c>
      <c r="L42" s="19">
        <v>7293376.7199999997</v>
      </c>
      <c r="M42" s="19">
        <v>31679.83</v>
      </c>
      <c r="N42" s="19">
        <v>13725.01</v>
      </c>
      <c r="O42" s="19">
        <v>6862.46</v>
      </c>
      <c r="P42" s="19">
        <v>123795.93</v>
      </c>
      <c r="Q42" s="19">
        <v>3935.0299999999988</v>
      </c>
      <c r="R42" s="19">
        <v>29435.35</v>
      </c>
      <c r="S42" s="19">
        <v>122.64</v>
      </c>
      <c r="T42" s="19">
        <v>124171.71</v>
      </c>
      <c r="U42" s="19">
        <v>195105.40999999997</v>
      </c>
      <c r="V42" s="19">
        <v>5658908.7800000003</v>
      </c>
      <c r="W42" s="19">
        <v>2161214.54</v>
      </c>
      <c r="X42" s="20">
        <f>SUM($E42:W42)</f>
        <v>15921503.799999997</v>
      </c>
    </row>
    <row r="43" spans="1:24" s="3" customFormat="1" ht="25" customHeight="1">
      <c r="A43" s="13"/>
      <c r="B43" s="13"/>
      <c r="C43" s="21" t="s">
        <v>26</v>
      </c>
      <c r="D43" s="20"/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27149.39</v>
      </c>
      <c r="L43" s="19">
        <v>23840.21</v>
      </c>
      <c r="M43" s="19">
        <v>0</v>
      </c>
      <c r="N43" s="19">
        <v>18423.23</v>
      </c>
      <c r="O43" s="19">
        <v>0</v>
      </c>
      <c r="P43" s="19">
        <v>0</v>
      </c>
      <c r="Q43" s="19">
        <v>18175.93</v>
      </c>
      <c r="R43" s="19">
        <v>0</v>
      </c>
      <c r="S43" s="19">
        <v>35053.21</v>
      </c>
      <c r="T43" s="19">
        <v>120358.47</v>
      </c>
      <c r="U43" s="19">
        <v>0</v>
      </c>
      <c r="V43" s="19">
        <v>0</v>
      </c>
      <c r="W43" s="19">
        <v>0</v>
      </c>
      <c r="X43" s="20">
        <f>SUM($E43:W43)</f>
        <v>243000.44</v>
      </c>
    </row>
    <row r="44" spans="1:24" s="3" customFormat="1" ht="25" customHeight="1">
      <c r="A44" s="13"/>
      <c r="B44" s="13"/>
      <c r="C44" s="21" t="s">
        <v>25</v>
      </c>
      <c r="D44" s="20"/>
      <c r="E44" s="19">
        <v>940132.1</v>
      </c>
      <c r="F44" s="19">
        <v>0</v>
      </c>
      <c r="G44" s="19">
        <v>18501.73</v>
      </c>
      <c r="H44" s="19">
        <v>1356411.79</v>
      </c>
      <c r="I44" s="19">
        <v>450744.38</v>
      </c>
      <c r="J44" s="19">
        <v>50635.45</v>
      </c>
      <c r="K44" s="19">
        <v>0</v>
      </c>
      <c r="L44" s="19">
        <v>111635.45</v>
      </c>
      <c r="M44" s="19">
        <v>0</v>
      </c>
      <c r="N44" s="19">
        <v>666833.27</v>
      </c>
      <c r="O44" s="19">
        <v>0</v>
      </c>
      <c r="P44" s="19">
        <v>0</v>
      </c>
      <c r="Q44" s="19">
        <v>4922115.0999999996</v>
      </c>
      <c r="R44" s="19">
        <v>0</v>
      </c>
      <c r="S44" s="19">
        <v>0</v>
      </c>
      <c r="T44" s="19">
        <v>1800</v>
      </c>
      <c r="U44" s="19">
        <v>0</v>
      </c>
      <c r="V44" s="19">
        <v>0</v>
      </c>
      <c r="W44" s="19">
        <v>59957.74</v>
      </c>
      <c r="X44" s="20">
        <f>SUM($E44:W44)</f>
        <v>8578767.0099999998</v>
      </c>
    </row>
    <row r="45" spans="1:24" s="2" customFormat="1" ht="25" customHeight="1">
      <c r="A45" s="25"/>
      <c r="B45" s="25"/>
      <c r="C45" s="56" t="s">
        <v>24</v>
      </c>
      <c r="D45" s="54"/>
      <c r="E45" s="55">
        <v>10000</v>
      </c>
      <c r="F45" s="55">
        <v>368483.06</v>
      </c>
      <c r="G45" s="55">
        <v>37687.58</v>
      </c>
      <c r="H45" s="55">
        <v>-6668.5300000000016</v>
      </c>
      <c r="I45" s="55">
        <v>35181.199999999997</v>
      </c>
      <c r="J45" s="55">
        <v>-53130.759999999995</v>
      </c>
      <c r="K45" s="55">
        <v>-13714.47</v>
      </c>
      <c r="L45" s="55">
        <v>0</v>
      </c>
      <c r="M45" s="55">
        <v>145507.44</v>
      </c>
      <c r="N45" s="55">
        <v>0</v>
      </c>
      <c r="O45" s="55">
        <v>4263.3700000000008</v>
      </c>
      <c r="P45" s="55">
        <v>15604.57</v>
      </c>
      <c r="Q45" s="55">
        <v>153296.64999999997</v>
      </c>
      <c r="R45" s="55">
        <v>28422.82</v>
      </c>
      <c r="S45" s="55">
        <v>49749.48</v>
      </c>
      <c r="T45" s="55">
        <v>2744.4300000000003</v>
      </c>
      <c r="U45" s="55">
        <v>17829.100000000002</v>
      </c>
      <c r="V45" s="55">
        <v>25226.32</v>
      </c>
      <c r="W45" s="55">
        <v>595053.19999999995</v>
      </c>
      <c r="X45" s="54">
        <f t="shared" ref="X45" si="6">SUM(X46:X47)</f>
        <v>1415535.46</v>
      </c>
    </row>
    <row r="46" spans="1:24" s="3" customFormat="1" ht="25" customHeight="1">
      <c r="A46" s="57"/>
      <c r="B46" s="57"/>
      <c r="C46" s="39" t="s">
        <v>23</v>
      </c>
      <c r="D46" s="38"/>
      <c r="E46" s="36">
        <v>0</v>
      </c>
      <c r="F46" s="36">
        <v>368483.06</v>
      </c>
      <c r="G46" s="36">
        <v>37687.58</v>
      </c>
      <c r="H46" s="36">
        <v>-6668.5300000000016</v>
      </c>
      <c r="I46" s="36">
        <v>31152.67</v>
      </c>
      <c r="J46" s="36">
        <v>-53130.759999999995</v>
      </c>
      <c r="K46" s="36">
        <v>-17465.46</v>
      </c>
      <c r="L46" s="36">
        <v>0</v>
      </c>
      <c r="M46" s="36">
        <v>72938.510000000009</v>
      </c>
      <c r="N46" s="36">
        <v>0</v>
      </c>
      <c r="O46" s="36">
        <v>4038.7300000000005</v>
      </c>
      <c r="P46" s="36">
        <v>10698.42</v>
      </c>
      <c r="Q46" s="36">
        <v>150727.65999999997</v>
      </c>
      <c r="R46" s="36">
        <v>27630.98</v>
      </c>
      <c r="S46" s="36">
        <v>49749.48</v>
      </c>
      <c r="T46" s="36">
        <v>2744.4300000000003</v>
      </c>
      <c r="U46" s="36">
        <v>17829.100000000002</v>
      </c>
      <c r="V46" s="36">
        <v>20459.32</v>
      </c>
      <c r="W46" s="36">
        <v>431001.43</v>
      </c>
      <c r="X46" s="38">
        <f>SUM($E46:W46)</f>
        <v>1147876.6199999999</v>
      </c>
    </row>
    <row r="47" spans="1:24" s="3" customFormat="1" ht="25" customHeight="1">
      <c r="A47" s="13"/>
      <c r="B47" s="13"/>
      <c r="C47" s="39" t="s">
        <v>22</v>
      </c>
      <c r="D47" s="38"/>
      <c r="E47" s="36">
        <v>10000</v>
      </c>
      <c r="F47" s="36">
        <v>0</v>
      </c>
      <c r="G47" s="36">
        <v>0</v>
      </c>
      <c r="H47" s="36">
        <v>0</v>
      </c>
      <c r="I47" s="36">
        <v>4028.53</v>
      </c>
      <c r="J47" s="36">
        <v>0</v>
      </c>
      <c r="K47" s="36">
        <v>3750.99</v>
      </c>
      <c r="L47" s="36">
        <v>0</v>
      </c>
      <c r="M47" s="36">
        <v>72568.929999999993</v>
      </c>
      <c r="N47" s="36">
        <v>0</v>
      </c>
      <c r="O47" s="36">
        <v>224.64</v>
      </c>
      <c r="P47" s="36">
        <v>4906.1499999999996</v>
      </c>
      <c r="Q47" s="36">
        <v>2568.9899999999998</v>
      </c>
      <c r="R47" s="36">
        <v>791.84</v>
      </c>
      <c r="S47" s="36">
        <v>0</v>
      </c>
      <c r="T47" s="36">
        <v>0</v>
      </c>
      <c r="U47" s="36">
        <v>0</v>
      </c>
      <c r="V47" s="36">
        <v>4767</v>
      </c>
      <c r="W47" s="36">
        <v>164051.77000000002</v>
      </c>
      <c r="X47" s="38">
        <f>SUM($E47:W47)</f>
        <v>267658.84000000003</v>
      </c>
    </row>
    <row r="48" spans="1:24" s="2" customFormat="1" ht="25" customHeight="1">
      <c r="A48" s="25"/>
      <c r="B48" s="25"/>
      <c r="C48" s="56" t="s">
        <v>21</v>
      </c>
      <c r="D48" s="54"/>
      <c r="E48" s="55">
        <v>59796.31</v>
      </c>
      <c r="F48" s="55">
        <v>2916955.88</v>
      </c>
      <c r="G48" s="55">
        <v>2983648.13</v>
      </c>
      <c r="H48" s="55">
        <v>221621.32</v>
      </c>
      <c r="I48" s="55">
        <v>2214509.42</v>
      </c>
      <c r="J48" s="55">
        <v>158195.95000000001</v>
      </c>
      <c r="K48" s="55">
        <v>869.43</v>
      </c>
      <c r="L48" s="55">
        <v>7009.38</v>
      </c>
      <c r="M48" s="55">
        <v>423685.16</v>
      </c>
      <c r="N48" s="55">
        <v>129667.98999999999</v>
      </c>
      <c r="O48" s="55">
        <v>900</v>
      </c>
      <c r="P48" s="55">
        <v>49939.43</v>
      </c>
      <c r="Q48" s="55">
        <v>1252740.8500000001</v>
      </c>
      <c r="R48" s="55">
        <v>189577.60000000001</v>
      </c>
      <c r="S48" s="55">
        <v>0</v>
      </c>
      <c r="T48" s="55">
        <v>0</v>
      </c>
      <c r="U48" s="55">
        <v>90908.18</v>
      </c>
      <c r="V48" s="55">
        <v>1383843</v>
      </c>
      <c r="W48" s="55">
        <v>25062.04</v>
      </c>
      <c r="X48" s="54">
        <f t="shared" ref="X48" si="7">SUM(X49:X51)</f>
        <v>12108930.07</v>
      </c>
    </row>
    <row r="49" spans="1:25" s="3" customFormat="1" ht="25" customHeight="1">
      <c r="A49" s="13"/>
      <c r="B49" s="13"/>
      <c r="C49" s="21" t="s">
        <v>20</v>
      </c>
      <c r="D49" s="20"/>
      <c r="E49" s="19">
        <v>34763.31</v>
      </c>
      <c r="F49" s="19">
        <v>2890.7900000000373</v>
      </c>
      <c r="G49" s="19">
        <v>66</v>
      </c>
      <c r="H49" s="19">
        <v>8800</v>
      </c>
      <c r="I49" s="19">
        <v>0</v>
      </c>
      <c r="J49" s="19">
        <v>1518.890000000014</v>
      </c>
      <c r="K49" s="19">
        <v>869.43</v>
      </c>
      <c r="L49" s="19">
        <v>7009.38</v>
      </c>
      <c r="M49" s="19">
        <v>8003.2399999999907</v>
      </c>
      <c r="N49" s="19">
        <v>19860.900000000001</v>
      </c>
      <c r="O49" s="19">
        <v>900</v>
      </c>
      <c r="P49" s="19">
        <v>0</v>
      </c>
      <c r="Q49" s="19">
        <v>0</v>
      </c>
      <c r="R49" s="19">
        <v>21941.020000000019</v>
      </c>
      <c r="S49" s="19">
        <v>0</v>
      </c>
      <c r="T49" s="19">
        <v>0</v>
      </c>
      <c r="U49" s="19">
        <v>2567.5</v>
      </c>
      <c r="V49" s="19">
        <v>210</v>
      </c>
      <c r="W49" s="19">
        <v>19920.04</v>
      </c>
      <c r="X49" s="20">
        <f>SUM($E49:W49)</f>
        <v>129320.50000000006</v>
      </c>
    </row>
    <row r="50" spans="1:25" s="3" customFormat="1" ht="25" customHeight="1">
      <c r="A50" s="13"/>
      <c r="B50" s="13"/>
      <c r="C50" s="21" t="s">
        <v>19</v>
      </c>
      <c r="D50" s="20"/>
      <c r="E50" s="19">
        <v>25033</v>
      </c>
      <c r="F50" s="19">
        <v>2914065.09</v>
      </c>
      <c r="G50" s="19">
        <v>2983582.13</v>
      </c>
      <c r="H50" s="19">
        <v>212821.32</v>
      </c>
      <c r="I50" s="19">
        <v>2214509.42</v>
      </c>
      <c r="J50" s="19">
        <v>70834.2</v>
      </c>
      <c r="K50" s="19">
        <v>0</v>
      </c>
      <c r="L50" s="19">
        <v>0</v>
      </c>
      <c r="M50" s="19">
        <v>415681.92</v>
      </c>
      <c r="N50" s="19">
        <v>109807.09</v>
      </c>
      <c r="O50" s="19">
        <v>0</v>
      </c>
      <c r="P50" s="19">
        <v>49939.43</v>
      </c>
      <c r="Q50" s="19">
        <v>49674.590000000084</v>
      </c>
      <c r="R50" s="19">
        <v>167636.57999999999</v>
      </c>
      <c r="S50" s="19">
        <v>0</v>
      </c>
      <c r="T50" s="19">
        <v>0</v>
      </c>
      <c r="U50" s="19">
        <v>88340.68</v>
      </c>
      <c r="V50" s="19">
        <v>1383633</v>
      </c>
      <c r="W50" s="19">
        <v>5142</v>
      </c>
      <c r="X50" s="20">
        <f>SUM($E50:W50)</f>
        <v>10690700.449999999</v>
      </c>
    </row>
    <row r="51" spans="1:25" s="3" customFormat="1" ht="25" customHeight="1">
      <c r="A51" s="13"/>
      <c r="B51" s="13"/>
      <c r="C51" s="21" t="s">
        <v>18</v>
      </c>
      <c r="D51" s="20"/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85842.86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1203066.26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0">
        <f>SUM($E51:W51)</f>
        <v>1288909.1200000001</v>
      </c>
    </row>
    <row r="52" spans="1:25" s="2" customFormat="1" ht="25" customHeight="1">
      <c r="A52" s="25"/>
      <c r="B52" s="25"/>
      <c r="C52" s="56" t="s">
        <v>17</v>
      </c>
      <c r="D52" s="54"/>
      <c r="E52" s="55">
        <v>30679.5</v>
      </c>
      <c r="F52" s="55">
        <v>135.69999999999999</v>
      </c>
      <c r="G52" s="55">
        <v>138155.18</v>
      </c>
      <c r="H52" s="55">
        <v>12941.33</v>
      </c>
      <c r="I52" s="55">
        <v>203576.43</v>
      </c>
      <c r="J52" s="55">
        <v>34409.67</v>
      </c>
      <c r="K52" s="55">
        <v>29282.59</v>
      </c>
      <c r="L52" s="55">
        <v>203842.87000000002</v>
      </c>
      <c r="M52" s="55">
        <v>117017.42000000001</v>
      </c>
      <c r="N52" s="55">
        <v>374847.93</v>
      </c>
      <c r="O52" s="55">
        <v>279.64</v>
      </c>
      <c r="P52" s="55">
        <v>73862.61</v>
      </c>
      <c r="Q52" s="55">
        <v>44118.899999999994</v>
      </c>
      <c r="R52" s="55">
        <v>585.52</v>
      </c>
      <c r="S52" s="55">
        <v>7754.15</v>
      </c>
      <c r="T52" s="55">
        <v>35999.51</v>
      </c>
      <c r="U52" s="55">
        <v>793.1400000000001</v>
      </c>
      <c r="V52" s="55">
        <v>1503.7</v>
      </c>
      <c r="W52" s="55">
        <v>918304.8</v>
      </c>
      <c r="X52" s="54">
        <f t="shared" ref="X52" si="8">SUM(X53:X57)</f>
        <v>2228090.59</v>
      </c>
    </row>
    <row r="53" spans="1:25" s="3" customFormat="1" ht="25" customHeight="1">
      <c r="A53" s="13"/>
      <c r="B53" s="13"/>
      <c r="C53" s="39" t="s">
        <v>16</v>
      </c>
      <c r="D53" s="38"/>
      <c r="E53" s="36">
        <v>28553.5</v>
      </c>
      <c r="F53" s="36">
        <v>0</v>
      </c>
      <c r="G53" s="36">
        <v>138155.18</v>
      </c>
      <c r="H53" s="36">
        <v>11489.33</v>
      </c>
      <c r="I53" s="36">
        <v>203576.43</v>
      </c>
      <c r="J53" s="36">
        <v>28478.87</v>
      </c>
      <c r="K53" s="36">
        <v>27535.59</v>
      </c>
      <c r="L53" s="36">
        <v>203727.17</v>
      </c>
      <c r="M53" s="36">
        <v>0</v>
      </c>
      <c r="N53" s="36">
        <v>369704.12</v>
      </c>
      <c r="O53" s="36">
        <v>0</v>
      </c>
      <c r="P53" s="36">
        <v>73445.91</v>
      </c>
      <c r="Q53" s="36">
        <v>42156.52</v>
      </c>
      <c r="R53" s="36">
        <v>79</v>
      </c>
      <c r="S53" s="36">
        <v>581.98</v>
      </c>
      <c r="T53" s="36">
        <v>33219.93</v>
      </c>
      <c r="U53" s="36">
        <v>80.62</v>
      </c>
      <c r="V53" s="36">
        <v>0</v>
      </c>
      <c r="W53" s="36">
        <v>0</v>
      </c>
      <c r="X53" s="38">
        <f>SUM($E53:W53)</f>
        <v>1160784.1499999999</v>
      </c>
    </row>
    <row r="54" spans="1:25" s="3" customFormat="1" ht="25" customHeight="1">
      <c r="A54" s="13"/>
      <c r="B54" s="13"/>
      <c r="C54" s="39" t="s">
        <v>15</v>
      </c>
      <c r="D54" s="38"/>
      <c r="E54" s="36">
        <v>0</v>
      </c>
      <c r="F54" s="36">
        <v>21.7</v>
      </c>
      <c r="G54" s="36">
        <v>0</v>
      </c>
      <c r="H54" s="36">
        <v>4</v>
      </c>
      <c r="I54" s="36">
        <v>0</v>
      </c>
      <c r="J54" s="36">
        <v>5475.4</v>
      </c>
      <c r="K54" s="36">
        <v>6</v>
      </c>
      <c r="L54" s="36">
        <v>15.7</v>
      </c>
      <c r="M54" s="36">
        <v>116925.92000000001</v>
      </c>
      <c r="N54" s="36">
        <v>3147.81</v>
      </c>
      <c r="O54" s="36">
        <v>16.7</v>
      </c>
      <c r="P54" s="36">
        <v>116.7</v>
      </c>
      <c r="Q54" s="36">
        <v>6</v>
      </c>
      <c r="R54" s="36">
        <v>4</v>
      </c>
      <c r="S54" s="36">
        <v>4074.17</v>
      </c>
      <c r="T54" s="36">
        <v>2</v>
      </c>
      <c r="U54" s="36">
        <v>10.7</v>
      </c>
      <c r="V54" s="36">
        <v>6</v>
      </c>
      <c r="W54" s="36">
        <v>918108.8</v>
      </c>
      <c r="X54" s="38">
        <f>SUM($E54:W54)</f>
        <v>1047941.6000000001</v>
      </c>
      <c r="Y54" s="18"/>
    </row>
    <row r="55" spans="1:25" s="3" customFormat="1" ht="25" customHeight="1">
      <c r="A55" s="13"/>
      <c r="B55" s="13"/>
      <c r="C55" s="39" t="s">
        <v>14</v>
      </c>
      <c r="D55" s="38"/>
      <c r="E55" s="36">
        <v>2126</v>
      </c>
      <c r="F55" s="36">
        <v>114</v>
      </c>
      <c r="G55" s="36">
        <v>0</v>
      </c>
      <c r="H55" s="36">
        <v>1448</v>
      </c>
      <c r="I55" s="36">
        <v>0</v>
      </c>
      <c r="J55" s="36">
        <v>455.4</v>
      </c>
      <c r="K55" s="36">
        <v>1741</v>
      </c>
      <c r="L55" s="36">
        <v>100</v>
      </c>
      <c r="M55" s="36">
        <v>91.5</v>
      </c>
      <c r="N55" s="36">
        <v>1996</v>
      </c>
      <c r="O55" s="36">
        <v>262.94</v>
      </c>
      <c r="P55" s="36">
        <v>300</v>
      </c>
      <c r="Q55" s="36">
        <v>1956.38</v>
      </c>
      <c r="R55" s="36">
        <v>502.52</v>
      </c>
      <c r="S55" s="36">
        <v>3098</v>
      </c>
      <c r="T55" s="36">
        <v>2777.58</v>
      </c>
      <c r="U55" s="36">
        <v>701.82</v>
      </c>
      <c r="V55" s="36">
        <v>1497.7</v>
      </c>
      <c r="W55" s="36">
        <v>196</v>
      </c>
      <c r="X55" s="38">
        <f>SUM($E55:W55)</f>
        <v>19364.84</v>
      </c>
    </row>
    <row r="56" spans="1:25" s="3" customFormat="1" ht="25" customHeight="1">
      <c r="A56" s="13"/>
      <c r="B56" s="13"/>
      <c r="C56" s="39" t="s">
        <v>13</v>
      </c>
      <c r="D56" s="38"/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8">
        <f>SUM($E56:W56)</f>
        <v>0</v>
      </c>
    </row>
    <row r="57" spans="1:25" s="3" customFormat="1" ht="25" customHeight="1" thickBot="1">
      <c r="A57" s="13"/>
      <c r="B57" s="13"/>
      <c r="C57" s="35" t="s">
        <v>12</v>
      </c>
      <c r="D57" s="34"/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4">
        <f>SUM($E57:W57)</f>
        <v>0</v>
      </c>
    </row>
    <row r="58" spans="1:25" s="10" customFormat="1" ht="25" customHeight="1">
      <c r="A58" s="41"/>
      <c r="B58" s="41"/>
      <c r="C58" s="53"/>
    </row>
    <row r="59" spans="1:25" s="10" customFormat="1" ht="25" customHeight="1" thickBot="1">
      <c r="A59" s="41"/>
      <c r="B59" s="41"/>
      <c r="C59" s="53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</row>
    <row r="60" spans="1:25" s="10" customFormat="1" ht="25" customHeight="1">
      <c r="A60" s="41"/>
      <c r="B60" s="41"/>
      <c r="C60" s="52" t="s">
        <v>11</v>
      </c>
      <c r="D60" s="92" t="s">
        <v>59</v>
      </c>
      <c r="E60" s="85">
        <v>42311</v>
      </c>
      <c r="F60" s="85">
        <v>42312</v>
      </c>
      <c r="G60" s="85">
        <v>42313</v>
      </c>
      <c r="H60" s="85">
        <v>42314</v>
      </c>
      <c r="I60" s="85">
        <v>42317</v>
      </c>
      <c r="J60" s="85">
        <v>42318</v>
      </c>
      <c r="K60" s="85">
        <v>42319</v>
      </c>
      <c r="L60" s="85">
        <v>42320</v>
      </c>
      <c r="M60" s="85">
        <v>42321</v>
      </c>
      <c r="N60" s="85">
        <v>42324</v>
      </c>
      <c r="O60" s="85">
        <v>42325</v>
      </c>
      <c r="P60" s="85">
        <v>42326</v>
      </c>
      <c r="Q60" s="85" t="s">
        <v>69</v>
      </c>
      <c r="R60" s="85">
        <v>42331</v>
      </c>
      <c r="S60" s="85">
        <v>42332</v>
      </c>
      <c r="T60" s="85">
        <v>42333</v>
      </c>
      <c r="U60" s="85">
        <v>42334</v>
      </c>
      <c r="V60" s="85">
        <v>42335</v>
      </c>
      <c r="W60" s="85">
        <v>42338</v>
      </c>
      <c r="X60" s="51" t="str">
        <f t="shared" ref="X60" si="9">+X1</f>
        <v>Total</v>
      </c>
    </row>
    <row r="61" spans="1:25" s="10" customFormat="1" ht="25" customHeight="1">
      <c r="A61" s="41"/>
      <c r="B61" s="41"/>
      <c r="C61" s="88">
        <v>42309</v>
      </c>
      <c r="D61" s="93" t="s">
        <v>61</v>
      </c>
      <c r="E61" s="49" t="s">
        <v>63</v>
      </c>
      <c r="F61" s="49" t="s">
        <v>64</v>
      </c>
      <c r="G61" s="49" t="s">
        <v>65</v>
      </c>
      <c r="H61" s="49" t="s">
        <v>67</v>
      </c>
      <c r="I61" s="49" t="s">
        <v>68</v>
      </c>
      <c r="J61" s="49" t="s">
        <v>63</v>
      </c>
      <c r="K61" s="49" t="s">
        <v>64</v>
      </c>
      <c r="L61" s="49" t="s">
        <v>65</v>
      </c>
      <c r="M61" s="49" t="s">
        <v>67</v>
      </c>
      <c r="N61" s="49" t="s">
        <v>68</v>
      </c>
      <c r="O61" s="49" t="s">
        <v>63</v>
      </c>
      <c r="P61" s="49" t="s">
        <v>64</v>
      </c>
      <c r="Q61" s="49" t="s">
        <v>70</v>
      </c>
      <c r="R61" s="49" t="s">
        <v>68</v>
      </c>
      <c r="S61" s="49" t="s">
        <v>63</v>
      </c>
      <c r="T61" s="49" t="s">
        <v>64</v>
      </c>
      <c r="U61" s="49" t="s">
        <v>65</v>
      </c>
      <c r="V61" s="49" t="s">
        <v>67</v>
      </c>
      <c r="W61" s="49" t="s">
        <v>68</v>
      </c>
      <c r="X61" s="50" t="s">
        <v>10</v>
      </c>
    </row>
    <row r="62" spans="1:25" s="8" customFormat="1" ht="25" customHeight="1" thickBot="1">
      <c r="A62" s="13"/>
      <c r="B62" s="13"/>
      <c r="C62" s="5"/>
      <c r="D62" s="94">
        <v>42278</v>
      </c>
      <c r="E62" s="96" t="s">
        <v>66</v>
      </c>
      <c r="F62" s="96" t="s">
        <v>66</v>
      </c>
      <c r="G62" s="96" t="s">
        <v>66</v>
      </c>
      <c r="H62" s="96" t="s">
        <v>66</v>
      </c>
      <c r="I62" s="96" t="s">
        <v>66</v>
      </c>
      <c r="J62" s="96" t="s">
        <v>66</v>
      </c>
      <c r="K62" s="96" t="s">
        <v>66</v>
      </c>
      <c r="L62" s="96" t="s">
        <v>66</v>
      </c>
      <c r="M62" s="96" t="s">
        <v>66</v>
      </c>
      <c r="N62" s="96" t="s">
        <v>66</v>
      </c>
      <c r="O62" s="96" t="s">
        <v>66</v>
      </c>
      <c r="P62" s="96" t="s">
        <v>66</v>
      </c>
      <c r="Q62" s="96" t="s">
        <v>66</v>
      </c>
      <c r="R62" s="96" t="s">
        <v>66</v>
      </c>
      <c r="S62" s="96" t="s">
        <v>66</v>
      </c>
      <c r="T62" s="96" t="s">
        <v>66</v>
      </c>
      <c r="U62" s="96" t="s">
        <v>66</v>
      </c>
      <c r="V62" s="96" t="s">
        <v>66</v>
      </c>
      <c r="W62" s="96" t="s">
        <v>66</v>
      </c>
      <c r="X62" s="48">
        <f>+W60</f>
        <v>42338</v>
      </c>
    </row>
    <row r="63" spans="1:25" s="2" customFormat="1" ht="25" customHeight="1">
      <c r="A63" s="25"/>
      <c r="B63" s="25"/>
      <c r="C63" s="47" t="s">
        <v>9</v>
      </c>
      <c r="D63" s="46"/>
      <c r="E63" s="45">
        <v>183793.5699999989</v>
      </c>
      <c r="F63" s="45">
        <v>185193.7899999989</v>
      </c>
      <c r="G63" s="45">
        <v>185221.5999999989</v>
      </c>
      <c r="H63" s="45">
        <v>185189.1899999989</v>
      </c>
      <c r="I63" s="45">
        <v>185115.9399999989</v>
      </c>
      <c r="J63" s="45">
        <v>171635.6299999989</v>
      </c>
      <c r="K63" s="45">
        <v>183298.79999999891</v>
      </c>
      <c r="L63" s="45">
        <v>183346.82999999891</v>
      </c>
      <c r="M63" s="45">
        <v>183396.0699999989</v>
      </c>
      <c r="N63" s="45">
        <v>183647.39999999889</v>
      </c>
      <c r="O63" s="45">
        <v>183752.9699999989</v>
      </c>
      <c r="P63" s="45">
        <v>183652.9699999989</v>
      </c>
      <c r="Q63" s="45">
        <v>183727.48999999888</v>
      </c>
      <c r="R63" s="45">
        <v>25435.739999998885</v>
      </c>
      <c r="S63" s="45">
        <v>25435.739999998885</v>
      </c>
      <c r="T63" s="45">
        <v>25932.529999998886</v>
      </c>
      <c r="U63" s="45">
        <v>25944.889999998886</v>
      </c>
      <c r="V63" s="45">
        <v>2808832.8499999987</v>
      </c>
      <c r="W63" s="45">
        <v>183479.25999999885</v>
      </c>
      <c r="X63" s="46">
        <f>+$E$63</f>
        <v>183793.5699999989</v>
      </c>
    </row>
    <row r="64" spans="1:25" s="2" customFormat="1" ht="25" customHeight="1" thickBot="1">
      <c r="A64" s="25"/>
      <c r="B64" s="25"/>
      <c r="C64" s="44" t="s">
        <v>8</v>
      </c>
      <c r="D64" s="43">
        <v>183793.5699999989</v>
      </c>
      <c r="E64" s="42">
        <v>185193.7899999989</v>
      </c>
      <c r="F64" s="42">
        <v>185221.5999999989</v>
      </c>
      <c r="G64" s="42">
        <v>185189.1899999989</v>
      </c>
      <c r="H64" s="42">
        <v>185115.9399999989</v>
      </c>
      <c r="I64" s="42">
        <v>171635.6299999989</v>
      </c>
      <c r="J64" s="42">
        <v>183298.79999999891</v>
      </c>
      <c r="K64" s="42">
        <v>183346.82999999891</v>
      </c>
      <c r="L64" s="42">
        <v>183396.0699999989</v>
      </c>
      <c r="M64" s="42">
        <v>183647.39999999889</v>
      </c>
      <c r="N64" s="42">
        <v>183752.9699999989</v>
      </c>
      <c r="O64" s="42">
        <v>183652.9699999989</v>
      </c>
      <c r="P64" s="42">
        <v>183727.48999999888</v>
      </c>
      <c r="Q64" s="42">
        <v>25435.739999998885</v>
      </c>
      <c r="R64" s="42">
        <v>25435.739999998885</v>
      </c>
      <c r="S64" s="42">
        <v>25932.529999998886</v>
      </c>
      <c r="T64" s="42">
        <v>25944.889999998886</v>
      </c>
      <c r="U64" s="42">
        <v>2808832.8499999987</v>
      </c>
      <c r="V64" s="42">
        <v>183479.25999999885</v>
      </c>
      <c r="W64" s="42">
        <v>185463.91999999882</v>
      </c>
      <c r="X64" s="43">
        <f t="shared" ref="X64" si="10">+X63+X66-X70</f>
        <v>185463.91999999899</v>
      </c>
    </row>
    <row r="65" spans="1:15831" s="10" customFormat="1" ht="25" customHeight="1" thickBot="1">
      <c r="A65" s="41"/>
      <c r="B65" s="41"/>
      <c r="C65" s="40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89"/>
    </row>
    <row r="66" spans="1:15831" s="2" customFormat="1" ht="25" customHeight="1">
      <c r="A66" s="25"/>
      <c r="B66" s="25"/>
      <c r="C66" s="24" t="s">
        <v>7</v>
      </c>
      <c r="D66" s="23"/>
      <c r="E66" s="22">
        <v>1400.22</v>
      </c>
      <c r="F66" s="22">
        <v>27.81</v>
      </c>
      <c r="G66" s="22">
        <v>27.59</v>
      </c>
      <c r="H66" s="22">
        <v>306.74</v>
      </c>
      <c r="I66" s="22">
        <v>71.69</v>
      </c>
      <c r="J66" s="22">
        <v>46.16</v>
      </c>
      <c r="K66" s="22">
        <v>48.03</v>
      </c>
      <c r="L66" s="22">
        <v>49.24</v>
      </c>
      <c r="M66" s="22">
        <v>251.32999999999998</v>
      </c>
      <c r="N66" s="22">
        <v>105.57</v>
      </c>
      <c r="O66" s="22">
        <v>1300</v>
      </c>
      <c r="P66" s="22">
        <v>74.52</v>
      </c>
      <c r="Q66" s="22">
        <v>106.05</v>
      </c>
      <c r="R66" s="22">
        <v>0</v>
      </c>
      <c r="S66" s="22">
        <v>496.79</v>
      </c>
      <c r="T66" s="22">
        <v>12.36</v>
      </c>
      <c r="U66" s="22">
        <v>2782887.96</v>
      </c>
      <c r="V66" s="22">
        <v>48.91</v>
      </c>
      <c r="W66" s="22">
        <v>7141.08</v>
      </c>
      <c r="X66" s="23">
        <f t="shared" ref="X66" si="11">SUM(X67:X68)</f>
        <v>2794402.05</v>
      </c>
    </row>
    <row r="67" spans="1:15831" s="3" customFormat="1" ht="25" customHeight="1">
      <c r="A67" s="13"/>
      <c r="B67" s="13"/>
      <c r="C67" s="39" t="s">
        <v>6</v>
      </c>
      <c r="D67" s="38"/>
      <c r="E67" s="36">
        <v>1400.22</v>
      </c>
      <c r="F67" s="36">
        <v>27.81</v>
      </c>
      <c r="G67" s="36">
        <v>27.59</v>
      </c>
      <c r="H67" s="36">
        <v>306.74</v>
      </c>
      <c r="I67" s="36">
        <v>71.69</v>
      </c>
      <c r="J67" s="36">
        <v>46.16</v>
      </c>
      <c r="K67" s="36">
        <v>48.03</v>
      </c>
      <c r="L67" s="36">
        <v>49.24</v>
      </c>
      <c r="M67" s="36">
        <v>251.32999999999998</v>
      </c>
      <c r="N67" s="36">
        <v>105.57</v>
      </c>
      <c r="O67" s="36">
        <v>1300</v>
      </c>
      <c r="P67" s="36">
        <v>74.52</v>
      </c>
      <c r="Q67" s="36">
        <v>106.05</v>
      </c>
      <c r="R67" s="36">
        <v>0</v>
      </c>
      <c r="S67" s="36">
        <v>496.79</v>
      </c>
      <c r="T67" s="36">
        <v>12.36</v>
      </c>
      <c r="U67" s="36">
        <v>11.46</v>
      </c>
      <c r="V67" s="36">
        <v>48.91</v>
      </c>
      <c r="W67" s="36">
        <v>7141.08</v>
      </c>
      <c r="X67" s="37">
        <f>SUM($E67:W67)</f>
        <v>11525.55</v>
      </c>
    </row>
    <row r="68" spans="1:15831" s="3" customFormat="1" ht="25" customHeight="1" thickBot="1">
      <c r="A68" s="13"/>
      <c r="B68" s="13"/>
      <c r="C68" s="35" t="s">
        <v>5</v>
      </c>
      <c r="D68" s="34"/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2782876.5</v>
      </c>
      <c r="V68" s="32">
        <v>0</v>
      </c>
      <c r="W68" s="32">
        <v>0</v>
      </c>
      <c r="X68" s="33">
        <f>SUM($E68:W68)</f>
        <v>2782876.5</v>
      </c>
    </row>
    <row r="69" spans="1:15831" s="26" customFormat="1" ht="25" customHeight="1" thickBot="1">
      <c r="A69" s="28"/>
      <c r="B69" s="28"/>
      <c r="C69" s="28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27"/>
    </row>
    <row r="70" spans="1:15831" s="2" customFormat="1" ht="25" customHeight="1" thickBot="1">
      <c r="A70" s="25"/>
      <c r="B70" s="25"/>
      <c r="C70" s="31" t="s">
        <v>4</v>
      </c>
      <c r="D70" s="30"/>
      <c r="E70" s="29">
        <v>0</v>
      </c>
      <c r="F70" s="29">
        <v>0</v>
      </c>
      <c r="G70" s="29">
        <v>60</v>
      </c>
      <c r="H70" s="29">
        <v>379.99</v>
      </c>
      <c r="I70" s="29">
        <v>13552</v>
      </c>
      <c r="J70" s="29">
        <v>-11617.01</v>
      </c>
      <c r="K70" s="29">
        <v>0</v>
      </c>
      <c r="L70" s="29">
        <v>0</v>
      </c>
      <c r="M70" s="29">
        <v>0</v>
      </c>
      <c r="N70" s="29">
        <v>0</v>
      </c>
      <c r="O70" s="29">
        <v>1400</v>
      </c>
      <c r="P70" s="29">
        <v>0</v>
      </c>
      <c r="Q70" s="29">
        <v>158397.79999999999</v>
      </c>
      <c r="R70" s="29">
        <v>0</v>
      </c>
      <c r="S70" s="29">
        <v>0</v>
      </c>
      <c r="T70" s="29">
        <v>0</v>
      </c>
      <c r="U70" s="29">
        <v>0</v>
      </c>
      <c r="V70" s="29">
        <v>2625402.5</v>
      </c>
      <c r="W70" s="29">
        <v>5156.42</v>
      </c>
      <c r="X70" s="30">
        <f t="shared" ref="X70" si="12">+X72</f>
        <v>2792731.6999999997</v>
      </c>
    </row>
    <row r="71" spans="1:15831" s="26" customFormat="1" ht="25" customHeight="1" thickBot="1">
      <c r="A71" s="28"/>
      <c r="B71" s="28"/>
      <c r="C71" s="28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27"/>
    </row>
    <row r="72" spans="1:15831" s="2" customFormat="1" ht="25" customHeight="1">
      <c r="A72" s="25"/>
      <c r="B72" s="25"/>
      <c r="C72" s="24" t="s">
        <v>3</v>
      </c>
      <c r="D72" s="23"/>
      <c r="E72" s="22">
        <v>0</v>
      </c>
      <c r="F72" s="22">
        <v>0</v>
      </c>
      <c r="G72" s="22">
        <v>60</v>
      </c>
      <c r="H72" s="22">
        <v>379.99</v>
      </c>
      <c r="I72" s="22">
        <v>13552</v>
      </c>
      <c r="J72" s="22">
        <v>-11617.01</v>
      </c>
      <c r="K72" s="22">
        <v>0</v>
      </c>
      <c r="L72" s="22">
        <v>0</v>
      </c>
      <c r="M72" s="22">
        <v>0</v>
      </c>
      <c r="N72" s="22">
        <v>0</v>
      </c>
      <c r="O72" s="22">
        <v>1400</v>
      </c>
      <c r="P72" s="22">
        <v>0</v>
      </c>
      <c r="Q72" s="22">
        <v>158397.79999999999</v>
      </c>
      <c r="R72" s="22">
        <v>0</v>
      </c>
      <c r="S72" s="22">
        <v>0</v>
      </c>
      <c r="T72" s="22">
        <v>0</v>
      </c>
      <c r="U72" s="22">
        <v>0</v>
      </c>
      <c r="V72" s="22">
        <v>2625402.5</v>
      </c>
      <c r="W72" s="22">
        <v>5156.42</v>
      </c>
      <c r="X72" s="23">
        <f t="shared" ref="X72" si="13">SUM(X73:X75)</f>
        <v>2792731.6999999997</v>
      </c>
    </row>
    <row r="73" spans="1:15831" s="3" customFormat="1" ht="25" customHeight="1">
      <c r="A73" s="13"/>
      <c r="B73" s="13"/>
      <c r="C73" s="21" t="s">
        <v>2</v>
      </c>
      <c r="D73" s="20"/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1400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2625402.5</v>
      </c>
      <c r="W73" s="19">
        <v>14634.279999999999</v>
      </c>
      <c r="X73" s="20">
        <f>SUM($E73:W73)</f>
        <v>2641436.7799999998</v>
      </c>
    </row>
    <row r="74" spans="1:15831" s="3" customFormat="1" ht="25" customHeight="1">
      <c r="A74" s="13"/>
      <c r="B74" s="13"/>
      <c r="C74" s="21" t="s">
        <v>1</v>
      </c>
      <c r="D74" s="20"/>
      <c r="E74" s="19">
        <v>0</v>
      </c>
      <c r="F74" s="19">
        <v>0</v>
      </c>
      <c r="G74" s="19">
        <v>60</v>
      </c>
      <c r="H74" s="19">
        <v>379.99</v>
      </c>
      <c r="I74" s="19">
        <v>13552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146314.85999999999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2139.15</v>
      </c>
      <c r="X74" s="20">
        <f>SUM($E74:W74)</f>
        <v>162445.99999999997</v>
      </c>
      <c r="Y74" s="18"/>
    </row>
    <row r="75" spans="1:15831" s="3" customFormat="1" ht="25" customHeight="1" thickBot="1">
      <c r="A75" s="13"/>
      <c r="B75" s="13"/>
      <c r="C75" s="17" t="s">
        <v>0</v>
      </c>
      <c r="D75" s="16"/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-11617.01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12082.94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-11617.01</v>
      </c>
      <c r="X75" s="16">
        <f>SUM($E75:W75)</f>
        <v>-11151.08</v>
      </c>
    </row>
    <row r="76" spans="1:15831" s="6" customFormat="1" ht="25" customHeight="1">
      <c r="A76" s="5"/>
      <c r="B76" s="5"/>
      <c r="C76" s="14">
        <v>42283.493649999997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</row>
    <row r="77" spans="1:15831" s="8" customFormat="1" ht="20.05" customHeight="1">
      <c r="A77" s="13"/>
      <c r="B77" s="13"/>
      <c r="C77" s="12"/>
      <c r="D77" s="1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</row>
    <row r="89" spans="1:15831" s="6" customFormat="1">
      <c r="A89" s="5"/>
      <c r="B89" s="5"/>
      <c r="C89" s="7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</row>
    <row r="90" spans="1:15831" s="6" customFormat="1">
      <c r="A90" s="5"/>
      <c r="B90" s="5"/>
      <c r="C90" s="7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</row>
    <row r="91" spans="1:15831" s="6" customFormat="1">
      <c r="A91" s="5"/>
      <c r="B91" s="5"/>
      <c r="C91" s="7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</row>
    <row r="92" spans="1:15831" s="6" customFormat="1">
      <c r="A92" s="5"/>
      <c r="B92" s="5"/>
      <c r="C92" s="7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</row>
    <row r="93" spans="1:15831" s="6" customFormat="1">
      <c r="A93" s="5"/>
      <c r="B93" s="5"/>
      <c r="C93" s="7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</row>
    <row r="94" spans="1:15831" s="6" customFormat="1">
      <c r="A94" s="5"/>
      <c r="B94" s="5"/>
      <c r="C94" s="7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</row>
    <row r="95" spans="1:15831" s="6" customFormat="1">
      <c r="A95" s="5"/>
      <c r="B95" s="5"/>
      <c r="C95" s="7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</row>
    <row r="96" spans="1:15831" s="6" customFormat="1">
      <c r="A96" s="5"/>
      <c r="B96" s="5"/>
      <c r="C96" s="7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</row>
    <row r="97" spans="1:15831" s="6" customFormat="1">
      <c r="A97" s="5"/>
      <c r="B97" s="5"/>
      <c r="C97" s="7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</row>
    <row r="98" spans="1:15831" s="6" customFormat="1">
      <c r="A98" s="5"/>
      <c r="B98" s="5"/>
      <c r="C98" s="7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</row>
    <row r="99" spans="1:15831" s="6" customFormat="1">
      <c r="A99" s="5"/>
      <c r="B99" s="5"/>
      <c r="C99" s="7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</row>
    <row r="100" spans="1:15831" s="6" customFormat="1">
      <c r="A100" s="5"/>
      <c r="B100" s="5"/>
      <c r="C100" s="7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</row>
    <row r="101" spans="1:15831" s="6" customFormat="1">
      <c r="A101" s="5"/>
      <c r="B101" s="5"/>
      <c r="C101" s="7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</row>
    <row r="102" spans="1:15831" s="6" customFormat="1">
      <c r="A102" s="5"/>
      <c r="B102" s="5"/>
      <c r="C102" s="7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</row>
    <row r="103" spans="1:15831" s="6" customFormat="1">
      <c r="A103" s="5"/>
      <c r="B103" s="5"/>
      <c r="C103" s="7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</row>
    <row r="104" spans="1:15831" s="6" customFormat="1">
      <c r="A104" s="5"/>
      <c r="B104" s="5"/>
      <c r="C104" s="7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</row>
    <row r="105" spans="1:15831" s="6" customFormat="1">
      <c r="A105" s="5"/>
      <c r="B105" s="5"/>
      <c r="C105" s="7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</row>
    <row r="106" spans="1:15831" s="6" customFormat="1">
      <c r="A106" s="5"/>
      <c r="B106" s="5"/>
      <c r="C106" s="7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</row>
    <row r="107" spans="1:15831" s="6" customFormat="1">
      <c r="A107" s="5"/>
      <c r="B107" s="5"/>
      <c r="C107" s="7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</row>
    <row r="108" spans="1:15831" s="6" customFormat="1">
      <c r="A108" s="5"/>
      <c r="B108" s="5"/>
      <c r="C108" s="7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</row>
    <row r="109" spans="1:15831" s="6" customFormat="1">
      <c r="A109" s="5"/>
      <c r="B109" s="5"/>
      <c r="C109" s="7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</row>
    <row r="110" spans="1:15831" s="6" customFormat="1">
      <c r="A110" s="5"/>
      <c r="B110" s="5"/>
      <c r="C110" s="7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</row>
    <row r="111" spans="1:15831" s="6" customFormat="1">
      <c r="A111" s="5"/>
      <c r="B111" s="5"/>
      <c r="C111" s="7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</row>
  </sheetData>
  <pageMargins left="0.19685039370078741" right="0.19685039370078741" top="0" bottom="0" header="0" footer="0"/>
  <pageSetup paperSize="8" scale="54" orientation="landscape" cellComments="asDisplayed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Gestão</vt:lpstr>
      <vt:lpstr>Gestão!Area_de_impressao</vt:lpstr>
      <vt:lpstr>Gestão!Titulos_de_impressao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Sptrans</dc:creator>
  <cp:lastModifiedBy>Sptrans</cp:lastModifiedBy>
  <cp:lastPrinted>2015-07-23T18:48:05Z</cp:lastPrinted>
  <dcterms:created xsi:type="dcterms:W3CDTF">2015-02-12T17:49:49Z</dcterms:created>
  <dcterms:modified xsi:type="dcterms:W3CDTF">2015-12-03T17:19:22Z</dcterms:modified>
</cp:coreProperties>
</file>