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SISTEMA'!$A$1:$N$40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<sst xmlns="http://schemas.openxmlformats.org/spreadsheetml/2006/main" count="143" uniqueCount="60">
  <si>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</si>
  <si>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</si>
  <si>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</si>
  <si>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</si>
  <si>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</si>
  <si>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</si>
  <si>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</si>
  <si>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</si>
  <si>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</si>
  <si>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</si>
  <si>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</si>
  <si>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</si>
  <si>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</si>
  <si>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</si>
  <si>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</si>
  <si>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</si>
  <si>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</si>
  <si>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</si>
  <si>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</si>
  <si>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</si>
  <si>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</si>
  <si>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</si>
  <si>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</si>
  <si>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</si>
  <si>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</si>
  <si>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</si>
  <si>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</si>
  <si>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</si>
  <si>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</si>
  <si>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</si>
  <si>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</si>
  <si>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</si>
  <si>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</si>
  <si>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</si>
  <si>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</si>
  <si>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</si>
  <si>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</si>
  <si>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</si>
  <si>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</si>
  <si>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</si>
  <si>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</si>
  <si>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</si>
  <si>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</si>
  <si>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</si>
  <si>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</si>
  <si>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</si>
  <si>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PERÍODO DE OPERAÇÃO 01/03/15 A 31/03/15 - VENCIMENTO 06/03/15 A 08/04/15</t>
  </si>
  <si>
    <t xml:space="preserve">Consórcio Transcooper Fênix </t>
  </si>
  <si>
    <t xml:space="preserve">Consórcio Transcooper Fênix            </t>
  </si>
  <si>
    <t>Cooperqualityação</t>
  </si>
  <si>
    <t>Transcooperleste</t>
  </si>
  <si>
    <t>Cooperpaulistana</t>
  </si>
  <si>
    <t xml:space="preserve">Consórcio Aliança Cooperpeople    </t>
  </si>
  <si>
    <t>Consórcio Autho Pam</t>
  </si>
  <si>
    <t>Unicoopers</t>
  </si>
  <si>
    <t>Empresa Alfa Rodobus S/A</t>
  </si>
  <si>
    <t>SUBISTEMA LOCAL (09 A 31/03/15)</t>
  </si>
  <si>
    <t>SUBISTEMA LOCAL (01 A 08/03/15)</t>
  </si>
  <si>
    <t>SUBISTEMA LOCAL (REVISÕES EMERGENCIAL I)</t>
  </si>
  <si>
    <t>SUBISTEMA LOCAL 
(REVISÕES EMERGENCIAL II ATÉ 08/03/15- ÁREAS 1.0 E 2.0)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</si>
</sst>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zoomScale="70" zoomScaleNormal="70" zoomScalePageLayoutView="0" workbookViewId="0" topLeftCell="A1">
      <selection activeCell="A35" sqref="A35:A37"/>
    </sheetView>
  </sheetViews>
  <sheetFormatPr defaultColWidth="9.00390625" defaultRowHeight="14.25"/>
  <cols>
    <col min="1" max="1" width="60.75390625" style="1" customWidth="1"/>
    <col min="2" max="2" width="17.875" style="1" bestFit="1" customWidth="1"/>
    <col min="3" max="3" width="17.00390625" style="1" bestFit="1" customWidth="1"/>
    <col min="4" max="5" width="17.375" style="1" bestFit="1" customWidth="1"/>
    <col min="6" max="6" width="14.75390625" style="1" customWidth="1"/>
    <col min="7" max="7" width="15.00390625" style="1" customWidth="1"/>
    <col min="8" max="8" width="17.375" style="1" bestFit="1" customWidth="1"/>
    <col min="9" max="10" width="15.75390625" style="1" customWidth="1"/>
    <col min="11" max="11" width="19.25390625" style="1" bestFit="1" customWidth="1"/>
    <col min="12" max="12" width="15.875" style="1" customWidth="1"/>
    <col min="13" max="13" width="14.50390625" style="1" customWidth="1"/>
    <col min="14" max="14" width="16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37832603.40999999</v>
      </c>
      <c r="C6" s="12">
        <v>57114477.41</v>
      </c>
      <c r="D6" s="12">
        <v>68019223.46</v>
      </c>
      <c r="E6" s="12">
        <v>37762790.60000001</v>
      </c>
      <c r="F6" s="12">
        <v>50035174.03</v>
      </c>
      <c r="G6" s="12">
        <v>70459731.78999999</v>
      </c>
      <c r="H6" s="12">
        <v>37085137.28000001</v>
      </c>
      <c r="I6" s="12">
        <v>14108966.489999996</v>
      </c>
      <c r="J6" s="12">
        <v>22069790.04</v>
      </c>
      <c r="K6" s="12">
        <f>SUM(B6:J6)</f>
        <v>394487894.51000005</v>
      </c>
    </row>
    <row r="7" spans="1:11" ht="27" customHeight="1">
      <c r="A7" s="2" t="s">
        <v>18</v>
      </c>
      <c r="B7" s="9">
        <v>-6081540.72</v>
      </c>
      <c r="C7" s="9">
        <v>-6848074.969999999</v>
      </c>
      <c r="D7" s="9">
        <v>-6744316.060000001</v>
      </c>
      <c r="E7" s="9">
        <v>-7924155.81</v>
      </c>
      <c r="F7" s="9">
        <v>-6829685.23</v>
      </c>
      <c r="G7" s="9">
        <v>-8292640.55</v>
      </c>
      <c r="H7" s="9">
        <v>-5339177.560000001</v>
      </c>
      <c r="I7" s="9">
        <v>-1944913.6600000001</v>
      </c>
      <c r="J7" s="9">
        <v>-2654803.2600000002</v>
      </c>
      <c r="K7" s="9">
        <f>SUM(B7:J7)</f>
        <v>-52659307.82</v>
      </c>
    </row>
    <row r="8" spans="1:11" ht="27" customHeight="1">
      <c r="A8" s="7" t="s">
        <v>19</v>
      </c>
      <c r="B8" s="8">
        <f>+B6+B7</f>
        <v>31751062.68999999</v>
      </c>
      <c r="C8" s="8">
        <f aca="true" t="shared" si="0" ref="C8:J8">+C6+C7</f>
        <v>50266402.44</v>
      </c>
      <c r="D8" s="8">
        <f t="shared" si="0"/>
        <v>61274907.39999999</v>
      </c>
      <c r="E8" s="8">
        <f t="shared" si="0"/>
        <v>29838634.79000001</v>
      </c>
      <c r="F8" s="8">
        <f t="shared" si="0"/>
        <v>43205488.8</v>
      </c>
      <c r="G8" s="8">
        <f t="shared" si="0"/>
        <v>62167091.239999995</v>
      </c>
      <c r="H8" s="8">
        <f t="shared" si="0"/>
        <v>31745959.720000006</v>
      </c>
      <c r="I8" s="8">
        <f t="shared" si="0"/>
        <v>12164052.829999996</v>
      </c>
      <c r="J8" s="8">
        <f t="shared" si="0"/>
        <v>19414986.779999997</v>
      </c>
      <c r="K8" s="8">
        <f>SUM(B8:J8)</f>
        <v>341828586.69</v>
      </c>
    </row>
    <row r="9" ht="36" customHeight="1"/>
    <row r="10" ht="36" customHeight="1"/>
    <row r="11" spans="1:14" ht="24" customHeight="1">
      <c r="A11" s="17" t="s">
        <v>56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45</v>
      </c>
      <c r="C12" s="4" t="s">
        <v>45</v>
      </c>
      <c r="D12" s="4" t="s">
        <v>24</v>
      </c>
      <c r="E12" s="4" t="s">
        <v>37</v>
      </c>
      <c r="F12" s="4" t="s">
        <v>38</v>
      </c>
      <c r="G12" s="4" t="s">
        <v>39</v>
      </c>
      <c r="H12" s="4" t="s">
        <v>40</v>
      </c>
      <c r="I12" s="4" t="s">
        <v>41</v>
      </c>
      <c r="J12" s="4" t="s">
        <v>42</v>
      </c>
      <c r="K12" s="4" t="s">
        <v>41</v>
      </c>
      <c r="L12" s="4" t="s">
        <v>43</v>
      </c>
      <c r="M12" s="4" t="s">
        <v>44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17988770.778059874</v>
      </c>
      <c r="C14" s="12">
        <v>13121629.229623077</v>
      </c>
      <c r="D14" s="12">
        <v>11978489.793369204</v>
      </c>
      <c r="E14" s="12">
        <v>2949906.6793833</v>
      </c>
      <c r="F14" s="12">
        <v>11205589.87586552</v>
      </c>
      <c r="G14" s="12">
        <v>14641211.53541946</v>
      </c>
      <c r="H14" s="12">
        <v>16056031.003387582</v>
      </c>
      <c r="I14" s="12">
        <v>14438365.157928718</v>
      </c>
      <c r="J14" s="12">
        <v>11846141.812102417</v>
      </c>
      <c r="K14" s="12">
        <v>13839687.13720175</v>
      </c>
      <c r="L14" s="12">
        <v>6978568.9751557205</v>
      </c>
      <c r="M14" s="12">
        <v>3801073.5995784</v>
      </c>
      <c r="N14" s="12">
        <f>SUM(B14:M14)</f>
        <v>138845465.57707503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-2387510.58</v>
      </c>
      <c r="C15" s="10">
        <v>-2323963.11</v>
      </c>
      <c r="D15" s="10">
        <v>-1344277.17</v>
      </c>
      <c r="E15" s="10">
        <v>-242519.15999999997</v>
      </c>
      <c r="F15" s="10">
        <v>-815497.48</v>
      </c>
      <c r="G15" s="10">
        <v>-1623833.8599999999</v>
      </c>
      <c r="H15" s="10">
        <v>-1694689.8400000003</v>
      </c>
      <c r="I15" s="10">
        <v>-1135352.58</v>
      </c>
      <c r="J15" s="10">
        <v>-1594164.01</v>
      </c>
      <c r="K15" s="10">
        <v>-1220678.62</v>
      </c>
      <c r="L15" s="10">
        <v>-993874.73</v>
      </c>
      <c r="M15" s="10">
        <v>-539945.6699999999</v>
      </c>
      <c r="N15" s="9">
        <f>SUM(B15:M15)</f>
        <v>-15916306.81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15601260.198059874</v>
      </c>
      <c r="C16" s="8">
        <f aca="true" t="shared" si="1" ref="C16:I16">+C14+C15</f>
        <v>10797666.119623078</v>
      </c>
      <c r="D16" s="8">
        <f t="shared" si="1"/>
        <v>10634212.623369204</v>
      </c>
      <c r="E16" s="8">
        <f t="shared" si="1"/>
        <v>2707387.5193832996</v>
      </c>
      <c r="F16" s="8">
        <f t="shared" si="1"/>
        <v>10390092.39586552</v>
      </c>
      <c r="G16" s="8">
        <f t="shared" si="1"/>
        <v>13017377.675419461</v>
      </c>
      <c r="H16" s="8">
        <f t="shared" si="1"/>
        <v>14361341.163387582</v>
      </c>
      <c r="I16" s="8">
        <f t="shared" si="1"/>
        <v>13303012.577928718</v>
      </c>
      <c r="J16" s="8">
        <f>+J14+J15</f>
        <v>10251977.802102417</v>
      </c>
      <c r="K16" s="8">
        <f>+K14+K15</f>
        <v>12619008.517201751</v>
      </c>
      <c r="L16" s="8">
        <f>+L14+L15</f>
        <v>5984694.24515572</v>
      </c>
      <c r="M16" s="8">
        <f>+M14+M15</f>
        <v>3261127.9295784</v>
      </c>
      <c r="N16" s="8">
        <f>+N14+N15</f>
        <v>122929158.76707503</v>
      </c>
    </row>
    <row r="17" ht="36" customHeight="1">
      <c r="M17" s="14"/>
    </row>
    <row r="18" spans="11:13" ht="36" customHeight="1">
      <c r="K18" s="13"/>
      <c r="M18" s="14"/>
    </row>
    <row r="19" spans="1:14" ht="23.25" customHeight="1">
      <c r="A19" s="17" t="s">
        <v>57</v>
      </c>
      <c r="B19" s="17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">
        <v>23</v>
      </c>
    </row>
    <row r="20" spans="1:14" ht="45.75" customHeight="1">
      <c r="A20" s="17"/>
      <c r="B20" s="4" t="s">
        <v>47</v>
      </c>
      <c r="C20" s="4" t="s">
        <v>48</v>
      </c>
      <c r="D20" s="4" t="s">
        <v>24</v>
      </c>
      <c r="E20" s="4" t="s">
        <v>37</v>
      </c>
      <c r="F20" s="4" t="s">
        <v>38</v>
      </c>
      <c r="G20" s="4" t="s">
        <v>39</v>
      </c>
      <c r="H20" s="4" t="s">
        <v>40</v>
      </c>
      <c r="I20" s="4" t="s">
        <v>41</v>
      </c>
      <c r="J20" s="4" t="s">
        <v>42</v>
      </c>
      <c r="K20" s="4" t="s">
        <v>41</v>
      </c>
      <c r="L20" s="4" t="s">
        <v>43</v>
      </c>
      <c r="M20" s="4" t="s">
        <v>44</v>
      </c>
      <c r="N20" s="17"/>
    </row>
    <row r="21" spans="1:14" ht="25.5" customHeight="1">
      <c r="A21" s="17"/>
      <c r="B21" s="3" t="s">
        <v>25</v>
      </c>
      <c r="C21" s="3" t="s">
        <v>26</v>
      </c>
      <c r="D21" s="3" t="s">
        <v>27</v>
      </c>
      <c r="E21" s="3" t="s">
        <v>28</v>
      </c>
      <c r="F21" s="3" t="s">
        <v>29</v>
      </c>
      <c r="G21" s="3" t="s">
        <v>30</v>
      </c>
      <c r="H21" s="3" t="s">
        <v>31</v>
      </c>
      <c r="I21" s="3" t="s">
        <v>32</v>
      </c>
      <c r="J21" s="3" t="s">
        <v>33</v>
      </c>
      <c r="K21" s="3" t="s">
        <v>34</v>
      </c>
      <c r="L21" s="3" t="s">
        <v>35</v>
      </c>
      <c r="M21" s="3" t="s">
        <v>36</v>
      </c>
      <c r="N21" s="17"/>
    </row>
    <row r="22" spans="1:37" ht="27" customHeight="1">
      <c r="A22" s="11" t="s">
        <v>17</v>
      </c>
      <c r="B22" s="12">
        <v>5660286.070919956</v>
      </c>
      <c r="C22" s="12">
        <v>4176682.9891837044</v>
      </c>
      <c r="D22" s="12">
        <v>3977799.55232352</v>
      </c>
      <c r="E22" s="12">
        <v>987982.4716124999</v>
      </c>
      <c r="F22" s="12">
        <v>3618388.1508031287</v>
      </c>
      <c r="G22" s="12">
        <v>4787574.355227899</v>
      </c>
      <c r="H22" s="12">
        <v>4659276.869080887</v>
      </c>
      <c r="I22" s="12">
        <v>3951856.00691988</v>
      </c>
      <c r="J22" s="12">
        <v>3877199.989874408</v>
      </c>
      <c r="K22" s="12">
        <v>4415978.651221801</v>
      </c>
      <c r="L22" s="12">
        <v>2272105.8961137803</v>
      </c>
      <c r="M22" s="12">
        <v>1223836.4719999998</v>
      </c>
      <c r="N22" s="12">
        <f>SUM(B22:M22)</f>
        <v>43608967.47528148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27" customHeight="1">
      <c r="A23" s="2" t="s">
        <v>18</v>
      </c>
      <c r="B23" s="10">
        <v>-846216.74</v>
      </c>
      <c r="C23" s="10">
        <v>-815883.48</v>
      </c>
      <c r="D23" s="10">
        <v>-570253.72</v>
      </c>
      <c r="E23" s="10">
        <v>-248657.13</v>
      </c>
      <c r="F23" s="10">
        <v>-435921.13</v>
      </c>
      <c r="G23" s="10">
        <v>-792203.24</v>
      </c>
      <c r="H23" s="10">
        <v>-816269.3</v>
      </c>
      <c r="I23" s="10">
        <v>112839.70999999996</v>
      </c>
      <c r="J23" s="10">
        <v>-647743.92</v>
      </c>
      <c r="K23" s="10">
        <v>-383857.73999999993</v>
      </c>
      <c r="L23" s="10">
        <v>-365816.08</v>
      </c>
      <c r="M23" s="10">
        <v>-209053.22</v>
      </c>
      <c r="N23" s="9">
        <f>SUM(B23:M23)</f>
        <v>-6019035.989999999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14" ht="29.25" customHeight="1">
      <c r="A24" s="7" t="s">
        <v>19</v>
      </c>
      <c r="B24" s="8">
        <f>+B22+B23</f>
        <v>4814069.330919956</v>
      </c>
      <c r="C24" s="8">
        <f aca="true" t="shared" si="2" ref="C24:I24">+C22+C23</f>
        <v>3360799.5091837044</v>
      </c>
      <c r="D24" s="8">
        <f t="shared" si="2"/>
        <v>3407545.8323235204</v>
      </c>
      <c r="E24" s="8">
        <f t="shared" si="2"/>
        <v>739325.3416124999</v>
      </c>
      <c r="F24" s="8">
        <f t="shared" si="2"/>
        <v>3182467.020803129</v>
      </c>
      <c r="G24" s="8">
        <f t="shared" si="2"/>
        <v>3995371.1152278986</v>
      </c>
      <c r="H24" s="8">
        <f t="shared" si="2"/>
        <v>3843007.5690808874</v>
      </c>
      <c r="I24" s="8">
        <f t="shared" si="2"/>
        <v>4064695.71691988</v>
      </c>
      <c r="J24" s="8">
        <f>+J22+J23</f>
        <v>3229456.069874408</v>
      </c>
      <c r="K24" s="8">
        <f>+K22+K23</f>
        <v>4032120.911221801</v>
      </c>
      <c r="L24" s="8">
        <f>+L22+L23</f>
        <v>1906289.8161137803</v>
      </c>
      <c r="M24" s="8">
        <f>+M22+M23</f>
        <v>1014783.2519999999</v>
      </c>
      <c r="N24" s="8">
        <f>+N22+N23</f>
        <v>37589931.485281475</v>
      </c>
    </row>
    <row r="25" ht="36" customHeight="1"/>
    <row r="26" ht="36" customHeight="1"/>
    <row r="27" spans="1:14" ht="23.25" customHeight="1">
      <c r="A27" s="23" t="s">
        <v>59</v>
      </c>
      <c r="B27" s="17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 t="s">
        <v>23</v>
      </c>
    </row>
    <row r="28" spans="1:14" ht="45.75" customHeight="1">
      <c r="A28" s="17"/>
      <c r="B28" s="4" t="s">
        <v>47</v>
      </c>
      <c r="C28" s="4" t="s">
        <v>48</v>
      </c>
      <c r="D28" s="4" t="s">
        <v>24</v>
      </c>
      <c r="E28" s="4" t="s">
        <v>37</v>
      </c>
      <c r="F28" s="4" t="s">
        <v>38</v>
      </c>
      <c r="G28" s="4" t="s">
        <v>39</v>
      </c>
      <c r="H28" s="4" t="s">
        <v>40</v>
      </c>
      <c r="I28" s="4" t="s">
        <v>41</v>
      </c>
      <c r="J28" s="4" t="s">
        <v>42</v>
      </c>
      <c r="K28" s="4" t="s">
        <v>41</v>
      </c>
      <c r="L28" s="4" t="s">
        <v>43</v>
      </c>
      <c r="M28" s="4" t="s">
        <v>44</v>
      </c>
      <c r="N28" s="17"/>
    </row>
    <row r="29" spans="1:14" ht="25.5" customHeight="1">
      <c r="A29" s="17"/>
      <c r="B29" s="3" t="s">
        <v>25</v>
      </c>
      <c r="C29" s="3" t="s">
        <v>26</v>
      </c>
      <c r="D29" s="3" t="s">
        <v>27</v>
      </c>
      <c r="E29" s="3" t="s">
        <v>28</v>
      </c>
      <c r="F29" s="3" t="s">
        <v>29</v>
      </c>
      <c r="G29" s="3" t="s">
        <v>30</v>
      </c>
      <c r="H29" s="3" t="s">
        <v>31</v>
      </c>
      <c r="I29" s="3" t="s">
        <v>32</v>
      </c>
      <c r="J29" s="3" t="s">
        <v>33</v>
      </c>
      <c r="K29" s="3" t="s">
        <v>34</v>
      </c>
      <c r="L29" s="3" t="s">
        <v>35</v>
      </c>
      <c r="M29" s="3" t="s">
        <v>36</v>
      </c>
      <c r="N29" s="17"/>
    </row>
    <row r="30" spans="1:37" ht="27" customHeight="1">
      <c r="A30" s="11" t="s">
        <v>17</v>
      </c>
      <c r="B30" s="12">
        <v>268186.85</v>
      </c>
      <c r="C30" s="12">
        <v>482612.05000000005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f>SUM(B30:M30)</f>
        <v>750798.9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27" customHeight="1">
      <c r="A31" s="2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9">
        <f>SUM(B31:M31)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14" ht="29.25" customHeight="1">
      <c r="A32" s="7" t="s">
        <v>19</v>
      </c>
      <c r="B32" s="8">
        <f>+B30+B31</f>
        <v>268186.85</v>
      </c>
      <c r="C32" s="8">
        <f aca="true" t="shared" si="3" ref="C32:I32">+C30+C31</f>
        <v>482612.05000000005</v>
      </c>
      <c r="D32" s="8">
        <f t="shared" si="3"/>
        <v>0</v>
      </c>
      <c r="E32" s="8">
        <f t="shared" si="3"/>
        <v>0</v>
      </c>
      <c r="F32" s="8">
        <f t="shared" si="3"/>
        <v>0</v>
      </c>
      <c r="G32" s="8">
        <f t="shared" si="3"/>
        <v>0</v>
      </c>
      <c r="H32" s="8">
        <f t="shared" si="3"/>
        <v>0</v>
      </c>
      <c r="I32" s="8">
        <f t="shared" si="3"/>
        <v>0</v>
      </c>
      <c r="J32" s="8">
        <f>+J30+J31</f>
        <v>0</v>
      </c>
      <c r="K32" s="8">
        <f>+K30+K31</f>
        <v>0</v>
      </c>
      <c r="L32" s="8">
        <f>+L30+L31</f>
        <v>0</v>
      </c>
      <c r="M32" s="8">
        <f>+M30+M31</f>
        <v>0</v>
      </c>
      <c r="N32" s="8">
        <f>+N30+N31</f>
        <v>750798.9</v>
      </c>
    </row>
    <row r="33" ht="36" customHeight="1"/>
    <row r="34" ht="36" customHeight="1"/>
    <row r="35" spans="1:14" ht="24" customHeight="1">
      <c r="A35" s="17" t="s">
        <v>58</v>
      </c>
      <c r="B35" s="17" t="s">
        <v>22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 t="s">
        <v>23</v>
      </c>
    </row>
    <row r="36" spans="1:14" ht="45.75" customHeight="1">
      <c r="A36" s="17"/>
      <c r="B36" s="4" t="s">
        <v>47</v>
      </c>
      <c r="C36" s="4" t="s">
        <v>48</v>
      </c>
      <c r="D36" s="4" t="s">
        <v>24</v>
      </c>
      <c r="E36" s="4" t="s">
        <v>49</v>
      </c>
      <c r="F36" s="4" t="s">
        <v>50</v>
      </c>
      <c r="G36" s="4" t="s">
        <v>51</v>
      </c>
      <c r="H36" s="4" t="s">
        <v>52</v>
      </c>
      <c r="I36" s="4" t="s">
        <v>53</v>
      </c>
      <c r="J36" s="4" t="s">
        <v>53</v>
      </c>
      <c r="K36" s="4" t="s">
        <v>53</v>
      </c>
      <c r="L36" s="4" t="s">
        <v>54</v>
      </c>
      <c r="M36" s="4" t="s">
        <v>55</v>
      </c>
      <c r="N36" s="17"/>
    </row>
    <row r="37" spans="1:14" ht="25.5" customHeight="1">
      <c r="A37" s="17"/>
      <c r="B37" s="3" t="s">
        <v>25</v>
      </c>
      <c r="C37" s="3" t="s">
        <v>26</v>
      </c>
      <c r="D37" s="3" t="s">
        <v>27</v>
      </c>
      <c r="E37" s="3" t="s">
        <v>28</v>
      </c>
      <c r="F37" s="3" t="s">
        <v>29</v>
      </c>
      <c r="G37" s="3" t="s">
        <v>30</v>
      </c>
      <c r="H37" s="3" t="s">
        <v>31</v>
      </c>
      <c r="I37" s="3" t="s">
        <v>32</v>
      </c>
      <c r="J37" s="3" t="s">
        <v>33</v>
      </c>
      <c r="K37" s="3" t="s">
        <v>34</v>
      </c>
      <c r="L37" s="3" t="s">
        <v>35</v>
      </c>
      <c r="M37" s="3" t="s">
        <v>36</v>
      </c>
      <c r="N37" s="17"/>
    </row>
    <row r="38" spans="1:14" ht="27" customHeight="1">
      <c r="A38" s="11" t="s">
        <v>17</v>
      </c>
      <c r="B38" s="12">
        <v>68361.69</v>
      </c>
      <c r="C38" s="12">
        <v>20914.68</v>
      </c>
      <c r="D38" s="12">
        <v>0</v>
      </c>
      <c r="E38" s="12">
        <v>0</v>
      </c>
      <c r="F38" s="12">
        <v>0</v>
      </c>
      <c r="G38" s="12">
        <v>11007.47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f>SUM(B38:M38)</f>
        <v>100283.84</v>
      </c>
    </row>
    <row r="39" spans="1:14" ht="27" customHeight="1">
      <c r="A39" s="2" t="s">
        <v>18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9">
        <f>SUM(B39:M39)</f>
        <v>0</v>
      </c>
    </row>
    <row r="40" spans="1:14" ht="29.25" customHeight="1">
      <c r="A40" s="7" t="s">
        <v>19</v>
      </c>
      <c r="B40" s="8">
        <f>+B38+B39</f>
        <v>68361.69</v>
      </c>
      <c r="C40" s="8">
        <f aca="true" t="shared" si="4" ref="C40:I40">+C38+C39</f>
        <v>20914.68</v>
      </c>
      <c r="D40" s="8">
        <f t="shared" si="4"/>
        <v>0</v>
      </c>
      <c r="E40" s="8">
        <f t="shared" si="4"/>
        <v>0</v>
      </c>
      <c r="F40" s="8">
        <f t="shared" si="4"/>
        <v>0</v>
      </c>
      <c r="G40" s="8">
        <f t="shared" si="4"/>
        <v>11007.47</v>
      </c>
      <c r="H40" s="8">
        <f t="shared" si="4"/>
        <v>0</v>
      </c>
      <c r="I40" s="8">
        <f t="shared" si="4"/>
        <v>0</v>
      </c>
      <c r="J40" s="8">
        <f>+J38+J39</f>
        <v>0</v>
      </c>
      <c r="K40" s="8">
        <f>+K38+K39</f>
        <v>0</v>
      </c>
      <c r="L40" s="8">
        <f>+L38+L39</f>
        <v>0</v>
      </c>
      <c r="M40" s="8">
        <f>+M38+M39</f>
        <v>0</v>
      </c>
      <c r="N40" s="8">
        <f>+N38+N39</f>
        <v>100283.84</v>
      </c>
    </row>
    <row r="43" ht="14.25">
      <c r="N43" s="22"/>
    </row>
  </sheetData>
  <sheetProtection/>
  <mergeCells count="18">
    <mergeCell ref="A35:A37"/>
    <mergeCell ref="B35:M35"/>
    <mergeCell ref="N35:N37"/>
    <mergeCell ref="A19:A21"/>
    <mergeCell ref="B19:M19"/>
    <mergeCell ref="N19:N21"/>
    <mergeCell ref="A27:A29"/>
    <mergeCell ref="B27:M27"/>
    <mergeCell ref="N27:N29"/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2015-05-22T18:45:39Z</dcterms:modified>
  <cp:category/>
  <cp:version/>
  <cp:contentType/>
  <cp:contentStatus/>
</cp:coreProperties>
</file>