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/>
  </bookViews>
  <sheets>
    <sheet name="Sistema" sheetId="1" r:id="rId1"/>
  </sheets>
  <externalReferences>
    <externalReference r:id="rId2"/>
  </externalReferences>
  <definedNames>
    <definedName name="_xlnm._FilterDatabase" localSheetId="0" hidden="1">Sistema!$A$1:$A$117</definedName>
    <definedName name="acusis" localSheetId="0">Sistema!#REF!</definedName>
    <definedName name="acusis">#REF!</definedName>
    <definedName name="_xlnm.Print_Area" localSheetId="0">Sistema!$D$1:$Y$85</definedName>
    <definedName name="DDDDDDDDDD">#REF!</definedName>
    <definedName name="GES">[1]Gestão!$Y$1:$Y$75</definedName>
    <definedName name="impgesset">#REF!</definedName>
    <definedName name="impsisset">#REF!</definedName>
    <definedName name="SIS">Sistema!$Y$1:$Y$85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Sistema!$B:$B,Sistema!$1:$3</definedName>
  </definedNames>
  <calcPr calcId="125725"/>
</workbook>
</file>

<file path=xl/calcChain.xml><?xml version="1.0" encoding="utf-8"?>
<calcChain xmlns="http://schemas.openxmlformats.org/spreadsheetml/2006/main">
  <c r="B85" i="1"/>
  <c r="Y3"/>
  <c r="Y20" l="1"/>
  <c r="Y58" l="1"/>
  <c r="Y57"/>
  <c r="Y56"/>
  <c r="Y55"/>
  <c r="Y54"/>
  <c r="Y52"/>
  <c r="Y51"/>
  <c r="Y50"/>
  <c r="Y48"/>
  <c r="Y47"/>
  <c r="Y42"/>
  <c r="Y41"/>
  <c r="Y40"/>
  <c r="Y39"/>
  <c r="Y38"/>
  <c r="Y37"/>
  <c r="Y36"/>
  <c r="Y35"/>
  <c r="Y34"/>
  <c r="Y33"/>
  <c r="Y31"/>
  <c r="Y30"/>
  <c r="Y29"/>
  <c r="Y28"/>
  <c r="Y27"/>
  <c r="Y26"/>
  <c r="Y25"/>
  <c r="Y24"/>
  <c r="Y18"/>
  <c r="Y17"/>
  <c r="Y16"/>
  <c r="Y15"/>
  <c r="Y23" l="1"/>
  <c r="Y32"/>
  <c r="Y46"/>
  <c r="Y45"/>
  <c r="Y49"/>
  <c r="Y53"/>
  <c r="Y22" l="1"/>
  <c r="Y44"/>
  <c r="Y4" l="1"/>
  <c r="Y69" l="1"/>
  <c r="Y73"/>
  <c r="Y70"/>
  <c r="Y72"/>
  <c r="Y74"/>
  <c r="Y68"/>
  <c r="Y66" l="1"/>
  <c r="Y82"/>
  <c r="Y65"/>
  <c r="Y14" s="1"/>
  <c r="Y81"/>
  <c r="Y67"/>
  <c r="Y83"/>
  <c r="Y84"/>
  <c r="Y71"/>
  <c r="Y64"/>
  <c r="Y80"/>
  <c r="Y63"/>
  <c r="Y77"/>
  <c r="Y61"/>
  <c r="Y62"/>
  <c r="Y78"/>
  <c r="Y60" l="1"/>
  <c r="Y5" s="1"/>
  <c r="Y79"/>
  <c r="Y76" s="1"/>
  <c r="Y6" s="1"/>
</calcChain>
</file>

<file path=xl/sharedStrings.xml><?xml version="1.0" encoding="utf-8"?>
<sst xmlns="http://schemas.openxmlformats.org/spreadsheetml/2006/main" count="121" uniqueCount="65">
  <si>
    <t>Bilhete Único sem Cadastro</t>
  </si>
  <si>
    <t>Comercialização Rede Complementar</t>
  </si>
  <si>
    <t xml:space="preserve">Spurbanos </t>
  </si>
  <si>
    <t xml:space="preserve">Transferência Resam </t>
  </si>
  <si>
    <t>Frota Pública</t>
  </si>
  <si>
    <t xml:space="preserve">Repasse Cooperados 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</si>
  <si>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</si>
  <si>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</si>
  <si>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</si>
  <si>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</si>
  <si>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</si>
  <si>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</si>
  <si>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</si>
  <si>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</si>
  <si>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</si>
  <si>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</si>
  <si>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</si>
  <si>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</si>
  <si>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Gerenc.Créd.Eletr.(TX. Ger. Paese)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</si>
  <si>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</si>
  <si>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</si>
  <si>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</si>
  <si>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</si>
  <si>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</si>
  <si>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</si>
  <si>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</si>
  <si>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</si>
  <si>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</si>
  <si>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</si>
  <si>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</si>
  <si>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</si>
  <si>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</si>
  <si>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Créditos Loja Virtual (c/c 2-4 Ted Dia Seguinte)</t>
  </si>
  <si>
    <t>Créditos Multiconta (c/c 1-6 Ted Dia Seguinte)</t>
  </si>
  <si>
    <t>Créditos Multiconta (c/c 1-6 Dinheiro Dia)</t>
  </si>
  <si>
    <t>Créditos Lotericas (c/c 1-6 Dinheiro Dia)</t>
  </si>
  <si>
    <t>Créditos Lojas (c/c 1-6 Dinheiro Dia)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</si>
  <si>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</si>
  <si>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</si>
  <si>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</si>
  <si>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</si>
  <si>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</si>
  <si>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(Penhora/Bloqueio Judicial)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</si>
  <si>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</si>
  <si>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</si>
  <si>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</si>
  <si>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</si>
  <si>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</si>
  <si>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</si>
  <si>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</si>
  <si>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</si>
  <si>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</si>
  <si>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</si>
  <si>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</si>
  <si>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</si>
  <si>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Total</t>
  </si>
  <si>
    <t>SISTEMA TRANSPORTE COLETIVO URBANO</t>
  </si>
  <si>
    <t>Acumulado até</t>
  </si>
  <si>
    <t>Final</t>
  </si>
  <si>
    <t>seg</t>
  </si>
  <si>
    <t>ter</t>
  </si>
  <si>
    <t>Real</t>
  </si>
  <si>
    <t>qua</t>
  </si>
  <si>
    <t>sex</t>
  </si>
  <si>
    <t>qui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</si>
</sst>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[$-416]mmmm\-yyyy;@"/>
    <numFmt numFmtId="168" formatCode="[$-416]mmmm\-yy;@"/>
    <numFmt numFmtId="169" formatCode="dd/mm;@"/>
    <numFmt numFmtId="170" formatCode="_(* #,##0.00_);[Red]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2" applyFont="1" applyProtection="1"/>
    <xf numFmtId="43" fontId="2" fillId="0" borderId="0" xfId="1" applyFont="1" applyProtection="1"/>
    <xf numFmtId="164" fontId="2" fillId="0" borderId="0" xfId="2" applyNumberFormat="1" applyFont="1" applyProtection="1"/>
    <xf numFmtId="0" fontId="4" fillId="0" borderId="0" xfId="2" applyFont="1" applyProtection="1"/>
    <xf numFmtId="0" fontId="5" fillId="0" borderId="0" xfId="2" applyFont="1" applyProtection="1"/>
    <xf numFmtId="0" fontId="5" fillId="2" borderId="0" xfId="2" applyFont="1" applyFill="1" applyProtection="1"/>
    <xf numFmtId="0" fontId="6" fillId="2" borderId="0" xfId="2" applyFont="1" applyFill="1" applyProtection="1"/>
    <xf numFmtId="43" fontId="6" fillId="2" borderId="0" xfId="1" applyFont="1" applyFill="1" applyProtection="1"/>
    <xf numFmtId="166" fontId="6" fillId="2" borderId="0" xfId="2" applyNumberFormat="1" applyFont="1" applyFill="1" applyProtection="1"/>
    <xf numFmtId="0" fontId="3" fillId="2" borderId="0" xfId="2" applyFont="1" applyFill="1" applyProtection="1"/>
    <xf numFmtId="43" fontId="5" fillId="2" borderId="0" xfId="1" applyFont="1" applyFill="1" applyProtection="1"/>
    <xf numFmtId="0" fontId="3" fillId="0" borderId="0" xfId="2" applyFont="1"/>
    <xf numFmtId="165" fontId="5" fillId="2" borderId="0" xfId="2" applyNumberFormat="1" applyFont="1" applyFill="1" applyProtection="1"/>
    <xf numFmtId="165" fontId="5" fillId="2" borderId="0" xfId="2" applyNumberFormat="1" applyFont="1" applyFill="1" applyAlignment="1" applyProtection="1">
      <alignment horizontal="right"/>
    </xf>
    <xf numFmtId="165" fontId="5" fillId="2" borderId="0" xfId="2" applyNumberFormat="1" applyFont="1" applyFill="1" applyBorder="1" applyProtection="1"/>
    <xf numFmtId="22" fontId="8" fillId="2" borderId="0" xfId="2" applyNumberFormat="1" applyFont="1" applyFill="1" applyAlignment="1" applyProtection="1">
      <alignment horizontal="left"/>
    </xf>
    <xf numFmtId="165" fontId="6" fillId="2" borderId="2" xfId="2" applyNumberFormat="1" applyFont="1" applyFill="1" applyBorder="1" applyProtection="1"/>
    <xf numFmtId="165" fontId="7" fillId="2" borderId="1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Protection="1"/>
    <xf numFmtId="0" fontId="3" fillId="2" borderId="3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Protection="1"/>
    <xf numFmtId="165" fontId="7" fillId="2" borderId="4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Protection="1"/>
    <xf numFmtId="0" fontId="3" fillId="2" borderId="5" xfId="2" applyFont="1" applyFill="1" applyBorder="1" applyAlignment="1" applyProtection="1">
      <alignment horizontal="left"/>
    </xf>
    <xf numFmtId="165" fontId="10" fillId="2" borderId="0" xfId="2" applyNumberFormat="1" applyFont="1" applyFill="1" applyBorder="1" applyProtection="1"/>
    <xf numFmtId="165" fontId="9" fillId="2" borderId="4" xfId="2" applyNumberFormat="1" applyFont="1" applyFill="1" applyBorder="1" applyAlignment="1" applyProtection="1">
      <alignment horizontal="right"/>
    </xf>
    <xf numFmtId="0" fontId="11" fillId="2" borderId="5" xfId="2" applyFont="1" applyFill="1" applyBorder="1" applyAlignment="1" applyProtection="1">
      <alignment horizontal="left"/>
    </xf>
    <xf numFmtId="165" fontId="10" fillId="3" borderId="0" xfId="2" applyNumberFormat="1" applyFont="1" applyFill="1" applyBorder="1" applyProtection="1"/>
    <xf numFmtId="165" fontId="9" fillId="3" borderId="4" xfId="2" applyNumberFormat="1" applyFont="1" applyFill="1" applyBorder="1" applyAlignment="1" applyProtection="1">
      <alignment horizontal="right"/>
    </xf>
    <xf numFmtId="0" fontId="11" fillId="3" borderId="5" xfId="2" applyFont="1" applyFill="1" applyBorder="1" applyAlignment="1" applyProtection="1">
      <alignment horizontal="left"/>
    </xf>
    <xf numFmtId="0" fontId="3" fillId="3" borderId="0" xfId="2" applyFont="1" applyFill="1"/>
    <xf numFmtId="165" fontId="7" fillId="2" borderId="4" xfId="3" applyNumberFormat="1" applyFont="1" applyFill="1" applyBorder="1" applyAlignment="1" applyProtection="1">
      <alignment horizontal="right"/>
    </xf>
    <xf numFmtId="0" fontId="5" fillId="0" borderId="0" xfId="2" applyFont="1" applyBorder="1" applyProtection="1"/>
    <xf numFmtId="43" fontId="5" fillId="0" borderId="0" xfId="1" applyFont="1" applyBorder="1" applyProtection="1"/>
    <xf numFmtId="165" fontId="7" fillId="4" borderId="7" xfId="3" applyNumberFormat="1" applyFont="1" applyFill="1" applyBorder="1" applyAlignment="1" applyProtection="1">
      <alignment horizontal="right"/>
    </xf>
    <xf numFmtId="165" fontId="7" fillId="4" borderId="6" xfId="3" applyNumberFormat="1" applyFont="1" applyFill="1" applyBorder="1" applyAlignment="1" applyProtection="1">
      <alignment horizontal="right"/>
    </xf>
    <xf numFmtId="164" fontId="3" fillId="4" borderId="8" xfId="3" applyNumberFormat="1" applyFont="1" applyFill="1" applyBorder="1" applyAlignment="1" applyProtection="1">
      <alignment horizontal="center"/>
    </xf>
    <xf numFmtId="0" fontId="6" fillId="0" borderId="0" xfId="2" applyFont="1"/>
    <xf numFmtId="43" fontId="6" fillId="0" borderId="0" xfId="1" applyFont="1"/>
    <xf numFmtId="165" fontId="6" fillId="2" borderId="0" xfId="2" applyNumberFormat="1" applyFont="1" applyFill="1" applyAlignment="1">
      <alignment horizontal="right"/>
    </xf>
    <xf numFmtId="0" fontId="1" fillId="0" borderId="0" xfId="2" applyFont="1"/>
    <xf numFmtId="0" fontId="4" fillId="0" borderId="0" xfId="2" applyFont="1" applyBorder="1" applyProtection="1"/>
    <xf numFmtId="43" fontId="5" fillId="0" borderId="0" xfId="1" applyFont="1" applyProtection="1"/>
    <xf numFmtId="165" fontId="5" fillId="0" borderId="0" xfId="2" applyNumberFormat="1" applyFont="1" applyBorder="1" applyProtection="1"/>
    <xf numFmtId="0" fontId="4" fillId="2" borderId="0" xfId="2" applyFont="1" applyFill="1" applyProtection="1"/>
    <xf numFmtId="0" fontId="3" fillId="3" borderId="0" xfId="2" applyFont="1" applyFill="1" applyAlignment="1">
      <alignment horizontal="right"/>
    </xf>
    <xf numFmtId="0" fontId="5" fillId="2" borderId="0" xfId="2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center"/>
    </xf>
    <xf numFmtId="165" fontId="7" fillId="2" borderId="0" xfId="3" applyNumberFormat="1" applyFont="1" applyFill="1" applyBorder="1" applyAlignment="1" applyProtection="1">
      <alignment horizontal="center"/>
    </xf>
    <xf numFmtId="165" fontId="6" fillId="2" borderId="0" xfId="2" applyNumberFormat="1" applyFont="1" applyFill="1" applyAlignment="1" applyProtection="1">
      <alignment horizontal="center"/>
    </xf>
    <xf numFmtId="0" fontId="1" fillId="2" borderId="0" xfId="2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10" fillId="2" borderId="2" xfId="2" applyNumberFormat="1" applyFont="1" applyFill="1" applyBorder="1" applyProtection="1"/>
    <xf numFmtId="165" fontId="9" fillId="2" borderId="1" xfId="2" applyNumberFormat="1" applyFont="1" applyFill="1" applyBorder="1" applyAlignment="1" applyProtection="1">
      <alignment horizontal="right"/>
    </xf>
    <xf numFmtId="0" fontId="11" fillId="2" borderId="3" xfId="2" applyFont="1" applyFill="1" applyBorder="1" applyAlignment="1" applyProtection="1">
      <alignment horizontal="left"/>
    </xf>
    <xf numFmtId="0" fontId="11" fillId="3" borderId="5" xfId="2" applyFont="1" applyFill="1" applyBorder="1" applyAlignment="1" applyProtection="1">
      <alignment horizontal="right"/>
    </xf>
    <xf numFmtId="165" fontId="10" fillId="2" borderId="4" xfId="2" applyNumberFormat="1" applyFont="1" applyFill="1" applyBorder="1" applyAlignment="1" applyProtection="1">
      <alignment horizontal="right"/>
    </xf>
    <xf numFmtId="165" fontId="10" fillId="5" borderId="0" xfId="2" applyNumberFormat="1" applyFont="1" applyFill="1" applyBorder="1" applyProtection="1"/>
    <xf numFmtId="165" fontId="9" fillId="5" borderId="4" xfId="2" applyNumberFormat="1" applyFont="1" applyFill="1" applyBorder="1" applyAlignment="1" applyProtection="1">
      <alignment horizontal="right"/>
    </xf>
    <xf numFmtId="0" fontId="11" fillId="5" borderId="5" xfId="2" applyFont="1" applyFill="1" applyBorder="1" applyAlignment="1" applyProtection="1">
      <alignment horizontal="right"/>
    </xf>
    <xf numFmtId="165" fontId="7" fillId="2" borderId="0" xfId="2" applyNumberFormat="1" applyFont="1" applyFill="1" applyAlignment="1" applyProtection="1">
      <alignment horizontal="right"/>
    </xf>
    <xf numFmtId="165" fontId="12" fillId="2" borderId="0" xfId="2" applyNumberFormat="1" applyFont="1" applyFill="1" applyProtection="1"/>
    <xf numFmtId="165" fontId="7" fillId="2" borderId="10" xfId="2" applyNumberFormat="1" applyFont="1" applyFill="1" applyBorder="1" applyProtection="1"/>
    <xf numFmtId="165" fontId="7" fillId="2" borderId="9" xfId="2" applyNumberFormat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Alignment="1">
      <alignment horizontal="right"/>
    </xf>
    <xf numFmtId="165" fontId="7" fillId="2" borderId="0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Alignment="1" applyProtection="1"/>
    <xf numFmtId="0" fontId="3" fillId="2" borderId="0" xfId="2" applyFont="1" applyFill="1" applyBorder="1" applyAlignment="1" applyProtection="1">
      <alignment horizontal="left"/>
    </xf>
    <xf numFmtId="165" fontId="7" fillId="2" borderId="1" xfId="2" applyNumberFormat="1" applyFont="1" applyFill="1" applyBorder="1" applyProtection="1"/>
    <xf numFmtId="0" fontId="7" fillId="0" borderId="3" xfId="2" applyFont="1" applyBorder="1" applyAlignment="1" applyProtection="1">
      <alignment horizontal="right"/>
    </xf>
    <xf numFmtId="165" fontId="7" fillId="2" borderId="4" xfId="2" applyNumberFormat="1" applyFont="1" applyFill="1" applyBorder="1" applyProtection="1"/>
    <xf numFmtId="0" fontId="7" fillId="0" borderId="5" xfId="2" applyFont="1" applyBorder="1" applyAlignment="1" applyProtection="1">
      <alignment horizontal="right"/>
    </xf>
    <xf numFmtId="165" fontId="7" fillId="2" borderId="7" xfId="2" applyNumberFormat="1" applyFont="1" applyFill="1" applyBorder="1" applyProtection="1"/>
    <xf numFmtId="165" fontId="7" fillId="2" borderId="6" xfId="2" applyNumberFormat="1" applyFont="1" applyFill="1" applyBorder="1" applyProtection="1"/>
    <xf numFmtId="0" fontId="7" fillId="0" borderId="8" xfId="2" applyFont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165" fontId="7" fillId="4" borderId="0" xfId="3" applyNumberFormat="1" applyFont="1" applyFill="1" applyBorder="1" applyAlignment="1" applyProtection="1">
      <alignment horizontal="right"/>
    </xf>
    <xf numFmtId="165" fontId="7" fillId="4" borderId="4" xfId="3" applyNumberFormat="1" applyFont="1" applyFill="1" applyBorder="1" applyAlignment="1" applyProtection="1">
      <alignment horizontal="right"/>
    </xf>
    <xf numFmtId="164" fontId="3" fillId="4" borderId="5" xfId="3" applyNumberFormat="1" applyFont="1" applyFill="1" applyBorder="1" applyAlignment="1" applyProtection="1">
      <alignment horizontal="center"/>
    </xf>
    <xf numFmtId="165" fontId="7" fillId="2" borderId="6" xfId="2" quotePrefix="1" applyNumberFormat="1" applyFont="1" applyFill="1" applyBorder="1" applyAlignment="1" applyProtection="1">
      <alignment horizontal="right"/>
    </xf>
    <xf numFmtId="0" fontId="3" fillId="2" borderId="8" xfId="2" applyFont="1" applyFill="1" applyBorder="1" applyAlignment="1" applyProtection="1">
      <alignment horizontal="center"/>
    </xf>
    <xf numFmtId="0" fontId="13" fillId="2" borderId="0" xfId="2" applyFont="1" applyFill="1" applyProtection="1"/>
    <xf numFmtId="43" fontId="13" fillId="2" borderId="0" xfId="1" applyFont="1" applyFill="1" applyProtection="1"/>
    <xf numFmtId="14" fontId="14" fillId="2" borderId="1" xfId="3" applyNumberFormat="1" applyFont="1" applyFill="1" applyBorder="1" applyAlignment="1" applyProtection="1">
      <alignment horizontal="center" vertical="center"/>
    </xf>
    <xf numFmtId="0" fontId="13" fillId="0" borderId="0" xfId="2" applyFont="1" applyAlignment="1" applyProtection="1">
      <alignment horizontal="right" vertical="center"/>
    </xf>
    <xf numFmtId="0" fontId="14" fillId="2" borderId="0" xfId="2" applyFont="1" applyFill="1" applyProtection="1"/>
    <xf numFmtId="0" fontId="5" fillId="2" borderId="0" xfId="2" applyFont="1" applyFill="1" applyBorder="1" applyProtection="1"/>
    <xf numFmtId="43" fontId="5" fillId="2" borderId="0" xfId="1" applyFont="1" applyFill="1" applyBorder="1" applyProtection="1"/>
    <xf numFmtId="169" fontId="15" fillId="2" borderId="0" xfId="2" applyNumberFormat="1" applyFont="1" applyFill="1" applyAlignment="1" applyProtection="1">
      <alignment horizontal="right" vertical="center"/>
    </xf>
    <xf numFmtId="168" fontId="14" fillId="2" borderId="4" xfId="3" applyNumberFormat="1" applyFont="1" applyFill="1" applyBorder="1" applyAlignment="1" applyProtection="1">
      <alignment horizontal="center" vertical="center"/>
    </xf>
    <xf numFmtId="167" fontId="7" fillId="2" borderId="0" xfId="3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Protection="1"/>
    <xf numFmtId="14" fontId="15" fillId="2" borderId="0" xfId="2" applyNumberFormat="1" applyFont="1" applyFill="1" applyAlignment="1" applyProtection="1">
      <alignment horizontal="right" vertical="center"/>
    </xf>
    <xf numFmtId="168" fontId="14" fillId="2" borderId="6" xfId="3" applyNumberFormat="1" applyFont="1" applyFill="1" applyBorder="1" applyAlignment="1" applyProtection="1">
      <alignment horizontal="center" vertical="center"/>
    </xf>
    <xf numFmtId="0" fontId="3" fillId="2" borderId="0" xfId="2" quotePrefix="1" applyFont="1" applyFill="1" applyBorder="1" applyAlignment="1" applyProtection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Border="1"/>
    <xf numFmtId="38" fontId="13" fillId="6" borderId="0" xfId="2" applyNumberFormat="1" applyFont="1" applyFill="1" applyBorder="1" applyAlignment="1" applyProtection="1">
      <alignment horizontal="right" vertical="center"/>
    </xf>
    <xf numFmtId="167" fontId="14" fillId="2" borderId="1" xfId="3" applyNumberFormat="1" applyFont="1" applyFill="1" applyBorder="1" applyAlignment="1" applyProtection="1">
      <alignment horizontal="center" vertical="center"/>
    </xf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2" fillId="2" borderId="0" xfId="2" applyFont="1" applyFill="1" applyAlignment="1" applyProtection="1">
      <alignment horizontal="right"/>
    </xf>
    <xf numFmtId="170" fontId="7" fillId="2" borderId="0" xfId="2" applyNumberFormat="1" applyFont="1" applyFill="1" applyBorder="1" applyAlignment="1" applyProtection="1">
      <alignment horizontal="right"/>
    </xf>
    <xf numFmtId="165" fontId="7" fillId="2" borderId="2" xfId="3" applyNumberFormat="1" applyFont="1" applyFill="1" applyBorder="1" applyAlignment="1" applyProtection="1">
      <alignment horizontal="right"/>
    </xf>
    <xf numFmtId="165" fontId="5" fillId="0" borderId="0" xfId="2" applyNumberFormat="1" applyFont="1" applyProtection="1"/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257175</xdr:rowOff>
    </xdr:from>
    <xdr:to>
      <xdr:col>8</xdr:col>
      <xdr:colOff>801172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6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765829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765829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284263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6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2833106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727729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8</xdr:col>
      <xdr:colOff>801060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51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755170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755170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6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2842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6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2832704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717070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5</xdr:col>
      <xdr:colOff>652309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7609855" cy="48988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652307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747557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652307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728507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823757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728507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652310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747560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652310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728510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823760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728510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659327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659327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754577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204355</xdr:rowOff>
    </xdr:from>
    <xdr:to>
      <xdr:col>5</xdr:col>
      <xdr:colOff>659327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7616873" cy="49853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735527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830777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735527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658325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753575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658325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1012726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886925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6549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886925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6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2855966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886925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1012726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886925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1088926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03784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993676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993676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993676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5</xdr:col>
      <xdr:colOff>1088926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2803784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993676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734524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734525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829775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734525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733021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828271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58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733887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769143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4</xdr:col>
      <xdr:colOff>346962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2526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238125</xdr:rowOff>
    </xdr:from>
    <xdr:to>
      <xdr:col>5</xdr:col>
      <xdr:colOff>823758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778130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5</xdr:col>
      <xdr:colOff>728509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652308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747558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652308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728508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823758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728508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747559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652309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5195</xdr:rowOff>
    </xdr:from>
    <xdr:to>
      <xdr:col>5</xdr:col>
      <xdr:colOff>747559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7705105" cy="48852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652309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728509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728509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823759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5195</xdr:rowOff>
    </xdr:from>
    <xdr:to>
      <xdr:col>5</xdr:col>
      <xdr:colOff>728509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7686055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538250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538250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18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23</xdr:col>
      <xdr:colOff>539115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4906269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23</xdr:col>
      <xdr:colOff>539115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23</xdr:col>
      <xdr:colOff>539115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246283</xdr:rowOff>
    </xdr:from>
    <xdr:to>
      <xdr:col>23</xdr:col>
      <xdr:colOff>495819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49019402" cy="49853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1067933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15</xdr:col>
      <xdr:colOff>1065204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15</xdr:col>
      <xdr:colOff>1065204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15</xdr:col>
      <xdr:colOff>1050889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3879145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346962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7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446177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4037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350927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730847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7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4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432368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3899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344912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30245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671313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288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576063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53360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108839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108837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108838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370890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32843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275640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72331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204355</xdr:rowOff>
    </xdr:from>
    <xdr:to>
      <xdr:col>1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5195</xdr:rowOff>
    </xdr:from>
    <xdr:to>
      <xdr:col>1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1041104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1041102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1041103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206368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16391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204355</xdr:rowOff>
    </xdr:from>
    <xdr:to>
      <xdr:col>1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5195</xdr:rowOff>
    </xdr:from>
    <xdr:to>
      <xdr:col>1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238125</xdr:rowOff>
    </xdr:from>
    <xdr:to>
      <xdr:col>1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247650</xdr:rowOff>
    </xdr:from>
    <xdr:to>
      <xdr:col>1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1</xdr:col>
      <xdr:colOff>2545773</xdr:colOff>
      <xdr:row>61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295275</xdr:rowOff>
    </xdr:from>
    <xdr:to>
      <xdr:col>1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237624</xdr:rowOff>
    </xdr:from>
    <xdr:to>
      <xdr:col>1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</xdr:row>
      <xdr:rowOff>257175</xdr:rowOff>
    </xdr:from>
    <xdr:to>
      <xdr:col>1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95249</xdr:rowOff>
    </xdr:from>
    <xdr:to>
      <xdr:col>26</xdr:col>
      <xdr:colOff>175957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5466" cy="47119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1003247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755353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730241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512898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747044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979867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1049141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1003247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755353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730241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979867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1049141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28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2921369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348358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133892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108780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281353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324978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394252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348358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133892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108780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324978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394252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143122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1075967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1050855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99545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8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119742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186142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143122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1075967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8</xdr:col>
      <xdr:colOff>1050855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119742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186142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1085199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867856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842744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1061819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1131093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1085199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867856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842744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1061819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1131093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877088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659745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634633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99547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853708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922982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877088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659745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634633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853708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10</xdr:col>
      <xdr:colOff>922982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668974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421079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395967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238221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645594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714868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668974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421079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395967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645594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714868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460862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215841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190729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99548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2274388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437482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506756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460862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215841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190729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437482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506756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225075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1132809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99549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216655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201695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270969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225075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1132809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201695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270969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16962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366792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949807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3653376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924695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3650865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205872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1143770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366587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62856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3672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225072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3473073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345133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1132806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3450840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201692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3470735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270966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3477662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959038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376213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741695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3740395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716583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3737884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1950897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935658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375979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14</xdr:col>
      <xdr:colOff>1004932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3766719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225071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1132805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201691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270965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750926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3849149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533583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3827414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508471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3824903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101882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1843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727546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3846811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15</xdr:col>
      <xdr:colOff>796820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385373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225072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0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1132806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201692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270966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545150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3936401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330683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3914954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305571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391244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104219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1735704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521770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39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16</xdr:col>
      <xdr:colOff>591044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3940991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227407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3149816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10064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312808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1135141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3126720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204027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3147478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273301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3154405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342249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402394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92018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399891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66906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399640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1628108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318869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402160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388143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4028531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229744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3042219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12401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302048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1137478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3019124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206364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303988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275638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3046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103583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4107905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1036429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4093359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17</xdr:col>
      <xdr:colOff>1011317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4090848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1520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80203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41055674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182366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4115783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232081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2934623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14738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291288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1139815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2911527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208701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293228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277975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2939212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1047997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4202346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830654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4180612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805542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417810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14126817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18</xdr:col>
      <xdr:colOff>1024617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4200008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8659</xdr:rowOff>
    </xdr:from>
    <xdr:to>
      <xdr:col>18</xdr:col>
      <xdr:colOff>1093891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42052109" cy="4850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234417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2827026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17074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2805292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1142151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2803931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211037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28246886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280311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2831616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842223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4289599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624880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4267865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599768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42653540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13048518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818843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42872615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19</xdr:col>
      <xdr:colOff>888117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4294188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236755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2719430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19412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26976959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12</xdr:col>
      <xdr:colOff>1144489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26954723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213375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27170922" cy="493683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13</xdr:col>
      <xdr:colOff>282649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27240196" cy="493683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95249</xdr:rowOff>
    </xdr:from>
    <xdr:to>
      <xdr:col>26</xdr:col>
      <xdr:colOff>176672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95249</xdr:rowOff>
    </xdr:from>
    <xdr:to>
      <xdr:col>26</xdr:col>
      <xdr:colOff>176672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237624</xdr:rowOff>
    </xdr:from>
    <xdr:to>
      <xdr:col>26</xdr:col>
      <xdr:colOff>464089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4</xdr:row>
      <xdr:rowOff>237624</xdr:rowOff>
    </xdr:from>
    <xdr:to>
      <xdr:col>26</xdr:col>
      <xdr:colOff>464089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5</xdr:row>
      <xdr:rowOff>151899</xdr:rowOff>
    </xdr:from>
    <xdr:to>
      <xdr:col>23</xdr:col>
      <xdr:colOff>1052185</xdr:colOff>
      <xdr:row>8</xdr:row>
      <xdr:rowOff>56649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20</xdr:row>
      <xdr:rowOff>237624</xdr:rowOff>
    </xdr:from>
    <xdr:to>
      <xdr:col>28</xdr:col>
      <xdr:colOff>755471</xdr:colOff>
      <xdr:row>23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21</xdr:row>
      <xdr:rowOff>151899</xdr:rowOff>
    </xdr:from>
    <xdr:to>
      <xdr:col>26</xdr:col>
      <xdr:colOff>1195959</xdr:colOff>
      <xdr:row>24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20</xdr:row>
      <xdr:rowOff>237624</xdr:rowOff>
    </xdr:from>
    <xdr:to>
      <xdr:col>28</xdr:col>
      <xdr:colOff>755471</xdr:colOff>
      <xdr:row>23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21</xdr:row>
      <xdr:rowOff>151899</xdr:rowOff>
    </xdr:from>
    <xdr:to>
      <xdr:col>26</xdr:col>
      <xdr:colOff>1195959</xdr:colOff>
      <xdr:row>24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457637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464088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461752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464088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457638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461753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257175</xdr:rowOff>
    </xdr:from>
    <xdr:to>
      <xdr:col>26</xdr:col>
      <xdr:colOff>464089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0</xdr:row>
      <xdr:rowOff>295275</xdr:rowOff>
    </xdr:from>
    <xdr:to>
      <xdr:col>26</xdr:col>
      <xdr:colOff>464089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753574</xdr:colOff>
      <xdr:row>4</xdr:row>
      <xdr:rowOff>238126</xdr:rowOff>
    </xdr:to>
    <xdr:sp macro="" textlink="">
      <xdr:nvSpPr>
        <xdr:cNvPr id="24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765828</xdr:colOff>
      <xdr:row>4</xdr:row>
      <xdr:rowOff>238126</xdr:rowOff>
    </xdr:to>
    <xdr:sp macro="" textlink="">
      <xdr:nvSpPr>
        <xdr:cNvPr id="24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765828</xdr:colOff>
      <xdr:row>4</xdr:row>
      <xdr:rowOff>238126</xdr:rowOff>
    </xdr:to>
    <xdr:sp macro="" textlink="">
      <xdr:nvSpPr>
        <xdr:cNvPr id="24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658324</xdr:colOff>
      <xdr:row>4</xdr:row>
      <xdr:rowOff>276226</xdr:rowOff>
    </xdr:to>
    <xdr:sp macro="" textlink="">
      <xdr:nvSpPr>
        <xdr:cNvPr id="24148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1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6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17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1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658324</xdr:colOff>
      <xdr:row>4</xdr:row>
      <xdr:rowOff>238126</xdr:rowOff>
    </xdr:to>
    <xdr:sp macro="" textlink="">
      <xdr:nvSpPr>
        <xdr:cNvPr id="24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658324</xdr:colOff>
      <xdr:row>4</xdr:row>
      <xdr:rowOff>238126</xdr:rowOff>
    </xdr:to>
    <xdr:sp macro="" textlink="">
      <xdr:nvSpPr>
        <xdr:cNvPr id="241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753574</xdr:colOff>
      <xdr:row>4</xdr:row>
      <xdr:rowOff>238126</xdr:rowOff>
    </xdr:to>
    <xdr:sp macro="" textlink="">
      <xdr:nvSpPr>
        <xdr:cNvPr id="24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658324</xdr:colOff>
      <xdr:row>4</xdr:row>
      <xdr:rowOff>276226</xdr:rowOff>
    </xdr:to>
    <xdr:sp macro="" textlink="">
      <xdr:nvSpPr>
        <xdr:cNvPr id="24180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1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1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2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2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2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2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25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25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25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727728</xdr:colOff>
      <xdr:row>4</xdr:row>
      <xdr:rowOff>238126</xdr:rowOff>
    </xdr:to>
    <xdr:sp macro="" textlink="">
      <xdr:nvSpPr>
        <xdr:cNvPr id="24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29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2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2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2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34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34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34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38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38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43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43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43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43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47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4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4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52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52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52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52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56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5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56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5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6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61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61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65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65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65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65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7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70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70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7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7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47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470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470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47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47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47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4755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755169</xdr:colOff>
      <xdr:row>4</xdr:row>
      <xdr:rowOff>238126</xdr:rowOff>
    </xdr:to>
    <xdr:sp macro="" textlink="">
      <xdr:nvSpPr>
        <xdr:cNvPr id="24757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755169</xdr:colOff>
      <xdr:row>4</xdr:row>
      <xdr:rowOff>238126</xdr:rowOff>
    </xdr:to>
    <xdr:sp macro="" textlink="">
      <xdr:nvSpPr>
        <xdr:cNvPr id="24758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63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4766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7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7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7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77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47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478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47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479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7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47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47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4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47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48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8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48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8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48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823756</xdr:colOff>
      <xdr:row>4</xdr:row>
      <xdr:rowOff>238126</xdr:rowOff>
    </xdr:to>
    <xdr:sp macro="" textlink="">
      <xdr:nvSpPr>
        <xdr:cNvPr id="24835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83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728506</xdr:colOff>
      <xdr:row>4</xdr:row>
      <xdr:rowOff>276226</xdr:rowOff>
    </xdr:to>
    <xdr:sp macro="" textlink="">
      <xdr:nvSpPr>
        <xdr:cNvPr id="248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83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486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8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4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8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717069</xdr:colOff>
      <xdr:row>4</xdr:row>
      <xdr:rowOff>238126</xdr:rowOff>
    </xdr:to>
    <xdr:sp macro="" textlink="">
      <xdr:nvSpPr>
        <xdr:cNvPr id="24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4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49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9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491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9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4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249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9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249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49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4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0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0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00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0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04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05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0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0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0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0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09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0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13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14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1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1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1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18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1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22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2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2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2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2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2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27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2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31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32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3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3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323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32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327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32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3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37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3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3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3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3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3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3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3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3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3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3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3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3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3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3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3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3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3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3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4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4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4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747556</xdr:colOff>
      <xdr:row>4</xdr:row>
      <xdr:rowOff>238126</xdr:rowOff>
    </xdr:to>
    <xdr:sp macro="" textlink="">
      <xdr:nvSpPr>
        <xdr:cNvPr id="25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652306</xdr:colOff>
      <xdr:row>4</xdr:row>
      <xdr:rowOff>276226</xdr:rowOff>
    </xdr:to>
    <xdr:sp macro="" textlink="">
      <xdr:nvSpPr>
        <xdr:cNvPr id="254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652306</xdr:colOff>
      <xdr:row>4</xdr:row>
      <xdr:rowOff>238126</xdr:rowOff>
    </xdr:to>
    <xdr:sp macro="" textlink="">
      <xdr:nvSpPr>
        <xdr:cNvPr id="254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652306</xdr:colOff>
      <xdr:row>4</xdr:row>
      <xdr:rowOff>238126</xdr:rowOff>
    </xdr:to>
    <xdr:sp macro="" textlink="">
      <xdr:nvSpPr>
        <xdr:cNvPr id="254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747556</xdr:colOff>
      <xdr:row>4</xdr:row>
      <xdr:rowOff>238126</xdr:rowOff>
    </xdr:to>
    <xdr:sp macro="" textlink="">
      <xdr:nvSpPr>
        <xdr:cNvPr id="25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652306</xdr:colOff>
      <xdr:row>4</xdr:row>
      <xdr:rowOff>276226</xdr:rowOff>
    </xdr:to>
    <xdr:sp macro="" textlink="">
      <xdr:nvSpPr>
        <xdr:cNvPr id="254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823756</xdr:colOff>
      <xdr:row>4</xdr:row>
      <xdr:rowOff>238126</xdr:rowOff>
    </xdr:to>
    <xdr:sp macro="" textlink="">
      <xdr:nvSpPr>
        <xdr:cNvPr id="254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728506</xdr:colOff>
      <xdr:row>4</xdr:row>
      <xdr:rowOff>276226</xdr:rowOff>
    </xdr:to>
    <xdr:sp macro="" textlink="">
      <xdr:nvSpPr>
        <xdr:cNvPr id="254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5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54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823756</xdr:colOff>
      <xdr:row>4</xdr:row>
      <xdr:rowOff>238126</xdr:rowOff>
    </xdr:to>
    <xdr:sp macro="" textlink="">
      <xdr:nvSpPr>
        <xdr:cNvPr id="254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728506</xdr:colOff>
      <xdr:row>4</xdr:row>
      <xdr:rowOff>276226</xdr:rowOff>
    </xdr:to>
    <xdr:sp macro="" textlink="">
      <xdr:nvSpPr>
        <xdr:cNvPr id="25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4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4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4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4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4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4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4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4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4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4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4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4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4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4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4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4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25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254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254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254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25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254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254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254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5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5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254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254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4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4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4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4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4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4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4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4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4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4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4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5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5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5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5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5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5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5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5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5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56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56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5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5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58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58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5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5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5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753574</xdr:colOff>
      <xdr:row>4</xdr:row>
      <xdr:rowOff>238126</xdr:rowOff>
    </xdr:to>
    <xdr:sp macro="" textlink="">
      <xdr:nvSpPr>
        <xdr:cNvPr id="25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658324</xdr:colOff>
      <xdr:row>4</xdr:row>
      <xdr:rowOff>276226</xdr:rowOff>
    </xdr:to>
    <xdr:sp macro="" textlink="">
      <xdr:nvSpPr>
        <xdr:cNvPr id="255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658324</xdr:colOff>
      <xdr:row>4</xdr:row>
      <xdr:rowOff>238126</xdr:rowOff>
    </xdr:to>
    <xdr:sp macro="" textlink="">
      <xdr:nvSpPr>
        <xdr:cNvPr id="25592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658324</xdr:colOff>
      <xdr:row>4</xdr:row>
      <xdr:rowOff>238126</xdr:rowOff>
    </xdr:to>
    <xdr:sp macro="" textlink="">
      <xdr:nvSpPr>
        <xdr:cNvPr id="25593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753574</xdr:colOff>
      <xdr:row>4</xdr:row>
      <xdr:rowOff>238126</xdr:rowOff>
    </xdr:to>
    <xdr:sp macro="" textlink="">
      <xdr:nvSpPr>
        <xdr:cNvPr id="25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658324</xdr:colOff>
      <xdr:row>4</xdr:row>
      <xdr:rowOff>276226</xdr:rowOff>
    </xdr:to>
    <xdr:sp macro="" textlink="">
      <xdr:nvSpPr>
        <xdr:cNvPr id="255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55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55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56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560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0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0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1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1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13</xdr:row>
      <xdr:rowOff>0</xdr:rowOff>
    </xdr:from>
    <xdr:to>
      <xdr:col>25</xdr:col>
      <xdr:colOff>652308</xdr:colOff>
      <xdr:row>15</xdr:row>
      <xdr:rowOff>300106</xdr:rowOff>
    </xdr:to>
    <xdr:sp macro="" textlink="">
      <xdr:nvSpPr>
        <xdr:cNvPr id="25619" name="AutoShape 1" hidden="1"/>
        <xdr:cNvSpPr>
          <a:spLocks noChangeAspect="1" noChangeArrowheads="1"/>
        </xdr:cNvSpPr>
      </xdr:nvSpPr>
      <xdr:spPr bwMode="auto">
        <a:xfrm>
          <a:off x="4639094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2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2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3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3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5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65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6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6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6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747556</xdr:colOff>
      <xdr:row>4</xdr:row>
      <xdr:rowOff>238126</xdr:rowOff>
    </xdr:to>
    <xdr:sp macro="" textlink="">
      <xdr:nvSpPr>
        <xdr:cNvPr id="25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652306</xdr:colOff>
      <xdr:row>4</xdr:row>
      <xdr:rowOff>276226</xdr:rowOff>
    </xdr:to>
    <xdr:sp macro="" textlink="">
      <xdr:nvSpPr>
        <xdr:cNvPr id="256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652306</xdr:colOff>
      <xdr:row>4</xdr:row>
      <xdr:rowOff>238126</xdr:rowOff>
    </xdr:to>
    <xdr:sp macro="" textlink="">
      <xdr:nvSpPr>
        <xdr:cNvPr id="2566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652306</xdr:colOff>
      <xdr:row>4</xdr:row>
      <xdr:rowOff>238126</xdr:rowOff>
    </xdr:to>
    <xdr:sp macro="" textlink="">
      <xdr:nvSpPr>
        <xdr:cNvPr id="2566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747556</xdr:colOff>
      <xdr:row>4</xdr:row>
      <xdr:rowOff>238126</xdr:rowOff>
    </xdr:to>
    <xdr:sp macro="" textlink="">
      <xdr:nvSpPr>
        <xdr:cNvPr id="25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652306</xdr:colOff>
      <xdr:row>4</xdr:row>
      <xdr:rowOff>276226</xdr:rowOff>
    </xdr:to>
    <xdr:sp macro="" textlink="">
      <xdr:nvSpPr>
        <xdr:cNvPr id="256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823756</xdr:colOff>
      <xdr:row>4</xdr:row>
      <xdr:rowOff>238126</xdr:rowOff>
    </xdr:to>
    <xdr:sp macro="" textlink="">
      <xdr:nvSpPr>
        <xdr:cNvPr id="256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728506</xdr:colOff>
      <xdr:row>4</xdr:row>
      <xdr:rowOff>276226</xdr:rowOff>
    </xdr:to>
    <xdr:sp macro="" textlink="">
      <xdr:nvSpPr>
        <xdr:cNvPr id="256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5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728506</xdr:colOff>
      <xdr:row>4</xdr:row>
      <xdr:rowOff>238126</xdr:rowOff>
    </xdr:to>
    <xdr:sp macro="" textlink="">
      <xdr:nvSpPr>
        <xdr:cNvPr id="25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823756</xdr:colOff>
      <xdr:row>4</xdr:row>
      <xdr:rowOff>238126</xdr:rowOff>
    </xdr:to>
    <xdr:sp macro="" textlink="">
      <xdr:nvSpPr>
        <xdr:cNvPr id="256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728506</xdr:colOff>
      <xdr:row>4</xdr:row>
      <xdr:rowOff>276226</xdr:rowOff>
    </xdr:to>
    <xdr:sp macro="" textlink="">
      <xdr:nvSpPr>
        <xdr:cNvPr id="256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6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67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67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6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6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6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6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6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6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68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68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68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6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6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6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69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25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256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2569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2569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25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2570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257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257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5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25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25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25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1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1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1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1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1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2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2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2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3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7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73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73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7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7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7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7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4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4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5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5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7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7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8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78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7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7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7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79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79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79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7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79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79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8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8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80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80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580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5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58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81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81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5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58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58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81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81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81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8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82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8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8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8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82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83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83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8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83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83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8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8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754576</xdr:colOff>
      <xdr:row>4</xdr:row>
      <xdr:rowOff>238126</xdr:rowOff>
    </xdr:to>
    <xdr:sp macro="" textlink="">
      <xdr:nvSpPr>
        <xdr:cNvPr id="25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659326</xdr:colOff>
      <xdr:row>4</xdr:row>
      <xdr:rowOff>276226</xdr:rowOff>
    </xdr:to>
    <xdr:sp macro="" textlink="">
      <xdr:nvSpPr>
        <xdr:cNvPr id="258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659326</xdr:colOff>
      <xdr:row>4</xdr:row>
      <xdr:rowOff>238126</xdr:rowOff>
    </xdr:to>
    <xdr:sp macro="" textlink="">
      <xdr:nvSpPr>
        <xdr:cNvPr id="258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659326</xdr:colOff>
      <xdr:row>4</xdr:row>
      <xdr:rowOff>238126</xdr:rowOff>
    </xdr:to>
    <xdr:sp macro="" textlink="">
      <xdr:nvSpPr>
        <xdr:cNvPr id="258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754576</xdr:colOff>
      <xdr:row>4</xdr:row>
      <xdr:rowOff>238126</xdr:rowOff>
    </xdr:to>
    <xdr:sp macro="" textlink="">
      <xdr:nvSpPr>
        <xdr:cNvPr id="25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659326</xdr:colOff>
      <xdr:row>4</xdr:row>
      <xdr:rowOff>276226</xdr:rowOff>
    </xdr:to>
    <xdr:sp macro="" textlink="">
      <xdr:nvSpPr>
        <xdr:cNvPr id="258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830776</xdr:colOff>
      <xdr:row>4</xdr:row>
      <xdr:rowOff>238126</xdr:rowOff>
    </xdr:to>
    <xdr:sp macro="" textlink="">
      <xdr:nvSpPr>
        <xdr:cNvPr id="25846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735526</xdr:colOff>
      <xdr:row>4</xdr:row>
      <xdr:rowOff>276226</xdr:rowOff>
    </xdr:to>
    <xdr:sp macro="" textlink="">
      <xdr:nvSpPr>
        <xdr:cNvPr id="25847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735526</xdr:colOff>
      <xdr:row>4</xdr:row>
      <xdr:rowOff>238126</xdr:rowOff>
    </xdr:to>
    <xdr:sp macro="" textlink="">
      <xdr:nvSpPr>
        <xdr:cNvPr id="25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735526</xdr:colOff>
      <xdr:row>4</xdr:row>
      <xdr:rowOff>238126</xdr:rowOff>
    </xdr:to>
    <xdr:sp macro="" textlink="">
      <xdr:nvSpPr>
        <xdr:cNvPr id="25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830776</xdr:colOff>
      <xdr:row>4</xdr:row>
      <xdr:rowOff>238126</xdr:rowOff>
    </xdr:to>
    <xdr:sp macro="" textlink="">
      <xdr:nvSpPr>
        <xdr:cNvPr id="258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735526</xdr:colOff>
      <xdr:row>4</xdr:row>
      <xdr:rowOff>276226</xdr:rowOff>
    </xdr:to>
    <xdr:sp macro="" textlink="">
      <xdr:nvSpPr>
        <xdr:cNvPr id="25851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754576</xdr:colOff>
      <xdr:row>4</xdr:row>
      <xdr:rowOff>238126</xdr:rowOff>
    </xdr:to>
    <xdr:sp macro="" textlink="">
      <xdr:nvSpPr>
        <xdr:cNvPr id="25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659326</xdr:colOff>
      <xdr:row>4</xdr:row>
      <xdr:rowOff>276226</xdr:rowOff>
    </xdr:to>
    <xdr:sp macro="" textlink="">
      <xdr:nvSpPr>
        <xdr:cNvPr id="258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659326</xdr:colOff>
      <xdr:row>4</xdr:row>
      <xdr:rowOff>238126</xdr:rowOff>
    </xdr:to>
    <xdr:sp macro="" textlink="">
      <xdr:nvSpPr>
        <xdr:cNvPr id="258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659326</xdr:colOff>
      <xdr:row>4</xdr:row>
      <xdr:rowOff>238126</xdr:rowOff>
    </xdr:to>
    <xdr:sp macro="" textlink="">
      <xdr:nvSpPr>
        <xdr:cNvPr id="258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754576</xdr:colOff>
      <xdr:row>4</xdr:row>
      <xdr:rowOff>238126</xdr:rowOff>
    </xdr:to>
    <xdr:sp macro="" textlink="">
      <xdr:nvSpPr>
        <xdr:cNvPr id="25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204355</xdr:rowOff>
    </xdr:from>
    <xdr:to>
      <xdr:col>25</xdr:col>
      <xdr:colOff>659326</xdr:colOff>
      <xdr:row>4</xdr:row>
      <xdr:rowOff>185306</xdr:rowOff>
    </xdr:to>
    <xdr:sp macro="" textlink="">
      <xdr:nvSpPr>
        <xdr:cNvPr id="25857" name="AutoShape 1" hidden="1"/>
        <xdr:cNvSpPr>
          <a:spLocks noChangeAspect="1" noChangeArrowheads="1"/>
        </xdr:cNvSpPr>
      </xdr:nvSpPr>
      <xdr:spPr bwMode="auto">
        <a:xfrm>
          <a:off x="4639094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830776</xdr:colOff>
      <xdr:row>4</xdr:row>
      <xdr:rowOff>238126</xdr:rowOff>
    </xdr:to>
    <xdr:sp macro="" textlink="">
      <xdr:nvSpPr>
        <xdr:cNvPr id="258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735526</xdr:colOff>
      <xdr:row>4</xdr:row>
      <xdr:rowOff>276226</xdr:rowOff>
    </xdr:to>
    <xdr:sp macro="" textlink="">
      <xdr:nvSpPr>
        <xdr:cNvPr id="25859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735526</xdr:colOff>
      <xdr:row>4</xdr:row>
      <xdr:rowOff>238126</xdr:rowOff>
    </xdr:to>
    <xdr:sp macro="" textlink="">
      <xdr:nvSpPr>
        <xdr:cNvPr id="25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735526</xdr:colOff>
      <xdr:row>4</xdr:row>
      <xdr:rowOff>238126</xdr:rowOff>
    </xdr:to>
    <xdr:sp macro="" textlink="">
      <xdr:nvSpPr>
        <xdr:cNvPr id="25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830776</xdr:colOff>
      <xdr:row>4</xdr:row>
      <xdr:rowOff>238126</xdr:rowOff>
    </xdr:to>
    <xdr:sp macro="" textlink="">
      <xdr:nvSpPr>
        <xdr:cNvPr id="258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735526</xdr:colOff>
      <xdr:row>4</xdr:row>
      <xdr:rowOff>276226</xdr:rowOff>
    </xdr:to>
    <xdr:sp macro="" textlink="">
      <xdr:nvSpPr>
        <xdr:cNvPr id="258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753574</xdr:colOff>
      <xdr:row>4</xdr:row>
      <xdr:rowOff>238126</xdr:rowOff>
    </xdr:to>
    <xdr:sp macro="" textlink="">
      <xdr:nvSpPr>
        <xdr:cNvPr id="25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658324</xdr:colOff>
      <xdr:row>4</xdr:row>
      <xdr:rowOff>276226</xdr:rowOff>
    </xdr:to>
    <xdr:sp macro="" textlink="">
      <xdr:nvSpPr>
        <xdr:cNvPr id="258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658324</xdr:colOff>
      <xdr:row>4</xdr:row>
      <xdr:rowOff>238126</xdr:rowOff>
    </xdr:to>
    <xdr:sp macro="" textlink="">
      <xdr:nvSpPr>
        <xdr:cNvPr id="258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658324</xdr:colOff>
      <xdr:row>4</xdr:row>
      <xdr:rowOff>238126</xdr:rowOff>
    </xdr:to>
    <xdr:sp macro="" textlink="">
      <xdr:nvSpPr>
        <xdr:cNvPr id="258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753574</xdr:colOff>
      <xdr:row>4</xdr:row>
      <xdr:rowOff>238126</xdr:rowOff>
    </xdr:to>
    <xdr:sp macro="" textlink="">
      <xdr:nvSpPr>
        <xdr:cNvPr id="25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658324</xdr:colOff>
      <xdr:row>4</xdr:row>
      <xdr:rowOff>276226</xdr:rowOff>
    </xdr:to>
    <xdr:sp macro="" textlink="">
      <xdr:nvSpPr>
        <xdr:cNvPr id="258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587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5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587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58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8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8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58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5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58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8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8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5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58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58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1012725</xdr:colOff>
      <xdr:row>4</xdr:row>
      <xdr:rowOff>238126</xdr:rowOff>
    </xdr:to>
    <xdr:sp macro="" textlink="">
      <xdr:nvSpPr>
        <xdr:cNvPr id="25888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886924</xdr:colOff>
      <xdr:row>4</xdr:row>
      <xdr:rowOff>276226</xdr:rowOff>
    </xdr:to>
    <xdr:sp macro="" textlink="">
      <xdr:nvSpPr>
        <xdr:cNvPr id="25896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590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59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591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591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1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886924</xdr:colOff>
      <xdr:row>4</xdr:row>
      <xdr:rowOff>238126</xdr:rowOff>
    </xdr:to>
    <xdr:sp macro="" textlink="">
      <xdr:nvSpPr>
        <xdr:cNvPr id="25919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886924</xdr:colOff>
      <xdr:row>4</xdr:row>
      <xdr:rowOff>238126</xdr:rowOff>
    </xdr:to>
    <xdr:sp macro="" textlink="">
      <xdr:nvSpPr>
        <xdr:cNvPr id="25920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1012725</xdr:colOff>
      <xdr:row>4</xdr:row>
      <xdr:rowOff>238126</xdr:rowOff>
    </xdr:to>
    <xdr:sp macro="" textlink="">
      <xdr:nvSpPr>
        <xdr:cNvPr id="25921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886924</xdr:colOff>
      <xdr:row>4</xdr:row>
      <xdr:rowOff>276226</xdr:rowOff>
    </xdr:to>
    <xdr:sp macro="" textlink="">
      <xdr:nvSpPr>
        <xdr:cNvPr id="25922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5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593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3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5936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3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59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5960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6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59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59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59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5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602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02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602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02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607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0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607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0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61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1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61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1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616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1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61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620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2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620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2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62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2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6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2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62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2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629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2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634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3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634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34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638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638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643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4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6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4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5830</xdr:colOff>
      <xdr:row>4</xdr:row>
      <xdr:rowOff>238126</xdr:rowOff>
    </xdr:to>
    <xdr:sp macro="" textlink="">
      <xdr:nvSpPr>
        <xdr:cNvPr id="26435" name="AutoShape 1" hidden="1"/>
        <xdr:cNvSpPr>
          <a:spLocks noChangeAspect="1" noChangeArrowheads="1"/>
        </xdr:cNvSpPr>
      </xdr:nvSpPr>
      <xdr:spPr bwMode="auto">
        <a:xfrm>
          <a:off x="4639094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993675</xdr:colOff>
      <xdr:row>4</xdr:row>
      <xdr:rowOff>276226</xdr:rowOff>
    </xdr:to>
    <xdr:sp macro="" textlink="">
      <xdr:nvSpPr>
        <xdr:cNvPr id="26436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993675</xdr:colOff>
      <xdr:row>4</xdr:row>
      <xdr:rowOff>238126</xdr:rowOff>
    </xdr:to>
    <xdr:sp macro="" textlink="">
      <xdr:nvSpPr>
        <xdr:cNvPr id="26437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993675</xdr:colOff>
      <xdr:row>4</xdr:row>
      <xdr:rowOff>238126</xdr:rowOff>
    </xdr:to>
    <xdr:sp macro="" textlink="">
      <xdr:nvSpPr>
        <xdr:cNvPr id="26438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26</xdr:col>
      <xdr:colOff>5830</xdr:colOff>
      <xdr:row>4</xdr:row>
      <xdr:rowOff>228601</xdr:rowOff>
    </xdr:to>
    <xdr:sp macro="" textlink="">
      <xdr:nvSpPr>
        <xdr:cNvPr id="26439" name="AutoShape 1" hidden="1"/>
        <xdr:cNvSpPr>
          <a:spLocks noChangeAspect="1" noChangeArrowheads="1"/>
        </xdr:cNvSpPr>
      </xdr:nvSpPr>
      <xdr:spPr bwMode="auto">
        <a:xfrm>
          <a:off x="4639094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993675</xdr:colOff>
      <xdr:row>4</xdr:row>
      <xdr:rowOff>276226</xdr:rowOff>
    </xdr:to>
    <xdr:sp macro="" textlink="">
      <xdr:nvSpPr>
        <xdr:cNvPr id="26440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734523</xdr:colOff>
      <xdr:row>4</xdr:row>
      <xdr:rowOff>238126</xdr:rowOff>
    </xdr:to>
    <xdr:sp macro="" textlink="">
      <xdr:nvSpPr>
        <xdr:cNvPr id="26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829773</xdr:colOff>
      <xdr:row>4</xdr:row>
      <xdr:rowOff>238126</xdr:rowOff>
    </xdr:to>
    <xdr:sp macro="" textlink="">
      <xdr:nvSpPr>
        <xdr:cNvPr id="2648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4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734523</xdr:colOff>
      <xdr:row>4</xdr:row>
      <xdr:rowOff>276226</xdr:rowOff>
    </xdr:to>
    <xdr:sp macro="" textlink="">
      <xdr:nvSpPr>
        <xdr:cNvPr id="2648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4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6527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2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6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734524</xdr:colOff>
      <xdr:row>4</xdr:row>
      <xdr:rowOff>238126</xdr:rowOff>
    </xdr:to>
    <xdr:sp macro="" textlink="">
      <xdr:nvSpPr>
        <xdr:cNvPr id="26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829774</xdr:colOff>
      <xdr:row>4</xdr:row>
      <xdr:rowOff>238126</xdr:rowOff>
    </xdr:to>
    <xdr:sp macro="" textlink="">
      <xdr:nvSpPr>
        <xdr:cNvPr id="26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734524</xdr:colOff>
      <xdr:row>4</xdr:row>
      <xdr:rowOff>276226</xdr:rowOff>
    </xdr:to>
    <xdr:sp macro="" textlink="">
      <xdr:nvSpPr>
        <xdr:cNvPr id="2657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5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733020</xdr:colOff>
      <xdr:row>4</xdr:row>
      <xdr:rowOff>238126</xdr:rowOff>
    </xdr:to>
    <xdr:sp macro="" textlink="">
      <xdr:nvSpPr>
        <xdr:cNvPr id="266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828270</xdr:colOff>
      <xdr:row>4</xdr:row>
      <xdr:rowOff>238126</xdr:rowOff>
    </xdr:to>
    <xdr:sp macro="" textlink="">
      <xdr:nvSpPr>
        <xdr:cNvPr id="266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733886</xdr:colOff>
      <xdr:row>4</xdr:row>
      <xdr:rowOff>295275</xdr:rowOff>
    </xdr:to>
    <xdr:sp macro="" textlink="">
      <xdr:nvSpPr>
        <xdr:cNvPr id="26661" name="AutoShape 1" hidden="1"/>
        <xdr:cNvSpPr>
          <a:spLocks noChangeAspect="1" noChangeArrowheads="1"/>
        </xdr:cNvSpPr>
      </xdr:nvSpPr>
      <xdr:spPr bwMode="auto">
        <a:xfrm>
          <a:off x="4639094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6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26664" name="AutoShape 1" hidden="1"/>
        <xdr:cNvSpPr>
          <a:spLocks noChangeAspect="1" noChangeArrowheads="1"/>
        </xdr:cNvSpPr>
      </xdr:nvSpPr>
      <xdr:spPr bwMode="auto">
        <a:xfrm>
          <a:off x="4639094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238125</xdr:rowOff>
    </xdr:from>
    <xdr:to>
      <xdr:col>25</xdr:col>
      <xdr:colOff>823757</xdr:colOff>
      <xdr:row>4</xdr:row>
      <xdr:rowOff>219076</xdr:rowOff>
    </xdr:to>
    <xdr:sp macro="" textlink="">
      <xdr:nvSpPr>
        <xdr:cNvPr id="26738" name="AutoShape 1" hidden="1"/>
        <xdr:cNvSpPr>
          <a:spLocks noChangeAspect="1" noChangeArrowheads="1"/>
        </xdr:cNvSpPr>
      </xdr:nvSpPr>
      <xdr:spPr bwMode="auto">
        <a:xfrm>
          <a:off x="4639094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67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6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6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7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7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7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7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683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8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68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8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6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68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8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687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8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692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9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69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92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69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9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696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69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6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0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0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0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0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0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05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05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0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10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1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1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1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1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14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14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14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1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15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15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1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1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1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1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1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1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16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16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1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1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1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1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1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1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1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1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1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1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1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1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1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1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1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1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1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1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1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2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2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2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2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2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2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2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2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3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3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3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3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3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3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3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3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3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3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3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3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3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728508</xdr:colOff>
      <xdr:row>4</xdr:row>
      <xdr:rowOff>228601</xdr:rowOff>
    </xdr:to>
    <xdr:sp macro="" textlink="">
      <xdr:nvSpPr>
        <xdr:cNvPr id="27329" name="AutoShape 1" hidden="1"/>
        <xdr:cNvSpPr>
          <a:spLocks noChangeAspect="1" noChangeArrowheads="1"/>
        </xdr:cNvSpPr>
      </xdr:nvSpPr>
      <xdr:spPr bwMode="auto">
        <a:xfrm>
          <a:off x="4639094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3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3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3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3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3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3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3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3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3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652307</xdr:colOff>
      <xdr:row>4</xdr:row>
      <xdr:rowOff>238126</xdr:rowOff>
    </xdr:to>
    <xdr:sp macro="" textlink="">
      <xdr:nvSpPr>
        <xdr:cNvPr id="273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747557</xdr:colOff>
      <xdr:row>4</xdr:row>
      <xdr:rowOff>238126</xdr:rowOff>
    </xdr:to>
    <xdr:sp macro="" textlink="">
      <xdr:nvSpPr>
        <xdr:cNvPr id="27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652307</xdr:colOff>
      <xdr:row>4</xdr:row>
      <xdr:rowOff>276226</xdr:rowOff>
    </xdr:to>
    <xdr:sp macro="" textlink="">
      <xdr:nvSpPr>
        <xdr:cNvPr id="273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3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3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728507</xdr:colOff>
      <xdr:row>4</xdr:row>
      <xdr:rowOff>238126</xdr:rowOff>
    </xdr:to>
    <xdr:sp macro="" textlink="">
      <xdr:nvSpPr>
        <xdr:cNvPr id="27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823757</xdr:colOff>
      <xdr:row>4</xdr:row>
      <xdr:rowOff>238126</xdr:rowOff>
    </xdr:to>
    <xdr:sp macro="" textlink="">
      <xdr:nvSpPr>
        <xdr:cNvPr id="273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728507</xdr:colOff>
      <xdr:row>4</xdr:row>
      <xdr:rowOff>276226</xdr:rowOff>
    </xdr:to>
    <xdr:sp macro="" textlink="">
      <xdr:nvSpPr>
        <xdr:cNvPr id="273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27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3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3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273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747558</xdr:colOff>
      <xdr:row>4</xdr:row>
      <xdr:rowOff>303934</xdr:rowOff>
    </xdr:to>
    <xdr:sp macro="" textlink="">
      <xdr:nvSpPr>
        <xdr:cNvPr id="27358" name="AutoShape 1" hidden="1"/>
        <xdr:cNvSpPr>
          <a:spLocks noChangeAspect="1" noChangeArrowheads="1"/>
        </xdr:cNvSpPr>
      </xdr:nvSpPr>
      <xdr:spPr bwMode="auto">
        <a:xfrm>
          <a:off x="4639094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273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273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27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273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728508</xdr:colOff>
      <xdr:row>4</xdr:row>
      <xdr:rowOff>303934</xdr:rowOff>
    </xdr:to>
    <xdr:sp macro="" textlink="">
      <xdr:nvSpPr>
        <xdr:cNvPr id="27365" name="AutoShape 1" hidden="1"/>
        <xdr:cNvSpPr>
          <a:spLocks noChangeAspect="1" noChangeArrowheads="1"/>
        </xdr:cNvSpPr>
      </xdr:nvSpPr>
      <xdr:spPr bwMode="auto">
        <a:xfrm>
          <a:off x="4639094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3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4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4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4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4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4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274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446176</xdr:colOff>
      <xdr:row>4</xdr:row>
      <xdr:rowOff>238126</xdr:rowOff>
    </xdr:to>
    <xdr:sp macro="" textlink="">
      <xdr:nvSpPr>
        <xdr:cNvPr id="27406" name="AutoShape 1" hidden="1"/>
        <xdr:cNvSpPr>
          <a:spLocks noChangeAspect="1" noChangeArrowheads="1"/>
        </xdr:cNvSpPr>
      </xdr:nvSpPr>
      <xdr:spPr bwMode="auto">
        <a:xfrm>
          <a:off x="4639094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350926</xdr:colOff>
      <xdr:row>4</xdr:row>
      <xdr:rowOff>276226</xdr:rowOff>
    </xdr:to>
    <xdr:sp macro="" textlink="">
      <xdr:nvSpPr>
        <xdr:cNvPr id="27407" name="AutoShape 1" hidden="1"/>
        <xdr:cNvSpPr>
          <a:spLocks noChangeAspect="1" noChangeArrowheads="1"/>
        </xdr:cNvSpPr>
      </xdr:nvSpPr>
      <xdr:spPr bwMode="auto">
        <a:xfrm>
          <a:off x="4639094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432367</xdr:colOff>
      <xdr:row>4</xdr:row>
      <xdr:rowOff>238126</xdr:rowOff>
    </xdr:to>
    <xdr:sp macro="" textlink="">
      <xdr:nvSpPr>
        <xdr:cNvPr id="27408" name="AutoShape 1" hidden="1"/>
        <xdr:cNvSpPr>
          <a:spLocks noChangeAspect="1" noChangeArrowheads="1"/>
        </xdr:cNvSpPr>
      </xdr:nvSpPr>
      <xdr:spPr bwMode="auto">
        <a:xfrm>
          <a:off x="4639094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344911</xdr:colOff>
      <xdr:row>4</xdr:row>
      <xdr:rowOff>276226</xdr:rowOff>
    </xdr:to>
    <xdr:sp macro="" textlink="">
      <xdr:nvSpPr>
        <xdr:cNvPr id="27409" name="AutoShape 1" hidden="1"/>
        <xdr:cNvSpPr>
          <a:spLocks noChangeAspect="1" noChangeArrowheads="1"/>
        </xdr:cNvSpPr>
      </xdr:nvSpPr>
      <xdr:spPr bwMode="auto">
        <a:xfrm>
          <a:off x="4639094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671312</xdr:colOff>
      <xdr:row>4</xdr:row>
      <xdr:rowOff>238126</xdr:rowOff>
    </xdr:to>
    <xdr:sp macro="" textlink="">
      <xdr:nvSpPr>
        <xdr:cNvPr id="27410" name="AutoShape 1" hidden="1"/>
        <xdr:cNvSpPr>
          <a:spLocks noChangeAspect="1" noChangeArrowheads="1"/>
        </xdr:cNvSpPr>
      </xdr:nvSpPr>
      <xdr:spPr bwMode="auto">
        <a:xfrm>
          <a:off x="4639094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576062</xdr:colOff>
      <xdr:row>4</xdr:row>
      <xdr:rowOff>276226</xdr:rowOff>
    </xdr:to>
    <xdr:sp macro="" textlink="">
      <xdr:nvSpPr>
        <xdr:cNvPr id="27411" name="AutoShape 1" hidden="1"/>
        <xdr:cNvSpPr>
          <a:spLocks noChangeAspect="1" noChangeArrowheads="1"/>
        </xdr:cNvSpPr>
      </xdr:nvSpPr>
      <xdr:spPr bwMode="auto">
        <a:xfrm>
          <a:off x="4639094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2741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2741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2741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2741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1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1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2741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2741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2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2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2742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2742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2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2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2742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2742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2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2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3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2744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2744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4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5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2745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370889</xdr:colOff>
      <xdr:row>4</xdr:row>
      <xdr:rowOff>238126</xdr:rowOff>
    </xdr:to>
    <xdr:sp macro="" textlink="">
      <xdr:nvSpPr>
        <xdr:cNvPr id="27452" name="AutoShape 1" hidden="1"/>
        <xdr:cNvSpPr>
          <a:spLocks noChangeAspect="1" noChangeArrowheads="1"/>
        </xdr:cNvSpPr>
      </xdr:nvSpPr>
      <xdr:spPr bwMode="auto">
        <a:xfrm>
          <a:off x="4639094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275639</xdr:colOff>
      <xdr:row>4</xdr:row>
      <xdr:rowOff>276226</xdr:rowOff>
    </xdr:to>
    <xdr:sp macro="" textlink="">
      <xdr:nvSpPr>
        <xdr:cNvPr id="27453" name="AutoShape 1" hidden="1"/>
        <xdr:cNvSpPr>
          <a:spLocks noChangeAspect="1" noChangeArrowheads="1"/>
        </xdr:cNvSpPr>
      </xdr:nvSpPr>
      <xdr:spPr bwMode="auto">
        <a:xfrm>
          <a:off x="4639094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2745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2745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2745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2745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5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5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1041101</xdr:colOff>
      <xdr:row>4</xdr:row>
      <xdr:rowOff>238126</xdr:rowOff>
    </xdr:to>
    <xdr:sp macro="" textlink="">
      <xdr:nvSpPr>
        <xdr:cNvPr id="2746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1041101</xdr:colOff>
      <xdr:row>4</xdr:row>
      <xdr:rowOff>238126</xdr:rowOff>
    </xdr:to>
    <xdr:sp macro="" textlink="">
      <xdr:nvSpPr>
        <xdr:cNvPr id="2746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6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6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2746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2746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6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6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1041101</xdr:colOff>
      <xdr:row>4</xdr:row>
      <xdr:rowOff>238126</xdr:rowOff>
    </xdr:to>
    <xdr:sp macro="" textlink="">
      <xdr:nvSpPr>
        <xdr:cNvPr id="2746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1041101</xdr:colOff>
      <xdr:row>4</xdr:row>
      <xdr:rowOff>238126</xdr:rowOff>
    </xdr:to>
    <xdr:sp macro="" textlink="">
      <xdr:nvSpPr>
        <xdr:cNvPr id="2746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7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1041101</xdr:colOff>
      <xdr:row>4</xdr:row>
      <xdr:rowOff>238126</xdr:rowOff>
    </xdr:to>
    <xdr:sp macro="" textlink="">
      <xdr:nvSpPr>
        <xdr:cNvPr id="2748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1041101</xdr:colOff>
      <xdr:row>4</xdr:row>
      <xdr:rowOff>238126</xdr:rowOff>
    </xdr:to>
    <xdr:sp macro="" textlink="">
      <xdr:nvSpPr>
        <xdr:cNvPr id="2748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8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9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9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9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1041102</xdr:colOff>
      <xdr:row>4</xdr:row>
      <xdr:rowOff>238126</xdr:rowOff>
    </xdr:to>
    <xdr:sp macro="" textlink="">
      <xdr:nvSpPr>
        <xdr:cNvPr id="2749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206367</xdr:colOff>
      <xdr:row>4</xdr:row>
      <xdr:rowOff>238126</xdr:rowOff>
    </xdr:to>
    <xdr:sp macro="" textlink="">
      <xdr:nvSpPr>
        <xdr:cNvPr id="27494" name="AutoShape 1" hidden="1"/>
        <xdr:cNvSpPr>
          <a:spLocks noChangeAspect="1" noChangeArrowheads="1"/>
        </xdr:cNvSpPr>
      </xdr:nvSpPr>
      <xdr:spPr bwMode="auto">
        <a:xfrm>
          <a:off x="4639094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1003246</xdr:colOff>
      <xdr:row>4</xdr:row>
      <xdr:rowOff>295275</xdr:rowOff>
    </xdr:to>
    <xdr:sp macro="" textlink="">
      <xdr:nvSpPr>
        <xdr:cNvPr id="27495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755352</xdr:colOff>
      <xdr:row>4</xdr:row>
      <xdr:rowOff>295275</xdr:rowOff>
    </xdr:to>
    <xdr:sp macro="" textlink="">
      <xdr:nvSpPr>
        <xdr:cNvPr id="27496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730240</xdr:colOff>
      <xdr:row>4</xdr:row>
      <xdr:rowOff>295275</xdr:rowOff>
    </xdr:to>
    <xdr:sp macro="" textlink="">
      <xdr:nvSpPr>
        <xdr:cNvPr id="27497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512897</xdr:colOff>
      <xdr:row>4</xdr:row>
      <xdr:rowOff>295275</xdr:rowOff>
    </xdr:to>
    <xdr:sp macro="" textlink="">
      <xdr:nvSpPr>
        <xdr:cNvPr id="27498" name="AutoShape 1" hidden="1"/>
        <xdr:cNvSpPr>
          <a:spLocks noChangeAspect="1" noChangeArrowheads="1"/>
        </xdr:cNvSpPr>
      </xdr:nvSpPr>
      <xdr:spPr bwMode="auto">
        <a:xfrm>
          <a:off x="4639094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979866</xdr:colOff>
      <xdr:row>4</xdr:row>
      <xdr:rowOff>295275</xdr:rowOff>
    </xdr:to>
    <xdr:sp macro="" textlink="">
      <xdr:nvSpPr>
        <xdr:cNvPr id="27499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1049140</xdr:colOff>
      <xdr:row>4</xdr:row>
      <xdr:rowOff>295275</xdr:rowOff>
    </xdr:to>
    <xdr:sp macro="" textlink="">
      <xdr:nvSpPr>
        <xdr:cNvPr id="27500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1003246</xdr:colOff>
      <xdr:row>4</xdr:row>
      <xdr:rowOff>295275</xdr:rowOff>
    </xdr:to>
    <xdr:sp macro="" textlink="">
      <xdr:nvSpPr>
        <xdr:cNvPr id="27501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755352</xdr:colOff>
      <xdr:row>4</xdr:row>
      <xdr:rowOff>295275</xdr:rowOff>
    </xdr:to>
    <xdr:sp macro="" textlink="">
      <xdr:nvSpPr>
        <xdr:cNvPr id="27502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730240</xdr:colOff>
      <xdr:row>4</xdr:row>
      <xdr:rowOff>295275</xdr:rowOff>
    </xdr:to>
    <xdr:sp macro="" textlink="">
      <xdr:nvSpPr>
        <xdr:cNvPr id="27503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979866</xdr:colOff>
      <xdr:row>4</xdr:row>
      <xdr:rowOff>295275</xdr:rowOff>
    </xdr:to>
    <xdr:sp macro="" textlink="">
      <xdr:nvSpPr>
        <xdr:cNvPr id="27504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1049140</xdr:colOff>
      <xdr:row>4</xdr:row>
      <xdr:rowOff>295275</xdr:rowOff>
    </xdr:to>
    <xdr:sp macro="" textlink="">
      <xdr:nvSpPr>
        <xdr:cNvPr id="27505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27506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27507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820668</xdr:colOff>
      <xdr:row>4</xdr:row>
      <xdr:rowOff>238126</xdr:rowOff>
    </xdr:to>
    <xdr:sp macro="" textlink="">
      <xdr:nvSpPr>
        <xdr:cNvPr id="27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832922</xdr:colOff>
      <xdr:row>4</xdr:row>
      <xdr:rowOff>238126</xdr:rowOff>
    </xdr:to>
    <xdr:sp macro="" textlink="">
      <xdr:nvSpPr>
        <xdr:cNvPr id="27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832922</xdr:colOff>
      <xdr:row>4</xdr:row>
      <xdr:rowOff>238126</xdr:rowOff>
    </xdr:to>
    <xdr:sp macro="" textlink="">
      <xdr:nvSpPr>
        <xdr:cNvPr id="27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725418</xdr:colOff>
      <xdr:row>4</xdr:row>
      <xdr:rowOff>276226</xdr:rowOff>
    </xdr:to>
    <xdr:sp macro="" textlink="">
      <xdr:nvSpPr>
        <xdr:cNvPr id="275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5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754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75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725418</xdr:colOff>
      <xdr:row>4</xdr:row>
      <xdr:rowOff>238126</xdr:rowOff>
    </xdr:to>
    <xdr:sp macro="" textlink="">
      <xdr:nvSpPr>
        <xdr:cNvPr id="27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725418</xdr:colOff>
      <xdr:row>4</xdr:row>
      <xdr:rowOff>238126</xdr:rowOff>
    </xdr:to>
    <xdr:sp macro="" textlink="">
      <xdr:nvSpPr>
        <xdr:cNvPr id="275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820668</xdr:colOff>
      <xdr:row>4</xdr:row>
      <xdr:rowOff>238126</xdr:rowOff>
    </xdr:to>
    <xdr:sp macro="" textlink="">
      <xdr:nvSpPr>
        <xdr:cNvPr id="27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725418</xdr:colOff>
      <xdr:row>4</xdr:row>
      <xdr:rowOff>276226</xdr:rowOff>
    </xdr:to>
    <xdr:sp macro="" textlink="">
      <xdr:nvSpPr>
        <xdr:cNvPr id="275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7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75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7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6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6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76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6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794822</xdr:colOff>
      <xdr:row>4</xdr:row>
      <xdr:rowOff>238126</xdr:rowOff>
    </xdr:to>
    <xdr:sp macro="" textlink="">
      <xdr:nvSpPr>
        <xdr:cNvPr id="27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66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6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76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6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7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771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7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7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775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8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780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8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8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7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8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8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7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8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9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793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9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798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0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80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0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80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80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808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81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822263</xdr:colOff>
      <xdr:row>4</xdr:row>
      <xdr:rowOff>238126</xdr:rowOff>
    </xdr:to>
    <xdr:sp macro="" textlink="">
      <xdr:nvSpPr>
        <xdr:cNvPr id="2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822263</xdr:colOff>
      <xdr:row>4</xdr:row>
      <xdr:rowOff>238126</xdr:rowOff>
    </xdr:to>
    <xdr:sp macro="" textlink="">
      <xdr:nvSpPr>
        <xdr:cNvPr id="2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1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1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1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1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2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282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784163</xdr:colOff>
      <xdr:row>4</xdr:row>
      <xdr:rowOff>238126</xdr:rowOff>
    </xdr:to>
    <xdr:sp macro="" textlink="">
      <xdr:nvSpPr>
        <xdr:cNvPr id="2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2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2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2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2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28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3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283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3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3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3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3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3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4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4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4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4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4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4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5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5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5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6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6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6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6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6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6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6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6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7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8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7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7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7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2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287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287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287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2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287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2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288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2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28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8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8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8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8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8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8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8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8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8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8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8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2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288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288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288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2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288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2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288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2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288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8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8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8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8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8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8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8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8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8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8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8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8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8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9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9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9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9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9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9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9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9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9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9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9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9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9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9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8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89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9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9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89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820668</xdr:colOff>
      <xdr:row>4</xdr:row>
      <xdr:rowOff>238126</xdr:rowOff>
    </xdr:to>
    <xdr:sp macro="" textlink="">
      <xdr:nvSpPr>
        <xdr:cNvPr id="28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725418</xdr:colOff>
      <xdr:row>4</xdr:row>
      <xdr:rowOff>276226</xdr:rowOff>
    </xdr:to>
    <xdr:sp macro="" textlink="">
      <xdr:nvSpPr>
        <xdr:cNvPr id="289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725418</xdr:colOff>
      <xdr:row>4</xdr:row>
      <xdr:rowOff>238126</xdr:rowOff>
    </xdr:to>
    <xdr:sp macro="" textlink="">
      <xdr:nvSpPr>
        <xdr:cNvPr id="289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725418</xdr:colOff>
      <xdr:row>4</xdr:row>
      <xdr:rowOff>238126</xdr:rowOff>
    </xdr:to>
    <xdr:sp macro="" textlink="">
      <xdr:nvSpPr>
        <xdr:cNvPr id="2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820668</xdr:colOff>
      <xdr:row>4</xdr:row>
      <xdr:rowOff>238126</xdr:rowOff>
    </xdr:to>
    <xdr:sp macro="" textlink="">
      <xdr:nvSpPr>
        <xdr:cNvPr id="28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725418</xdr:colOff>
      <xdr:row>4</xdr:row>
      <xdr:rowOff>276226</xdr:rowOff>
    </xdr:to>
    <xdr:sp macro="" textlink="">
      <xdr:nvSpPr>
        <xdr:cNvPr id="289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89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89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8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897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719402</xdr:colOff>
      <xdr:row>15</xdr:row>
      <xdr:rowOff>300106</xdr:rowOff>
    </xdr:to>
    <xdr:sp macro="" textlink="">
      <xdr:nvSpPr>
        <xdr:cNvPr id="28990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89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8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89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89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2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290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290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290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29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290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290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290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9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2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290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290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0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0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0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0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0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0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0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0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0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0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0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06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0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0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0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06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2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290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290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290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29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2907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290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290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9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2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29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29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8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8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9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0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09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0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0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1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1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1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1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1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1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1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1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16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1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16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1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16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1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1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1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17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1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2917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29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291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18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1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2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291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291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8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19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1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9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1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1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20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2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20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2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2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20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2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2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821670</xdr:colOff>
      <xdr:row>4</xdr:row>
      <xdr:rowOff>238126</xdr:rowOff>
    </xdr:to>
    <xdr:sp macro="" textlink="">
      <xdr:nvSpPr>
        <xdr:cNvPr id="2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726420</xdr:colOff>
      <xdr:row>4</xdr:row>
      <xdr:rowOff>276226</xdr:rowOff>
    </xdr:to>
    <xdr:sp macro="" textlink="">
      <xdr:nvSpPr>
        <xdr:cNvPr id="292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726420</xdr:colOff>
      <xdr:row>4</xdr:row>
      <xdr:rowOff>238126</xdr:rowOff>
    </xdr:to>
    <xdr:sp macro="" textlink="">
      <xdr:nvSpPr>
        <xdr:cNvPr id="292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726420</xdr:colOff>
      <xdr:row>4</xdr:row>
      <xdr:rowOff>238126</xdr:rowOff>
    </xdr:to>
    <xdr:sp macro="" textlink="">
      <xdr:nvSpPr>
        <xdr:cNvPr id="2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821670</xdr:colOff>
      <xdr:row>4</xdr:row>
      <xdr:rowOff>238126</xdr:rowOff>
    </xdr:to>
    <xdr:sp macro="" textlink="">
      <xdr:nvSpPr>
        <xdr:cNvPr id="29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726420</xdr:colOff>
      <xdr:row>4</xdr:row>
      <xdr:rowOff>276226</xdr:rowOff>
    </xdr:to>
    <xdr:sp macro="" textlink="">
      <xdr:nvSpPr>
        <xdr:cNvPr id="292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897870</xdr:colOff>
      <xdr:row>4</xdr:row>
      <xdr:rowOff>238126</xdr:rowOff>
    </xdr:to>
    <xdr:sp macro="" textlink="">
      <xdr:nvSpPr>
        <xdr:cNvPr id="292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802620</xdr:colOff>
      <xdr:row>4</xdr:row>
      <xdr:rowOff>276226</xdr:rowOff>
    </xdr:to>
    <xdr:sp macro="" textlink="">
      <xdr:nvSpPr>
        <xdr:cNvPr id="292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802620</xdr:colOff>
      <xdr:row>4</xdr:row>
      <xdr:rowOff>238126</xdr:rowOff>
    </xdr:to>
    <xdr:sp macro="" textlink="">
      <xdr:nvSpPr>
        <xdr:cNvPr id="29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802620</xdr:colOff>
      <xdr:row>4</xdr:row>
      <xdr:rowOff>238126</xdr:rowOff>
    </xdr:to>
    <xdr:sp macro="" textlink="">
      <xdr:nvSpPr>
        <xdr:cNvPr id="2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897870</xdr:colOff>
      <xdr:row>4</xdr:row>
      <xdr:rowOff>238126</xdr:rowOff>
    </xdr:to>
    <xdr:sp macro="" textlink="">
      <xdr:nvSpPr>
        <xdr:cNvPr id="2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802620</xdr:colOff>
      <xdr:row>4</xdr:row>
      <xdr:rowOff>276226</xdr:rowOff>
    </xdr:to>
    <xdr:sp macro="" textlink="">
      <xdr:nvSpPr>
        <xdr:cNvPr id="29222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821670</xdr:colOff>
      <xdr:row>4</xdr:row>
      <xdr:rowOff>238126</xdr:rowOff>
    </xdr:to>
    <xdr:sp macro="" textlink="">
      <xdr:nvSpPr>
        <xdr:cNvPr id="29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726420</xdr:colOff>
      <xdr:row>4</xdr:row>
      <xdr:rowOff>276226</xdr:rowOff>
    </xdr:to>
    <xdr:sp macro="" textlink="">
      <xdr:nvSpPr>
        <xdr:cNvPr id="292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726420</xdr:colOff>
      <xdr:row>4</xdr:row>
      <xdr:rowOff>238126</xdr:rowOff>
    </xdr:to>
    <xdr:sp macro="" textlink="">
      <xdr:nvSpPr>
        <xdr:cNvPr id="292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726420</xdr:colOff>
      <xdr:row>4</xdr:row>
      <xdr:rowOff>238126</xdr:rowOff>
    </xdr:to>
    <xdr:sp macro="" textlink="">
      <xdr:nvSpPr>
        <xdr:cNvPr id="2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821670</xdr:colOff>
      <xdr:row>4</xdr:row>
      <xdr:rowOff>238126</xdr:rowOff>
    </xdr:to>
    <xdr:sp macro="" textlink="">
      <xdr:nvSpPr>
        <xdr:cNvPr id="29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726420</xdr:colOff>
      <xdr:row>4</xdr:row>
      <xdr:rowOff>185306</xdr:rowOff>
    </xdr:to>
    <xdr:sp macro="" textlink="">
      <xdr:nvSpPr>
        <xdr:cNvPr id="29228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897870</xdr:colOff>
      <xdr:row>4</xdr:row>
      <xdr:rowOff>238126</xdr:rowOff>
    </xdr:to>
    <xdr:sp macro="" textlink="">
      <xdr:nvSpPr>
        <xdr:cNvPr id="292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802620</xdr:colOff>
      <xdr:row>4</xdr:row>
      <xdr:rowOff>276226</xdr:rowOff>
    </xdr:to>
    <xdr:sp macro="" textlink="">
      <xdr:nvSpPr>
        <xdr:cNvPr id="29230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802620</xdr:colOff>
      <xdr:row>4</xdr:row>
      <xdr:rowOff>238126</xdr:rowOff>
    </xdr:to>
    <xdr:sp macro="" textlink="">
      <xdr:nvSpPr>
        <xdr:cNvPr id="29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802620</xdr:colOff>
      <xdr:row>4</xdr:row>
      <xdr:rowOff>238126</xdr:rowOff>
    </xdr:to>
    <xdr:sp macro="" textlink="">
      <xdr:nvSpPr>
        <xdr:cNvPr id="2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897870</xdr:colOff>
      <xdr:row>4</xdr:row>
      <xdr:rowOff>238126</xdr:rowOff>
    </xdr:to>
    <xdr:sp macro="" textlink="">
      <xdr:nvSpPr>
        <xdr:cNvPr id="2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802620</xdr:colOff>
      <xdr:row>4</xdr:row>
      <xdr:rowOff>276226</xdr:rowOff>
    </xdr:to>
    <xdr:sp macro="" textlink="">
      <xdr:nvSpPr>
        <xdr:cNvPr id="292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820668</xdr:colOff>
      <xdr:row>4</xdr:row>
      <xdr:rowOff>238126</xdr:rowOff>
    </xdr:to>
    <xdr:sp macro="" textlink="">
      <xdr:nvSpPr>
        <xdr:cNvPr id="29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725418</xdr:colOff>
      <xdr:row>4</xdr:row>
      <xdr:rowOff>276226</xdr:rowOff>
    </xdr:to>
    <xdr:sp macro="" textlink="">
      <xdr:nvSpPr>
        <xdr:cNvPr id="292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725418</xdr:colOff>
      <xdr:row>4</xdr:row>
      <xdr:rowOff>238126</xdr:rowOff>
    </xdr:to>
    <xdr:sp macro="" textlink="">
      <xdr:nvSpPr>
        <xdr:cNvPr id="292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725418</xdr:colOff>
      <xdr:row>4</xdr:row>
      <xdr:rowOff>238126</xdr:rowOff>
    </xdr:to>
    <xdr:sp macro="" textlink="">
      <xdr:nvSpPr>
        <xdr:cNvPr id="2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820668</xdr:colOff>
      <xdr:row>4</xdr:row>
      <xdr:rowOff>238126</xdr:rowOff>
    </xdr:to>
    <xdr:sp macro="" textlink="">
      <xdr:nvSpPr>
        <xdr:cNvPr id="29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725418</xdr:colOff>
      <xdr:row>4</xdr:row>
      <xdr:rowOff>276226</xdr:rowOff>
    </xdr:to>
    <xdr:sp macro="" textlink="">
      <xdr:nvSpPr>
        <xdr:cNvPr id="292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2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2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2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2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2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29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292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2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2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2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2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292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1079819</xdr:colOff>
      <xdr:row>4</xdr:row>
      <xdr:rowOff>238126</xdr:rowOff>
    </xdr:to>
    <xdr:sp macro="" textlink="">
      <xdr:nvSpPr>
        <xdr:cNvPr id="29259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954018</xdr:colOff>
      <xdr:row>4</xdr:row>
      <xdr:rowOff>276226</xdr:rowOff>
    </xdr:to>
    <xdr:sp macro="" textlink="">
      <xdr:nvSpPr>
        <xdr:cNvPr id="2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27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2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2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2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2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2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2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2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2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954018</xdr:colOff>
      <xdr:row>4</xdr:row>
      <xdr:rowOff>238126</xdr:rowOff>
    </xdr:to>
    <xdr:sp macro="" textlink="">
      <xdr:nvSpPr>
        <xdr:cNvPr id="2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954018</xdr:colOff>
      <xdr:row>4</xdr:row>
      <xdr:rowOff>238126</xdr:rowOff>
    </xdr:to>
    <xdr:sp macro="" textlink="">
      <xdr:nvSpPr>
        <xdr:cNvPr id="29291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1079819</xdr:colOff>
      <xdr:row>4</xdr:row>
      <xdr:rowOff>238126</xdr:rowOff>
    </xdr:to>
    <xdr:sp macro="" textlink="">
      <xdr:nvSpPr>
        <xdr:cNvPr id="2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954018</xdr:colOff>
      <xdr:row>4</xdr:row>
      <xdr:rowOff>276226</xdr:rowOff>
    </xdr:to>
    <xdr:sp macro="" textlink="">
      <xdr:nvSpPr>
        <xdr:cNvPr id="29293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3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3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3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3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3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3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39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3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4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44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4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44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4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4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4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4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5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5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5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57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5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6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6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6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66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6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7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71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7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75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8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8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1156019</xdr:colOff>
      <xdr:row>4</xdr:row>
      <xdr:rowOff>238126</xdr:rowOff>
    </xdr:to>
    <xdr:sp macro="" textlink="">
      <xdr:nvSpPr>
        <xdr:cNvPr id="2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1060769</xdr:colOff>
      <xdr:row>4</xdr:row>
      <xdr:rowOff>276226</xdr:rowOff>
    </xdr:to>
    <xdr:sp macro="" textlink="">
      <xdr:nvSpPr>
        <xdr:cNvPr id="29807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1060769</xdr:colOff>
      <xdr:row>4</xdr:row>
      <xdr:rowOff>238126</xdr:rowOff>
    </xdr:to>
    <xdr:sp macro="" textlink="">
      <xdr:nvSpPr>
        <xdr:cNvPr id="2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1060769</xdr:colOff>
      <xdr:row>4</xdr:row>
      <xdr:rowOff>238126</xdr:rowOff>
    </xdr:to>
    <xdr:sp macro="" textlink="">
      <xdr:nvSpPr>
        <xdr:cNvPr id="2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1156019</xdr:colOff>
      <xdr:row>4</xdr:row>
      <xdr:rowOff>228601</xdr:rowOff>
    </xdr:to>
    <xdr:sp macro="" textlink="">
      <xdr:nvSpPr>
        <xdr:cNvPr id="29810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1060769</xdr:colOff>
      <xdr:row>4</xdr:row>
      <xdr:rowOff>276226</xdr:rowOff>
    </xdr:to>
    <xdr:sp macro="" textlink="">
      <xdr:nvSpPr>
        <xdr:cNvPr id="29811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2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2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8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2985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8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8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2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2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2994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99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2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800114</xdr:colOff>
      <xdr:row>4</xdr:row>
      <xdr:rowOff>238126</xdr:rowOff>
    </xdr:to>
    <xdr:sp macro="" textlink="">
      <xdr:nvSpPr>
        <xdr:cNvPr id="3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895364</xdr:colOff>
      <xdr:row>4</xdr:row>
      <xdr:rowOff>238126</xdr:rowOff>
    </xdr:to>
    <xdr:sp macro="" textlink="">
      <xdr:nvSpPr>
        <xdr:cNvPr id="3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0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800980</xdr:colOff>
      <xdr:row>4</xdr:row>
      <xdr:rowOff>295275</xdr:rowOff>
    </xdr:to>
    <xdr:sp macro="" textlink="">
      <xdr:nvSpPr>
        <xdr:cNvPr id="30032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0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0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346961</xdr:colOff>
      <xdr:row>4</xdr:row>
      <xdr:rowOff>218575</xdr:rowOff>
    </xdr:to>
    <xdr:sp macro="" textlink="">
      <xdr:nvSpPr>
        <xdr:cNvPr id="30035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890851</xdr:colOff>
      <xdr:row>4</xdr:row>
      <xdr:rowOff>219076</xdr:rowOff>
    </xdr:to>
    <xdr:sp macro="" textlink="">
      <xdr:nvSpPr>
        <xdr:cNvPr id="30109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1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2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2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2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2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2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3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3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3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3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3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4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4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4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4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4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4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5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5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5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5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5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5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5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5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5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5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5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5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5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5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5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5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6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6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6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6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6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6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6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6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6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6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6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6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6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6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6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6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795602</xdr:colOff>
      <xdr:row>4</xdr:row>
      <xdr:rowOff>228601</xdr:rowOff>
    </xdr:to>
    <xdr:sp macro="" textlink="">
      <xdr:nvSpPr>
        <xdr:cNvPr id="30700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7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7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7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7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7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7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7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7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07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07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7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07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0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7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7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814652</xdr:colOff>
      <xdr:row>4</xdr:row>
      <xdr:rowOff>303934</xdr:rowOff>
    </xdr:to>
    <xdr:sp macro="" textlink="">
      <xdr:nvSpPr>
        <xdr:cNvPr id="30729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07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7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07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795602</xdr:colOff>
      <xdr:row>4</xdr:row>
      <xdr:rowOff>303934</xdr:rowOff>
    </xdr:to>
    <xdr:sp macro="" textlink="">
      <xdr:nvSpPr>
        <xdr:cNvPr id="30736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307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513270</xdr:colOff>
      <xdr:row>4</xdr:row>
      <xdr:rowOff>238126</xdr:rowOff>
    </xdr:to>
    <xdr:sp macro="" textlink="">
      <xdr:nvSpPr>
        <xdr:cNvPr id="3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418020</xdr:colOff>
      <xdr:row>4</xdr:row>
      <xdr:rowOff>276226</xdr:rowOff>
    </xdr:to>
    <xdr:sp macro="" textlink="">
      <xdr:nvSpPr>
        <xdr:cNvPr id="30778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499461</xdr:colOff>
      <xdr:row>4</xdr:row>
      <xdr:rowOff>238126</xdr:rowOff>
    </xdr:to>
    <xdr:sp macro="" textlink="">
      <xdr:nvSpPr>
        <xdr:cNvPr id="30779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412005</xdr:colOff>
      <xdr:row>4</xdr:row>
      <xdr:rowOff>276226</xdr:rowOff>
    </xdr:to>
    <xdr:sp macro="" textlink="">
      <xdr:nvSpPr>
        <xdr:cNvPr id="30780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738406</xdr:colOff>
      <xdr:row>4</xdr:row>
      <xdr:rowOff>238126</xdr:rowOff>
    </xdr:to>
    <xdr:sp macro="" textlink="">
      <xdr:nvSpPr>
        <xdr:cNvPr id="30781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643156</xdr:colOff>
      <xdr:row>4</xdr:row>
      <xdr:rowOff>276226</xdr:rowOff>
    </xdr:to>
    <xdr:sp macro="" textlink="">
      <xdr:nvSpPr>
        <xdr:cNvPr id="30782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078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078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078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078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78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7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307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307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7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7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07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07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7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7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307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307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7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308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308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08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437983</xdr:colOff>
      <xdr:row>4</xdr:row>
      <xdr:rowOff>238126</xdr:rowOff>
    </xdr:to>
    <xdr:sp macro="" textlink="">
      <xdr:nvSpPr>
        <xdr:cNvPr id="30823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342733</xdr:colOff>
      <xdr:row>4</xdr:row>
      <xdr:rowOff>276226</xdr:rowOff>
    </xdr:to>
    <xdr:sp macro="" textlink="">
      <xdr:nvSpPr>
        <xdr:cNvPr id="30824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082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082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2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3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3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08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08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308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3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308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3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273461</xdr:colOff>
      <xdr:row>4</xdr:row>
      <xdr:rowOff>238126</xdr:rowOff>
    </xdr:to>
    <xdr:sp macro="" textlink="">
      <xdr:nvSpPr>
        <xdr:cNvPr id="30865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1070340</xdr:colOff>
      <xdr:row>4</xdr:row>
      <xdr:rowOff>295275</xdr:rowOff>
    </xdr:to>
    <xdr:sp macro="" textlink="">
      <xdr:nvSpPr>
        <xdr:cNvPr id="30866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822446</xdr:colOff>
      <xdr:row>4</xdr:row>
      <xdr:rowOff>295275</xdr:rowOff>
    </xdr:to>
    <xdr:sp macro="" textlink="">
      <xdr:nvSpPr>
        <xdr:cNvPr id="30867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797334</xdr:colOff>
      <xdr:row>4</xdr:row>
      <xdr:rowOff>295275</xdr:rowOff>
    </xdr:to>
    <xdr:sp macro="" textlink="">
      <xdr:nvSpPr>
        <xdr:cNvPr id="30868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579991</xdr:colOff>
      <xdr:row>4</xdr:row>
      <xdr:rowOff>295275</xdr:rowOff>
    </xdr:to>
    <xdr:sp macro="" textlink="">
      <xdr:nvSpPr>
        <xdr:cNvPr id="30869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1046960</xdr:colOff>
      <xdr:row>4</xdr:row>
      <xdr:rowOff>295275</xdr:rowOff>
    </xdr:to>
    <xdr:sp macro="" textlink="">
      <xdr:nvSpPr>
        <xdr:cNvPr id="3087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1116234</xdr:colOff>
      <xdr:row>4</xdr:row>
      <xdr:rowOff>295275</xdr:rowOff>
    </xdr:to>
    <xdr:sp macro="" textlink="">
      <xdr:nvSpPr>
        <xdr:cNvPr id="3087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1070340</xdr:colOff>
      <xdr:row>4</xdr:row>
      <xdr:rowOff>295275</xdr:rowOff>
    </xdr:to>
    <xdr:sp macro="" textlink="">
      <xdr:nvSpPr>
        <xdr:cNvPr id="30872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822446</xdr:colOff>
      <xdr:row>4</xdr:row>
      <xdr:rowOff>295275</xdr:rowOff>
    </xdr:to>
    <xdr:sp macro="" textlink="">
      <xdr:nvSpPr>
        <xdr:cNvPr id="30873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797334</xdr:colOff>
      <xdr:row>4</xdr:row>
      <xdr:rowOff>295275</xdr:rowOff>
    </xdr:to>
    <xdr:sp macro="" textlink="">
      <xdr:nvSpPr>
        <xdr:cNvPr id="30874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1046960</xdr:colOff>
      <xdr:row>4</xdr:row>
      <xdr:rowOff>295275</xdr:rowOff>
    </xdr:to>
    <xdr:sp macro="" textlink="">
      <xdr:nvSpPr>
        <xdr:cNvPr id="308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1116234</xdr:colOff>
      <xdr:row>4</xdr:row>
      <xdr:rowOff>295275</xdr:rowOff>
    </xdr:to>
    <xdr:sp macro="" textlink="">
      <xdr:nvSpPr>
        <xdr:cNvPr id="308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30877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30878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0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832923</xdr:colOff>
      <xdr:row>4</xdr:row>
      <xdr:rowOff>238126</xdr:rowOff>
    </xdr:to>
    <xdr:sp macro="" textlink="">
      <xdr:nvSpPr>
        <xdr:cNvPr id="30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832923</xdr:colOff>
      <xdr:row>4</xdr:row>
      <xdr:rowOff>238126</xdr:rowOff>
    </xdr:to>
    <xdr:sp macro="" textlink="">
      <xdr:nvSpPr>
        <xdr:cNvPr id="30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08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09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091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09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0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09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0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09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0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0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09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0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09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09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099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09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0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0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1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103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10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1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108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112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112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117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1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121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1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126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126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13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13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135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1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1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3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139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14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14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4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14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1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1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145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145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1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1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4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14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4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1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822264</xdr:colOff>
      <xdr:row>4</xdr:row>
      <xdr:rowOff>238126</xdr:rowOff>
    </xdr:to>
    <xdr:sp macro="" textlink="">
      <xdr:nvSpPr>
        <xdr:cNvPr id="31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822264</xdr:colOff>
      <xdr:row>4</xdr:row>
      <xdr:rowOff>238126</xdr:rowOff>
    </xdr:to>
    <xdr:sp macro="" textlink="">
      <xdr:nvSpPr>
        <xdr:cNvPr id="31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15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5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5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5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5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15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15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1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15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5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5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1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1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15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1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1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1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16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16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1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17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7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17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7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7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7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7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1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18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18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8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8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9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19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9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19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19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1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0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0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0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0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0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0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0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0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1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1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1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1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1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2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21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21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21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2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21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21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2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2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2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21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2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1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1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1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1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1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1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1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1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1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1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1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1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1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1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1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1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2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22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22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22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2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22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22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22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2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2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22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22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2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2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2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2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2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2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2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2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2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2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2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2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2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2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3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3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3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3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3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3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3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3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3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3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3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3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3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3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3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3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3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3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2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23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2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23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2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23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3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3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3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34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719403</xdr:colOff>
      <xdr:row>15</xdr:row>
      <xdr:rowOff>300106</xdr:rowOff>
    </xdr:to>
    <xdr:sp macro="" textlink="">
      <xdr:nvSpPr>
        <xdr:cNvPr id="32361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3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3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3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4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2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24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24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2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2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24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24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24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2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2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24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24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4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4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4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4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4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4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4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4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4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43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4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4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4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43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2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24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24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2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2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244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24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24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2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2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2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2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4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4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45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4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4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46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46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4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46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46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4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4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47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4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4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47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4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4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4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48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4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4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4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0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1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53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5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5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54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5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5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5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54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25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2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25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55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55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2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25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25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5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6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7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5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5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7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7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5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5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2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25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2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25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2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25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25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2589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2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2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25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2593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2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25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2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25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2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726421</xdr:colOff>
      <xdr:row>4</xdr:row>
      <xdr:rowOff>185306</xdr:rowOff>
    </xdr:to>
    <xdr:sp macro="" textlink="">
      <xdr:nvSpPr>
        <xdr:cNvPr id="32599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26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26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2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2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26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26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2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26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2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26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2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26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61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61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6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6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26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2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26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6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2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26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26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1079820</xdr:colOff>
      <xdr:row>4</xdr:row>
      <xdr:rowOff>238126</xdr:rowOff>
    </xdr:to>
    <xdr:sp macro="" textlink="">
      <xdr:nvSpPr>
        <xdr:cNvPr id="32630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954019</xdr:colOff>
      <xdr:row>4</xdr:row>
      <xdr:rowOff>276226</xdr:rowOff>
    </xdr:to>
    <xdr:sp macro="" textlink="">
      <xdr:nvSpPr>
        <xdr:cNvPr id="32638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6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6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265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265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954019</xdr:colOff>
      <xdr:row>4</xdr:row>
      <xdr:rowOff>238126</xdr:rowOff>
    </xdr:to>
    <xdr:sp macro="" textlink="">
      <xdr:nvSpPr>
        <xdr:cNvPr id="32661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954019</xdr:colOff>
      <xdr:row>4</xdr:row>
      <xdr:rowOff>238126</xdr:rowOff>
    </xdr:to>
    <xdr:sp macro="" textlink="">
      <xdr:nvSpPr>
        <xdr:cNvPr id="3266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1079820</xdr:colOff>
      <xdr:row>4</xdr:row>
      <xdr:rowOff>238126</xdr:rowOff>
    </xdr:to>
    <xdr:sp macro="" textlink="">
      <xdr:nvSpPr>
        <xdr:cNvPr id="32663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954019</xdr:colOff>
      <xdr:row>4</xdr:row>
      <xdr:rowOff>276226</xdr:rowOff>
    </xdr:to>
    <xdr:sp macro="" textlink="">
      <xdr:nvSpPr>
        <xdr:cNvPr id="32664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26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26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6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7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7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7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7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7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7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7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7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7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8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8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28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28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29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29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2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29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29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29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2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2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30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30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0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30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3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3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1156020</xdr:colOff>
      <xdr:row>4</xdr:row>
      <xdr:rowOff>238126</xdr:rowOff>
    </xdr:to>
    <xdr:sp macro="" textlink="">
      <xdr:nvSpPr>
        <xdr:cNvPr id="3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1060770</xdr:colOff>
      <xdr:row>4</xdr:row>
      <xdr:rowOff>276226</xdr:rowOff>
    </xdr:to>
    <xdr:sp macro="" textlink="">
      <xdr:nvSpPr>
        <xdr:cNvPr id="33178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1060770</xdr:colOff>
      <xdr:row>4</xdr:row>
      <xdr:rowOff>238126</xdr:rowOff>
    </xdr:to>
    <xdr:sp macro="" textlink="">
      <xdr:nvSpPr>
        <xdr:cNvPr id="3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1060770</xdr:colOff>
      <xdr:row>4</xdr:row>
      <xdr:rowOff>238126</xdr:rowOff>
    </xdr:to>
    <xdr:sp macro="" textlink="">
      <xdr:nvSpPr>
        <xdr:cNvPr id="3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1156020</xdr:colOff>
      <xdr:row>4</xdr:row>
      <xdr:rowOff>228601</xdr:rowOff>
    </xdr:to>
    <xdr:sp macro="" textlink="">
      <xdr:nvSpPr>
        <xdr:cNvPr id="33181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1060770</xdr:colOff>
      <xdr:row>4</xdr:row>
      <xdr:rowOff>276226</xdr:rowOff>
    </xdr:to>
    <xdr:sp macro="" textlink="">
      <xdr:nvSpPr>
        <xdr:cNvPr id="33182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3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3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33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3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895365</xdr:colOff>
      <xdr:row>4</xdr:row>
      <xdr:rowOff>238126</xdr:rowOff>
    </xdr:to>
    <xdr:sp macro="" textlink="">
      <xdr:nvSpPr>
        <xdr:cNvPr id="3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4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800981</xdr:colOff>
      <xdr:row>4</xdr:row>
      <xdr:rowOff>295275</xdr:rowOff>
    </xdr:to>
    <xdr:sp macro="" textlink="">
      <xdr:nvSpPr>
        <xdr:cNvPr id="33403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4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4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3340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890852</xdr:colOff>
      <xdr:row>4</xdr:row>
      <xdr:rowOff>219076</xdr:rowOff>
    </xdr:to>
    <xdr:sp macro="" textlink="">
      <xdr:nvSpPr>
        <xdr:cNvPr id="33480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4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4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4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4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4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4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4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5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5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5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5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5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5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5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5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5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5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6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6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6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6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7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7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7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8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8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8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3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8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8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8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8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8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39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39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39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39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39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39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40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40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40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40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40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40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795603</xdr:colOff>
      <xdr:row>4</xdr:row>
      <xdr:rowOff>228601</xdr:rowOff>
    </xdr:to>
    <xdr:sp macro="" textlink="">
      <xdr:nvSpPr>
        <xdr:cNvPr id="34071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40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4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40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40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40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40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40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4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40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40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4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40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0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0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814653</xdr:colOff>
      <xdr:row>4</xdr:row>
      <xdr:rowOff>303934</xdr:rowOff>
    </xdr:to>
    <xdr:sp macro="" textlink="">
      <xdr:nvSpPr>
        <xdr:cNvPr id="34100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1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1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795603</xdr:colOff>
      <xdr:row>4</xdr:row>
      <xdr:rowOff>303934</xdr:rowOff>
    </xdr:to>
    <xdr:sp macro="" textlink="">
      <xdr:nvSpPr>
        <xdr:cNvPr id="34107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513271</xdr:colOff>
      <xdr:row>4</xdr:row>
      <xdr:rowOff>238126</xdr:rowOff>
    </xdr:to>
    <xdr:sp macro="" textlink="">
      <xdr:nvSpPr>
        <xdr:cNvPr id="34148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418021</xdr:colOff>
      <xdr:row>4</xdr:row>
      <xdr:rowOff>276226</xdr:rowOff>
    </xdr:to>
    <xdr:sp macro="" textlink="">
      <xdr:nvSpPr>
        <xdr:cNvPr id="34149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499462</xdr:colOff>
      <xdr:row>4</xdr:row>
      <xdr:rowOff>238126</xdr:rowOff>
    </xdr:to>
    <xdr:sp macro="" textlink="">
      <xdr:nvSpPr>
        <xdr:cNvPr id="34150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412006</xdr:colOff>
      <xdr:row>4</xdr:row>
      <xdr:rowOff>276226</xdr:rowOff>
    </xdr:to>
    <xdr:sp macro="" textlink="">
      <xdr:nvSpPr>
        <xdr:cNvPr id="34151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738407</xdr:colOff>
      <xdr:row>4</xdr:row>
      <xdr:rowOff>238126</xdr:rowOff>
    </xdr:to>
    <xdr:sp macro="" textlink="">
      <xdr:nvSpPr>
        <xdr:cNvPr id="34152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643157</xdr:colOff>
      <xdr:row>4</xdr:row>
      <xdr:rowOff>276226</xdr:rowOff>
    </xdr:to>
    <xdr:sp macro="" textlink="">
      <xdr:nvSpPr>
        <xdr:cNvPr id="34153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415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41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41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41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41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41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41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41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41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41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41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41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437984</xdr:colOff>
      <xdr:row>4</xdr:row>
      <xdr:rowOff>238126</xdr:rowOff>
    </xdr:to>
    <xdr:sp macro="" textlink="">
      <xdr:nvSpPr>
        <xdr:cNvPr id="34194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342734</xdr:colOff>
      <xdr:row>4</xdr:row>
      <xdr:rowOff>276226</xdr:rowOff>
    </xdr:to>
    <xdr:sp macro="" textlink="">
      <xdr:nvSpPr>
        <xdr:cNvPr id="34195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419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0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273462</xdr:colOff>
      <xdr:row>4</xdr:row>
      <xdr:rowOff>238126</xdr:rowOff>
    </xdr:to>
    <xdr:sp macro="" textlink="">
      <xdr:nvSpPr>
        <xdr:cNvPr id="34236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1070341</xdr:colOff>
      <xdr:row>4</xdr:row>
      <xdr:rowOff>295275</xdr:rowOff>
    </xdr:to>
    <xdr:sp macro="" textlink="">
      <xdr:nvSpPr>
        <xdr:cNvPr id="34237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822447</xdr:colOff>
      <xdr:row>4</xdr:row>
      <xdr:rowOff>295275</xdr:rowOff>
    </xdr:to>
    <xdr:sp macro="" textlink="">
      <xdr:nvSpPr>
        <xdr:cNvPr id="34238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797335</xdr:colOff>
      <xdr:row>4</xdr:row>
      <xdr:rowOff>295275</xdr:rowOff>
    </xdr:to>
    <xdr:sp macro="" textlink="">
      <xdr:nvSpPr>
        <xdr:cNvPr id="34239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579992</xdr:colOff>
      <xdr:row>4</xdr:row>
      <xdr:rowOff>295275</xdr:rowOff>
    </xdr:to>
    <xdr:sp macro="" textlink="">
      <xdr:nvSpPr>
        <xdr:cNvPr id="34240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1046961</xdr:colOff>
      <xdr:row>4</xdr:row>
      <xdr:rowOff>295275</xdr:rowOff>
    </xdr:to>
    <xdr:sp macro="" textlink="">
      <xdr:nvSpPr>
        <xdr:cNvPr id="34241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1116235</xdr:colOff>
      <xdr:row>4</xdr:row>
      <xdr:rowOff>295275</xdr:rowOff>
    </xdr:to>
    <xdr:sp macro="" textlink="">
      <xdr:nvSpPr>
        <xdr:cNvPr id="34242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1070341</xdr:colOff>
      <xdr:row>4</xdr:row>
      <xdr:rowOff>295275</xdr:rowOff>
    </xdr:to>
    <xdr:sp macro="" textlink="">
      <xdr:nvSpPr>
        <xdr:cNvPr id="34243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822447</xdr:colOff>
      <xdr:row>4</xdr:row>
      <xdr:rowOff>295275</xdr:rowOff>
    </xdr:to>
    <xdr:sp macro="" textlink="">
      <xdr:nvSpPr>
        <xdr:cNvPr id="34244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797335</xdr:colOff>
      <xdr:row>4</xdr:row>
      <xdr:rowOff>295275</xdr:rowOff>
    </xdr:to>
    <xdr:sp macro="" textlink="">
      <xdr:nvSpPr>
        <xdr:cNvPr id="34245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1046961</xdr:colOff>
      <xdr:row>4</xdr:row>
      <xdr:rowOff>295275</xdr:rowOff>
    </xdr:to>
    <xdr:sp macro="" textlink="">
      <xdr:nvSpPr>
        <xdr:cNvPr id="34246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1116235</xdr:colOff>
      <xdr:row>4</xdr:row>
      <xdr:rowOff>295275</xdr:rowOff>
    </xdr:to>
    <xdr:sp macro="" textlink="">
      <xdr:nvSpPr>
        <xdr:cNvPr id="34247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34248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34249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4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832923</xdr:colOff>
      <xdr:row>4</xdr:row>
      <xdr:rowOff>238126</xdr:rowOff>
    </xdr:to>
    <xdr:sp macro="" textlink="">
      <xdr:nvSpPr>
        <xdr:cNvPr id="34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832923</xdr:colOff>
      <xdr:row>4</xdr:row>
      <xdr:rowOff>238126</xdr:rowOff>
    </xdr:to>
    <xdr:sp macro="" textlink="">
      <xdr:nvSpPr>
        <xdr:cNvPr id="34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4261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2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2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2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2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2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28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2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2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2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4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42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4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4293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3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3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3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3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3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3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3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3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36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3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4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40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4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45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49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50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54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54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58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63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6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63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6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67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6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68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6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7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72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72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76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7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77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7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8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81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81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8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8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48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482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482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48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48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48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868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822264</xdr:colOff>
      <xdr:row>4</xdr:row>
      <xdr:rowOff>238126</xdr:rowOff>
    </xdr:to>
    <xdr:sp macro="" textlink="">
      <xdr:nvSpPr>
        <xdr:cNvPr id="34870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822264</xdr:colOff>
      <xdr:row>4</xdr:row>
      <xdr:rowOff>238126</xdr:rowOff>
    </xdr:to>
    <xdr:sp macro="" textlink="">
      <xdr:nvSpPr>
        <xdr:cNvPr id="34871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76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879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8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8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8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9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89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8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89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8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9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90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9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49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4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49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4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49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49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49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4948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49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498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4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49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4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4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5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0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0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02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0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50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0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50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0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1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1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11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1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16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1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1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1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2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2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20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2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25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2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2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2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2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29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3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34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3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3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3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3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38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43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4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436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43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440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44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4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48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5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4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4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4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4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4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4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4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4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4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5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55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55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55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5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55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55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55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5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55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55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5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5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5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5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5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5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5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5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5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5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5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5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5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5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5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5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5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5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55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55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55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5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55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55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55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55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55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5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5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5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5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6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6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6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6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6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6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6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6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6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6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6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6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8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8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6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6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6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9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69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6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6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6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7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7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5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57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5705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5706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5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57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57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57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5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5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57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571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1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1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2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3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719403</xdr:colOff>
      <xdr:row>15</xdr:row>
      <xdr:rowOff>300106</xdr:rowOff>
    </xdr:to>
    <xdr:sp macro="" textlink="">
      <xdr:nvSpPr>
        <xdr:cNvPr id="35732" name="AutoShape 1" hidden="1"/>
        <xdr:cNvSpPr>
          <a:spLocks noChangeAspect="1" noChangeArrowheads="1"/>
        </xdr:cNvSpPr>
      </xdr:nvSpPr>
      <xdr:spPr bwMode="auto">
        <a:xfrm>
          <a:off x="8089660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4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4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5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5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6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76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7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7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7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5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57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577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577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5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57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57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57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5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5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57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57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7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78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78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7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7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7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7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7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7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79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80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80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8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8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8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80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5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58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581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581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5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581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58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58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5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5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5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2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2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2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3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3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3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3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3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4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8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84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84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8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8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8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8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5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6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7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7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8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8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8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9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89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8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9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9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90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90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90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9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91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91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9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9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91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91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592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5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59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92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92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5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59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59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93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93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93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9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93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9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9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9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94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94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94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9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94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94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9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9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5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59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59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59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5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59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5959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5960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5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5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59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5964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5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59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59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59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5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726421</xdr:colOff>
      <xdr:row>4</xdr:row>
      <xdr:rowOff>185306</xdr:rowOff>
    </xdr:to>
    <xdr:sp macro="" textlink="">
      <xdr:nvSpPr>
        <xdr:cNvPr id="35970" name="AutoShape 1" hidden="1"/>
        <xdr:cNvSpPr>
          <a:spLocks noChangeAspect="1" noChangeArrowheads="1"/>
        </xdr:cNvSpPr>
      </xdr:nvSpPr>
      <xdr:spPr bwMode="auto">
        <a:xfrm>
          <a:off x="8089660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59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5972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5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5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59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59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5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59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59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59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5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59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598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5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5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5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598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59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9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9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59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5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59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9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59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5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59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60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1079820</xdr:colOff>
      <xdr:row>4</xdr:row>
      <xdr:rowOff>238126</xdr:rowOff>
    </xdr:to>
    <xdr:sp macro="" textlink="">
      <xdr:nvSpPr>
        <xdr:cNvPr id="36001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954019</xdr:colOff>
      <xdr:row>4</xdr:row>
      <xdr:rowOff>276226</xdr:rowOff>
    </xdr:to>
    <xdr:sp macro="" textlink="">
      <xdr:nvSpPr>
        <xdr:cNvPr id="36009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01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0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02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03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954019</xdr:colOff>
      <xdr:row>4</xdr:row>
      <xdr:rowOff>238126</xdr:rowOff>
    </xdr:to>
    <xdr:sp macro="" textlink="">
      <xdr:nvSpPr>
        <xdr:cNvPr id="36032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954019</xdr:colOff>
      <xdr:row>4</xdr:row>
      <xdr:rowOff>238126</xdr:rowOff>
    </xdr:to>
    <xdr:sp macro="" textlink="">
      <xdr:nvSpPr>
        <xdr:cNvPr id="36033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1079820</xdr:colOff>
      <xdr:row>4</xdr:row>
      <xdr:rowOff>238126</xdr:rowOff>
    </xdr:to>
    <xdr:sp macro="" textlink="">
      <xdr:nvSpPr>
        <xdr:cNvPr id="36034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954019</xdr:colOff>
      <xdr:row>4</xdr:row>
      <xdr:rowOff>276226</xdr:rowOff>
    </xdr:to>
    <xdr:sp macro="" textlink="">
      <xdr:nvSpPr>
        <xdr:cNvPr id="36035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04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049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0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073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0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1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1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1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1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13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1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14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1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18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1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18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1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2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2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2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2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27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2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2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31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3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32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3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3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3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3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4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41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45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45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4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49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50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54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1156020</xdr:colOff>
      <xdr:row>4</xdr:row>
      <xdr:rowOff>238126</xdr:rowOff>
    </xdr:to>
    <xdr:sp macro="" textlink="">
      <xdr:nvSpPr>
        <xdr:cNvPr id="36548" name="AutoShape 1" hidden="1"/>
        <xdr:cNvSpPr>
          <a:spLocks noChangeAspect="1" noChangeArrowheads="1"/>
        </xdr:cNvSpPr>
      </xdr:nvSpPr>
      <xdr:spPr bwMode="auto">
        <a:xfrm>
          <a:off x="8089660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1060770</xdr:colOff>
      <xdr:row>4</xdr:row>
      <xdr:rowOff>276226</xdr:rowOff>
    </xdr:to>
    <xdr:sp macro="" textlink="">
      <xdr:nvSpPr>
        <xdr:cNvPr id="36549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1060770</xdr:colOff>
      <xdr:row>4</xdr:row>
      <xdr:rowOff>238126</xdr:rowOff>
    </xdr:to>
    <xdr:sp macro="" textlink="">
      <xdr:nvSpPr>
        <xdr:cNvPr id="36550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1060770</xdr:colOff>
      <xdr:row>4</xdr:row>
      <xdr:rowOff>238126</xdr:rowOff>
    </xdr:to>
    <xdr:sp macro="" textlink="">
      <xdr:nvSpPr>
        <xdr:cNvPr id="36551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1156020</xdr:colOff>
      <xdr:row>4</xdr:row>
      <xdr:rowOff>228601</xdr:rowOff>
    </xdr:to>
    <xdr:sp macro="" textlink="">
      <xdr:nvSpPr>
        <xdr:cNvPr id="36552" name="AutoShape 1" hidden="1"/>
        <xdr:cNvSpPr>
          <a:spLocks noChangeAspect="1" noChangeArrowheads="1"/>
        </xdr:cNvSpPr>
      </xdr:nvSpPr>
      <xdr:spPr bwMode="auto">
        <a:xfrm>
          <a:off x="8089660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1060770</xdr:colOff>
      <xdr:row>4</xdr:row>
      <xdr:rowOff>276226</xdr:rowOff>
    </xdr:to>
    <xdr:sp macro="" textlink="">
      <xdr:nvSpPr>
        <xdr:cNvPr id="36553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6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659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659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5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640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6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6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668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6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367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895365</xdr:colOff>
      <xdr:row>4</xdr:row>
      <xdr:rowOff>238126</xdr:rowOff>
    </xdr:to>
    <xdr:sp macro="" textlink="">
      <xdr:nvSpPr>
        <xdr:cNvPr id="367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800981</xdr:colOff>
      <xdr:row>4</xdr:row>
      <xdr:rowOff>295275</xdr:rowOff>
    </xdr:to>
    <xdr:sp macro="" textlink="">
      <xdr:nvSpPr>
        <xdr:cNvPr id="36774" name="AutoShape 1" hidden="1"/>
        <xdr:cNvSpPr>
          <a:spLocks noChangeAspect="1" noChangeArrowheads="1"/>
        </xdr:cNvSpPr>
      </xdr:nvSpPr>
      <xdr:spPr bwMode="auto">
        <a:xfrm>
          <a:off x="8089660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36777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890852</xdr:colOff>
      <xdr:row>4</xdr:row>
      <xdr:rowOff>219076</xdr:rowOff>
    </xdr:to>
    <xdr:sp macro="" textlink="">
      <xdr:nvSpPr>
        <xdr:cNvPr id="36851" name="AutoShape 1" hidden="1"/>
        <xdr:cNvSpPr>
          <a:spLocks noChangeAspect="1" noChangeArrowheads="1"/>
        </xdr:cNvSpPr>
      </xdr:nvSpPr>
      <xdr:spPr bwMode="auto">
        <a:xfrm>
          <a:off x="8089660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68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6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6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8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8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9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694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69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6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69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9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699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69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6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03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0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0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0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0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08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0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1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1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1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1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1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1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17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1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21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2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2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2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2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2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26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2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2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26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26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2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2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2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2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2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2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27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27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2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2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2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2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2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2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2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2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2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2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2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3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3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3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3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3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3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3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3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795603</xdr:colOff>
      <xdr:row>4</xdr:row>
      <xdr:rowOff>228601</xdr:rowOff>
    </xdr:to>
    <xdr:sp macro="" textlink="">
      <xdr:nvSpPr>
        <xdr:cNvPr id="37442" name="AutoShape 1" hidden="1"/>
        <xdr:cNvSpPr>
          <a:spLocks noChangeAspect="1" noChangeArrowheads="1"/>
        </xdr:cNvSpPr>
      </xdr:nvSpPr>
      <xdr:spPr bwMode="auto">
        <a:xfrm>
          <a:off x="8089660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4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4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4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4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4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4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4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4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4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74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7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74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4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4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7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74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74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7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74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814653</xdr:colOff>
      <xdr:row>4</xdr:row>
      <xdr:rowOff>303934</xdr:rowOff>
    </xdr:to>
    <xdr:sp macro="" textlink="">
      <xdr:nvSpPr>
        <xdr:cNvPr id="37471" name="AutoShape 1" hidden="1"/>
        <xdr:cNvSpPr>
          <a:spLocks noChangeAspect="1" noChangeArrowheads="1"/>
        </xdr:cNvSpPr>
      </xdr:nvSpPr>
      <xdr:spPr bwMode="auto">
        <a:xfrm>
          <a:off x="8089660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74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74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7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74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795603</xdr:colOff>
      <xdr:row>4</xdr:row>
      <xdr:rowOff>303934</xdr:rowOff>
    </xdr:to>
    <xdr:sp macro="" textlink="">
      <xdr:nvSpPr>
        <xdr:cNvPr id="37478" name="AutoShape 1" hidden="1"/>
        <xdr:cNvSpPr>
          <a:spLocks noChangeAspect="1" noChangeArrowheads="1"/>
        </xdr:cNvSpPr>
      </xdr:nvSpPr>
      <xdr:spPr bwMode="auto">
        <a:xfrm>
          <a:off x="8089660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513271</xdr:colOff>
      <xdr:row>4</xdr:row>
      <xdr:rowOff>238126</xdr:rowOff>
    </xdr:to>
    <xdr:sp macro="" textlink="">
      <xdr:nvSpPr>
        <xdr:cNvPr id="37519" name="AutoShape 1" hidden="1"/>
        <xdr:cNvSpPr>
          <a:spLocks noChangeAspect="1" noChangeArrowheads="1"/>
        </xdr:cNvSpPr>
      </xdr:nvSpPr>
      <xdr:spPr bwMode="auto">
        <a:xfrm>
          <a:off x="8089660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418021</xdr:colOff>
      <xdr:row>4</xdr:row>
      <xdr:rowOff>276226</xdr:rowOff>
    </xdr:to>
    <xdr:sp macro="" textlink="">
      <xdr:nvSpPr>
        <xdr:cNvPr id="37520" name="AutoShape 1" hidden="1"/>
        <xdr:cNvSpPr>
          <a:spLocks noChangeAspect="1" noChangeArrowheads="1"/>
        </xdr:cNvSpPr>
      </xdr:nvSpPr>
      <xdr:spPr bwMode="auto">
        <a:xfrm>
          <a:off x="8089660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499462</xdr:colOff>
      <xdr:row>4</xdr:row>
      <xdr:rowOff>238126</xdr:rowOff>
    </xdr:to>
    <xdr:sp macro="" textlink="">
      <xdr:nvSpPr>
        <xdr:cNvPr id="37521" name="AutoShape 1" hidden="1"/>
        <xdr:cNvSpPr>
          <a:spLocks noChangeAspect="1" noChangeArrowheads="1"/>
        </xdr:cNvSpPr>
      </xdr:nvSpPr>
      <xdr:spPr bwMode="auto">
        <a:xfrm>
          <a:off x="8089660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412006</xdr:colOff>
      <xdr:row>4</xdr:row>
      <xdr:rowOff>276226</xdr:rowOff>
    </xdr:to>
    <xdr:sp macro="" textlink="">
      <xdr:nvSpPr>
        <xdr:cNvPr id="37522" name="AutoShape 1" hidden="1"/>
        <xdr:cNvSpPr>
          <a:spLocks noChangeAspect="1" noChangeArrowheads="1"/>
        </xdr:cNvSpPr>
      </xdr:nvSpPr>
      <xdr:spPr bwMode="auto">
        <a:xfrm>
          <a:off x="8089660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738407</xdr:colOff>
      <xdr:row>4</xdr:row>
      <xdr:rowOff>238126</xdr:rowOff>
    </xdr:to>
    <xdr:sp macro="" textlink="">
      <xdr:nvSpPr>
        <xdr:cNvPr id="37523" name="AutoShape 1" hidden="1"/>
        <xdr:cNvSpPr>
          <a:spLocks noChangeAspect="1" noChangeArrowheads="1"/>
        </xdr:cNvSpPr>
      </xdr:nvSpPr>
      <xdr:spPr bwMode="auto">
        <a:xfrm>
          <a:off x="8089660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643157</xdr:colOff>
      <xdr:row>4</xdr:row>
      <xdr:rowOff>276226</xdr:rowOff>
    </xdr:to>
    <xdr:sp macro="" textlink="">
      <xdr:nvSpPr>
        <xdr:cNvPr id="37524" name="AutoShape 1" hidden="1"/>
        <xdr:cNvSpPr>
          <a:spLocks noChangeAspect="1" noChangeArrowheads="1"/>
        </xdr:cNvSpPr>
      </xdr:nvSpPr>
      <xdr:spPr bwMode="auto">
        <a:xfrm>
          <a:off x="8089660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752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752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752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752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2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3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753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753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3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3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753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3753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3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3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753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754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4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75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375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375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437984</xdr:colOff>
      <xdr:row>4</xdr:row>
      <xdr:rowOff>238126</xdr:rowOff>
    </xdr:to>
    <xdr:sp macro="" textlink="">
      <xdr:nvSpPr>
        <xdr:cNvPr id="37565" name="AutoShape 1" hidden="1"/>
        <xdr:cNvSpPr>
          <a:spLocks noChangeAspect="1" noChangeArrowheads="1"/>
        </xdr:cNvSpPr>
      </xdr:nvSpPr>
      <xdr:spPr bwMode="auto">
        <a:xfrm>
          <a:off x="8089660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342734</xdr:colOff>
      <xdr:row>4</xdr:row>
      <xdr:rowOff>276226</xdr:rowOff>
    </xdr:to>
    <xdr:sp macro="" textlink="">
      <xdr:nvSpPr>
        <xdr:cNvPr id="37566" name="AutoShape 1" hidden="1"/>
        <xdr:cNvSpPr>
          <a:spLocks noChangeAspect="1" noChangeArrowheads="1"/>
        </xdr:cNvSpPr>
      </xdr:nvSpPr>
      <xdr:spPr bwMode="auto">
        <a:xfrm>
          <a:off x="8089660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756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756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756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757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7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7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757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757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7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7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757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3757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7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758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758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8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759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3759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59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60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60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60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60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60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60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3760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273462</xdr:colOff>
      <xdr:row>4</xdr:row>
      <xdr:rowOff>238126</xdr:rowOff>
    </xdr:to>
    <xdr:sp macro="" textlink="">
      <xdr:nvSpPr>
        <xdr:cNvPr id="37607" name="AutoShape 1" hidden="1"/>
        <xdr:cNvSpPr>
          <a:spLocks noChangeAspect="1" noChangeArrowheads="1"/>
        </xdr:cNvSpPr>
      </xdr:nvSpPr>
      <xdr:spPr bwMode="auto">
        <a:xfrm>
          <a:off x="8089660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1070341</xdr:colOff>
      <xdr:row>4</xdr:row>
      <xdr:rowOff>295275</xdr:rowOff>
    </xdr:to>
    <xdr:sp macro="" textlink="">
      <xdr:nvSpPr>
        <xdr:cNvPr id="37608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822447</xdr:colOff>
      <xdr:row>4</xdr:row>
      <xdr:rowOff>295275</xdr:rowOff>
    </xdr:to>
    <xdr:sp macro="" textlink="">
      <xdr:nvSpPr>
        <xdr:cNvPr id="37609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797335</xdr:colOff>
      <xdr:row>4</xdr:row>
      <xdr:rowOff>295275</xdr:rowOff>
    </xdr:to>
    <xdr:sp macro="" textlink="">
      <xdr:nvSpPr>
        <xdr:cNvPr id="37610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579992</xdr:colOff>
      <xdr:row>4</xdr:row>
      <xdr:rowOff>295275</xdr:rowOff>
    </xdr:to>
    <xdr:sp macro="" textlink="">
      <xdr:nvSpPr>
        <xdr:cNvPr id="37611" name="AutoShape 1" hidden="1"/>
        <xdr:cNvSpPr>
          <a:spLocks noChangeAspect="1" noChangeArrowheads="1"/>
        </xdr:cNvSpPr>
      </xdr:nvSpPr>
      <xdr:spPr bwMode="auto">
        <a:xfrm>
          <a:off x="8089660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1046961</xdr:colOff>
      <xdr:row>4</xdr:row>
      <xdr:rowOff>295275</xdr:rowOff>
    </xdr:to>
    <xdr:sp macro="" textlink="">
      <xdr:nvSpPr>
        <xdr:cNvPr id="37612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1116235</xdr:colOff>
      <xdr:row>4</xdr:row>
      <xdr:rowOff>295275</xdr:rowOff>
    </xdr:to>
    <xdr:sp macro="" textlink="">
      <xdr:nvSpPr>
        <xdr:cNvPr id="37613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1070341</xdr:colOff>
      <xdr:row>4</xdr:row>
      <xdr:rowOff>295275</xdr:rowOff>
    </xdr:to>
    <xdr:sp macro="" textlink="">
      <xdr:nvSpPr>
        <xdr:cNvPr id="37614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822447</xdr:colOff>
      <xdr:row>4</xdr:row>
      <xdr:rowOff>295275</xdr:rowOff>
    </xdr:to>
    <xdr:sp macro="" textlink="">
      <xdr:nvSpPr>
        <xdr:cNvPr id="37615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797335</xdr:colOff>
      <xdr:row>4</xdr:row>
      <xdr:rowOff>295275</xdr:rowOff>
    </xdr:to>
    <xdr:sp macro="" textlink="">
      <xdr:nvSpPr>
        <xdr:cNvPr id="37616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1046961</xdr:colOff>
      <xdr:row>4</xdr:row>
      <xdr:rowOff>295275</xdr:rowOff>
    </xdr:to>
    <xdr:sp macro="" textlink="">
      <xdr:nvSpPr>
        <xdr:cNvPr id="37617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1116235</xdr:colOff>
      <xdr:row>4</xdr:row>
      <xdr:rowOff>295275</xdr:rowOff>
    </xdr:to>
    <xdr:sp macro="" textlink="">
      <xdr:nvSpPr>
        <xdr:cNvPr id="37618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37619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37620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7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832923</xdr:colOff>
      <xdr:row>4</xdr:row>
      <xdr:rowOff>238126</xdr:rowOff>
    </xdr:to>
    <xdr:sp macro="" textlink="">
      <xdr:nvSpPr>
        <xdr:cNvPr id="37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832923</xdr:colOff>
      <xdr:row>4</xdr:row>
      <xdr:rowOff>238126</xdr:rowOff>
    </xdr:to>
    <xdr:sp macro="" textlink="">
      <xdr:nvSpPr>
        <xdr:cNvPr id="37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7632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76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4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765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76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7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76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7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7664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7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76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6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7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7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77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7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77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73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773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73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794823</xdr:colOff>
      <xdr:row>4</xdr:row>
      <xdr:rowOff>238126</xdr:rowOff>
    </xdr:to>
    <xdr:sp macro="" textlink="">
      <xdr:nvSpPr>
        <xdr:cNvPr id="37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777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7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77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7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7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82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782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82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786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787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791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91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791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91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7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795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9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7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79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7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800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00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800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00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804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0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805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0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0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809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809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0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813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14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814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14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81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1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818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1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818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81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1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81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819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819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82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82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82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239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822264</xdr:colOff>
      <xdr:row>4</xdr:row>
      <xdr:rowOff>238126</xdr:rowOff>
    </xdr:to>
    <xdr:sp macro="" textlink="">
      <xdr:nvSpPr>
        <xdr:cNvPr id="38241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822264</xdr:colOff>
      <xdr:row>4</xdr:row>
      <xdr:rowOff>238126</xdr:rowOff>
    </xdr:to>
    <xdr:sp macro="" textlink="">
      <xdr:nvSpPr>
        <xdr:cNvPr id="38242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47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250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5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6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26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2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26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2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27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2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2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2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2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2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2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3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8319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32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83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32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35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3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3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784164</xdr:colOff>
      <xdr:row>4</xdr:row>
      <xdr:rowOff>238126</xdr:rowOff>
    </xdr:to>
    <xdr:sp macro="" textlink="">
      <xdr:nvSpPr>
        <xdr:cNvPr id="38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3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3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40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4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84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4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84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4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4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4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49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4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53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53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5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5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5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5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58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5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62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62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6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6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6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67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6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71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7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7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7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7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7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76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7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80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80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8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8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07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0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11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1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8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85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8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8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8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8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8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9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9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9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9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8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89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89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89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8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89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89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89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89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89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8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8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89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89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89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8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89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9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9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9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9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8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89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89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89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8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89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9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9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9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9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8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89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89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89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8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89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89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89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8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89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89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9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9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9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9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9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9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9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9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9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9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9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9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9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9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9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8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89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89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89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8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89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9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9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8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89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89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9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9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89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8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89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89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89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8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0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0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0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0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0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0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0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0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0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05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05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0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0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0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0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0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06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06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0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0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0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0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0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9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90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9076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9077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9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90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0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0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0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08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8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08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0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0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0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0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0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0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719403</xdr:colOff>
      <xdr:row>15</xdr:row>
      <xdr:rowOff>300106</xdr:rowOff>
    </xdr:to>
    <xdr:sp macro="" textlink="">
      <xdr:nvSpPr>
        <xdr:cNvPr id="39103" name="AutoShape 1" hidden="1"/>
        <xdr:cNvSpPr>
          <a:spLocks noChangeAspect="1" noChangeArrowheads="1"/>
        </xdr:cNvSpPr>
      </xdr:nvSpPr>
      <xdr:spPr bwMode="auto">
        <a:xfrm>
          <a:off x="9239849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1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1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2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2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3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3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9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91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914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3914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39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391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91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91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9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39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391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391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1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15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15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1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1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1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1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1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1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17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17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17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1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1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1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17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9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91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918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719404</xdr:colOff>
      <xdr:row>4</xdr:row>
      <xdr:rowOff>238126</xdr:rowOff>
    </xdr:to>
    <xdr:sp macro="" textlink="">
      <xdr:nvSpPr>
        <xdr:cNvPr id="3918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814654</xdr:colOff>
      <xdr:row>4</xdr:row>
      <xdr:rowOff>238126</xdr:rowOff>
    </xdr:to>
    <xdr:sp macro="" textlink="">
      <xdr:nvSpPr>
        <xdr:cNvPr id="39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719404</xdr:colOff>
      <xdr:row>4</xdr:row>
      <xdr:rowOff>276226</xdr:rowOff>
    </xdr:to>
    <xdr:sp macro="" textlink="">
      <xdr:nvSpPr>
        <xdr:cNvPr id="3918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91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91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9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795604</xdr:colOff>
      <xdr:row>4</xdr:row>
      <xdr:rowOff>238126</xdr:rowOff>
    </xdr:to>
    <xdr:sp macro="" textlink="">
      <xdr:nvSpPr>
        <xdr:cNvPr id="39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890854</xdr:colOff>
      <xdr:row>4</xdr:row>
      <xdr:rowOff>238126</xdr:rowOff>
    </xdr:to>
    <xdr:sp macro="" textlink="">
      <xdr:nvSpPr>
        <xdr:cNvPr id="39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795604</xdr:colOff>
      <xdr:row>4</xdr:row>
      <xdr:rowOff>276226</xdr:rowOff>
    </xdr:to>
    <xdr:sp macro="" textlink="">
      <xdr:nvSpPr>
        <xdr:cNvPr id="39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9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19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19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1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1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0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0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0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0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0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1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2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21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21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2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2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2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2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3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3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4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4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5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5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6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26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2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2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2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27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27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27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2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28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28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2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2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28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29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3929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39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392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29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29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39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392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392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30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30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30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3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30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3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3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3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31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31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31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3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31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31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3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3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9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93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93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93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9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93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9330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9331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9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9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93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9335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9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726421</xdr:colOff>
      <xdr:row>4</xdr:row>
      <xdr:rowOff>276226</xdr:rowOff>
    </xdr:to>
    <xdr:sp macro="" textlink="">
      <xdr:nvSpPr>
        <xdr:cNvPr id="393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93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726421</xdr:colOff>
      <xdr:row>4</xdr:row>
      <xdr:rowOff>238126</xdr:rowOff>
    </xdr:to>
    <xdr:sp macro="" textlink="">
      <xdr:nvSpPr>
        <xdr:cNvPr id="393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821671</xdr:colOff>
      <xdr:row>4</xdr:row>
      <xdr:rowOff>238126</xdr:rowOff>
    </xdr:to>
    <xdr:sp macro="" textlink="">
      <xdr:nvSpPr>
        <xdr:cNvPr id="39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726421</xdr:colOff>
      <xdr:row>4</xdr:row>
      <xdr:rowOff>185306</xdr:rowOff>
    </xdr:to>
    <xdr:sp macro="" textlink="">
      <xdr:nvSpPr>
        <xdr:cNvPr id="39341" name="AutoShape 1" hidden="1"/>
        <xdr:cNvSpPr>
          <a:spLocks noChangeAspect="1" noChangeArrowheads="1"/>
        </xdr:cNvSpPr>
      </xdr:nvSpPr>
      <xdr:spPr bwMode="auto">
        <a:xfrm>
          <a:off x="9239849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93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9343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9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802621</xdr:colOff>
      <xdr:row>4</xdr:row>
      <xdr:rowOff>238126</xdr:rowOff>
    </xdr:to>
    <xdr:sp macro="" textlink="">
      <xdr:nvSpPr>
        <xdr:cNvPr id="39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897871</xdr:colOff>
      <xdr:row>4</xdr:row>
      <xdr:rowOff>238126</xdr:rowOff>
    </xdr:to>
    <xdr:sp macro="" textlink="">
      <xdr:nvSpPr>
        <xdr:cNvPr id="393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802621</xdr:colOff>
      <xdr:row>4</xdr:row>
      <xdr:rowOff>276226</xdr:rowOff>
    </xdr:to>
    <xdr:sp macro="" textlink="">
      <xdr:nvSpPr>
        <xdr:cNvPr id="393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9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93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93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725419</xdr:colOff>
      <xdr:row>4</xdr:row>
      <xdr:rowOff>238126</xdr:rowOff>
    </xdr:to>
    <xdr:sp macro="" textlink="">
      <xdr:nvSpPr>
        <xdr:cNvPr id="393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820669</xdr:colOff>
      <xdr:row>4</xdr:row>
      <xdr:rowOff>238126</xdr:rowOff>
    </xdr:to>
    <xdr:sp macro="" textlink="">
      <xdr:nvSpPr>
        <xdr:cNvPr id="39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725419</xdr:colOff>
      <xdr:row>4</xdr:row>
      <xdr:rowOff>276226</xdr:rowOff>
    </xdr:to>
    <xdr:sp macro="" textlink="">
      <xdr:nvSpPr>
        <xdr:cNvPr id="393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35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35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3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3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3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393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39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393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3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3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39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393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393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1079820</xdr:colOff>
      <xdr:row>4</xdr:row>
      <xdr:rowOff>238126</xdr:rowOff>
    </xdr:to>
    <xdr:sp macro="" textlink="">
      <xdr:nvSpPr>
        <xdr:cNvPr id="39372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954019</xdr:colOff>
      <xdr:row>4</xdr:row>
      <xdr:rowOff>276226</xdr:rowOff>
    </xdr:to>
    <xdr:sp macro="" textlink="">
      <xdr:nvSpPr>
        <xdr:cNvPr id="39380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38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3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3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3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3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3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3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39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40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0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954019</xdr:colOff>
      <xdr:row>4</xdr:row>
      <xdr:rowOff>238126</xdr:rowOff>
    </xdr:to>
    <xdr:sp macro="" textlink="">
      <xdr:nvSpPr>
        <xdr:cNvPr id="39403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954019</xdr:colOff>
      <xdr:row>4</xdr:row>
      <xdr:rowOff>238126</xdr:rowOff>
    </xdr:to>
    <xdr:sp macro="" textlink="">
      <xdr:nvSpPr>
        <xdr:cNvPr id="39404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1079820</xdr:colOff>
      <xdr:row>4</xdr:row>
      <xdr:rowOff>238126</xdr:rowOff>
    </xdr:to>
    <xdr:sp macro="" textlink="">
      <xdr:nvSpPr>
        <xdr:cNvPr id="39405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954019</xdr:colOff>
      <xdr:row>4</xdr:row>
      <xdr:rowOff>276226</xdr:rowOff>
    </xdr:to>
    <xdr:sp macro="" textlink="">
      <xdr:nvSpPr>
        <xdr:cNvPr id="39406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41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1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420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2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4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444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4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4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4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4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51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51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51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51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55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5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55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5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6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6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6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6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64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6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6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69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6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69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6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7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7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7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7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7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78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7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3982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8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3982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82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87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87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91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9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9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1156020</xdr:colOff>
      <xdr:row>4</xdr:row>
      <xdr:rowOff>238126</xdr:rowOff>
    </xdr:to>
    <xdr:sp macro="" textlink="">
      <xdr:nvSpPr>
        <xdr:cNvPr id="39919" name="AutoShape 1" hidden="1"/>
        <xdr:cNvSpPr>
          <a:spLocks noChangeAspect="1" noChangeArrowheads="1"/>
        </xdr:cNvSpPr>
      </xdr:nvSpPr>
      <xdr:spPr bwMode="auto">
        <a:xfrm>
          <a:off x="9239849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1060770</xdr:colOff>
      <xdr:row>4</xdr:row>
      <xdr:rowOff>276226</xdr:rowOff>
    </xdr:to>
    <xdr:sp macro="" textlink="">
      <xdr:nvSpPr>
        <xdr:cNvPr id="39920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1060770</xdr:colOff>
      <xdr:row>4</xdr:row>
      <xdr:rowOff>238126</xdr:rowOff>
    </xdr:to>
    <xdr:sp macro="" textlink="">
      <xdr:nvSpPr>
        <xdr:cNvPr id="39921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1060770</xdr:colOff>
      <xdr:row>4</xdr:row>
      <xdr:rowOff>238126</xdr:rowOff>
    </xdr:to>
    <xdr:sp macro="" textlink="">
      <xdr:nvSpPr>
        <xdr:cNvPr id="39922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1156020</xdr:colOff>
      <xdr:row>4</xdr:row>
      <xdr:rowOff>228601</xdr:rowOff>
    </xdr:to>
    <xdr:sp macro="" textlink="">
      <xdr:nvSpPr>
        <xdr:cNvPr id="39923" name="AutoShape 1" hidden="1"/>
        <xdr:cNvSpPr>
          <a:spLocks noChangeAspect="1" noChangeArrowheads="1"/>
        </xdr:cNvSpPr>
      </xdr:nvSpPr>
      <xdr:spPr bwMode="auto">
        <a:xfrm>
          <a:off x="9239849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1060770</xdr:colOff>
      <xdr:row>4</xdr:row>
      <xdr:rowOff>276226</xdr:rowOff>
    </xdr:to>
    <xdr:sp macro="" textlink="">
      <xdr:nvSpPr>
        <xdr:cNvPr id="39924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801618</xdr:colOff>
      <xdr:row>4</xdr:row>
      <xdr:rowOff>238126</xdr:rowOff>
    </xdr:to>
    <xdr:sp macro="" textlink="">
      <xdr:nvSpPr>
        <xdr:cNvPr id="39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896868</xdr:colOff>
      <xdr:row>4</xdr:row>
      <xdr:rowOff>238126</xdr:rowOff>
    </xdr:to>
    <xdr:sp macro="" textlink="">
      <xdr:nvSpPr>
        <xdr:cNvPr id="3996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9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801618</xdr:colOff>
      <xdr:row>4</xdr:row>
      <xdr:rowOff>276226</xdr:rowOff>
    </xdr:to>
    <xdr:sp macro="" textlink="">
      <xdr:nvSpPr>
        <xdr:cNvPr id="3996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399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39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40011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1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40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801619</xdr:colOff>
      <xdr:row>4</xdr:row>
      <xdr:rowOff>238126</xdr:rowOff>
    </xdr:to>
    <xdr:sp macro="" textlink="">
      <xdr:nvSpPr>
        <xdr:cNvPr id="40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896869</xdr:colOff>
      <xdr:row>4</xdr:row>
      <xdr:rowOff>238126</xdr:rowOff>
    </xdr:to>
    <xdr:sp macro="" textlink="">
      <xdr:nvSpPr>
        <xdr:cNvPr id="40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801619</xdr:colOff>
      <xdr:row>4</xdr:row>
      <xdr:rowOff>276226</xdr:rowOff>
    </xdr:to>
    <xdr:sp macro="" textlink="">
      <xdr:nvSpPr>
        <xdr:cNvPr id="4005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0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1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1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800115</xdr:colOff>
      <xdr:row>4</xdr:row>
      <xdr:rowOff>238126</xdr:rowOff>
    </xdr:to>
    <xdr:sp macro="" textlink="">
      <xdr:nvSpPr>
        <xdr:cNvPr id="401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895365</xdr:colOff>
      <xdr:row>4</xdr:row>
      <xdr:rowOff>238126</xdr:rowOff>
    </xdr:to>
    <xdr:sp macro="" textlink="">
      <xdr:nvSpPr>
        <xdr:cNvPr id="401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1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800981</xdr:colOff>
      <xdr:row>4</xdr:row>
      <xdr:rowOff>295275</xdr:rowOff>
    </xdr:to>
    <xdr:sp macro="" textlink="">
      <xdr:nvSpPr>
        <xdr:cNvPr id="40145" name="AutoShape 1" hidden="1"/>
        <xdr:cNvSpPr>
          <a:spLocks noChangeAspect="1" noChangeArrowheads="1"/>
        </xdr:cNvSpPr>
      </xdr:nvSpPr>
      <xdr:spPr bwMode="auto">
        <a:xfrm>
          <a:off x="9239849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1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1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40148" name="AutoShape 1" hidden="1"/>
        <xdr:cNvSpPr>
          <a:spLocks noChangeAspect="1" noChangeArrowheads="1"/>
        </xdr:cNvSpPr>
      </xdr:nvSpPr>
      <xdr:spPr bwMode="auto">
        <a:xfrm>
          <a:off x="9239849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890852</xdr:colOff>
      <xdr:row>4</xdr:row>
      <xdr:rowOff>219076</xdr:rowOff>
    </xdr:to>
    <xdr:sp macro="" textlink="">
      <xdr:nvSpPr>
        <xdr:cNvPr id="40222" name="AutoShape 1" hidden="1"/>
        <xdr:cNvSpPr>
          <a:spLocks noChangeAspect="1" noChangeArrowheads="1"/>
        </xdr:cNvSpPr>
      </xdr:nvSpPr>
      <xdr:spPr bwMode="auto">
        <a:xfrm>
          <a:off x="9239849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2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2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2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2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31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3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3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3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3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3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36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3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3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40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4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4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40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4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4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45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4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4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4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4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4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5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54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54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5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58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5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5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5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6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63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63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63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3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3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6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64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64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6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6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6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6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6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6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6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6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6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7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7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7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7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7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7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7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7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8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8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8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8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8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8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8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8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8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795603</xdr:colOff>
      <xdr:row>4</xdr:row>
      <xdr:rowOff>228601</xdr:rowOff>
    </xdr:to>
    <xdr:sp macro="" textlink="">
      <xdr:nvSpPr>
        <xdr:cNvPr id="40813" name="AutoShape 1" hidden="1"/>
        <xdr:cNvSpPr>
          <a:spLocks noChangeAspect="1" noChangeArrowheads="1"/>
        </xdr:cNvSpPr>
      </xdr:nvSpPr>
      <xdr:spPr bwMode="auto">
        <a:xfrm>
          <a:off x="9239849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8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8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8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8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8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8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8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8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8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08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0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08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8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8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0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08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08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814653</xdr:colOff>
      <xdr:row>4</xdr:row>
      <xdr:rowOff>238126</xdr:rowOff>
    </xdr:to>
    <xdr:sp macro="" textlink="">
      <xdr:nvSpPr>
        <xdr:cNvPr id="40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8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8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719403</xdr:colOff>
      <xdr:row>4</xdr:row>
      <xdr:rowOff>238126</xdr:rowOff>
    </xdr:to>
    <xdr:sp macro="" textlink="">
      <xdr:nvSpPr>
        <xdr:cNvPr id="408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814653</xdr:colOff>
      <xdr:row>4</xdr:row>
      <xdr:rowOff>303934</xdr:rowOff>
    </xdr:to>
    <xdr:sp macro="" textlink="">
      <xdr:nvSpPr>
        <xdr:cNvPr id="40842" name="AutoShape 1" hidden="1"/>
        <xdr:cNvSpPr>
          <a:spLocks noChangeAspect="1" noChangeArrowheads="1"/>
        </xdr:cNvSpPr>
      </xdr:nvSpPr>
      <xdr:spPr bwMode="auto">
        <a:xfrm>
          <a:off x="9239849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719403</xdr:colOff>
      <xdr:row>4</xdr:row>
      <xdr:rowOff>276226</xdr:rowOff>
    </xdr:to>
    <xdr:sp macro="" textlink="">
      <xdr:nvSpPr>
        <xdr:cNvPr id="408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8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795603</xdr:colOff>
      <xdr:row>4</xdr:row>
      <xdr:rowOff>276226</xdr:rowOff>
    </xdr:to>
    <xdr:sp macro="" textlink="">
      <xdr:nvSpPr>
        <xdr:cNvPr id="408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795603</xdr:colOff>
      <xdr:row>4</xdr:row>
      <xdr:rowOff>238126</xdr:rowOff>
    </xdr:to>
    <xdr:sp macro="" textlink="">
      <xdr:nvSpPr>
        <xdr:cNvPr id="40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890853</xdr:colOff>
      <xdr:row>4</xdr:row>
      <xdr:rowOff>238126</xdr:rowOff>
    </xdr:to>
    <xdr:sp macro="" textlink="">
      <xdr:nvSpPr>
        <xdr:cNvPr id="408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795603</xdr:colOff>
      <xdr:row>4</xdr:row>
      <xdr:rowOff>303934</xdr:rowOff>
    </xdr:to>
    <xdr:sp macro="" textlink="">
      <xdr:nvSpPr>
        <xdr:cNvPr id="40849" name="AutoShape 1" hidden="1"/>
        <xdr:cNvSpPr>
          <a:spLocks noChangeAspect="1" noChangeArrowheads="1"/>
        </xdr:cNvSpPr>
      </xdr:nvSpPr>
      <xdr:spPr bwMode="auto">
        <a:xfrm>
          <a:off x="9239849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08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513271</xdr:colOff>
      <xdr:row>4</xdr:row>
      <xdr:rowOff>238126</xdr:rowOff>
    </xdr:to>
    <xdr:sp macro="" textlink="">
      <xdr:nvSpPr>
        <xdr:cNvPr id="40890" name="AutoShape 1" hidden="1"/>
        <xdr:cNvSpPr>
          <a:spLocks noChangeAspect="1" noChangeArrowheads="1"/>
        </xdr:cNvSpPr>
      </xdr:nvSpPr>
      <xdr:spPr bwMode="auto">
        <a:xfrm>
          <a:off x="9239849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418021</xdr:colOff>
      <xdr:row>4</xdr:row>
      <xdr:rowOff>276226</xdr:rowOff>
    </xdr:to>
    <xdr:sp macro="" textlink="">
      <xdr:nvSpPr>
        <xdr:cNvPr id="40891" name="AutoShape 1" hidden="1"/>
        <xdr:cNvSpPr>
          <a:spLocks noChangeAspect="1" noChangeArrowheads="1"/>
        </xdr:cNvSpPr>
      </xdr:nvSpPr>
      <xdr:spPr bwMode="auto">
        <a:xfrm>
          <a:off x="9239849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499462</xdr:colOff>
      <xdr:row>4</xdr:row>
      <xdr:rowOff>238126</xdr:rowOff>
    </xdr:to>
    <xdr:sp macro="" textlink="">
      <xdr:nvSpPr>
        <xdr:cNvPr id="40892" name="AutoShape 1" hidden="1"/>
        <xdr:cNvSpPr>
          <a:spLocks noChangeAspect="1" noChangeArrowheads="1"/>
        </xdr:cNvSpPr>
      </xdr:nvSpPr>
      <xdr:spPr bwMode="auto">
        <a:xfrm>
          <a:off x="9239849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412006</xdr:colOff>
      <xdr:row>4</xdr:row>
      <xdr:rowOff>276226</xdr:rowOff>
    </xdr:to>
    <xdr:sp macro="" textlink="">
      <xdr:nvSpPr>
        <xdr:cNvPr id="40893" name="AutoShape 1" hidden="1"/>
        <xdr:cNvSpPr>
          <a:spLocks noChangeAspect="1" noChangeArrowheads="1"/>
        </xdr:cNvSpPr>
      </xdr:nvSpPr>
      <xdr:spPr bwMode="auto">
        <a:xfrm>
          <a:off x="9239849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738407</xdr:colOff>
      <xdr:row>4</xdr:row>
      <xdr:rowOff>238126</xdr:rowOff>
    </xdr:to>
    <xdr:sp macro="" textlink="">
      <xdr:nvSpPr>
        <xdr:cNvPr id="40894" name="AutoShape 1" hidden="1"/>
        <xdr:cNvSpPr>
          <a:spLocks noChangeAspect="1" noChangeArrowheads="1"/>
        </xdr:cNvSpPr>
      </xdr:nvSpPr>
      <xdr:spPr bwMode="auto">
        <a:xfrm>
          <a:off x="9239849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643157</xdr:colOff>
      <xdr:row>4</xdr:row>
      <xdr:rowOff>276226</xdr:rowOff>
    </xdr:to>
    <xdr:sp macro="" textlink="">
      <xdr:nvSpPr>
        <xdr:cNvPr id="40895" name="AutoShape 1" hidden="1"/>
        <xdr:cNvSpPr>
          <a:spLocks noChangeAspect="1" noChangeArrowheads="1"/>
        </xdr:cNvSpPr>
      </xdr:nvSpPr>
      <xdr:spPr bwMode="auto">
        <a:xfrm>
          <a:off x="9239849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089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089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089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089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0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0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090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090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0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0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090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090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0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0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091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091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1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092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092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2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3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3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3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3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3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093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437984</xdr:colOff>
      <xdr:row>4</xdr:row>
      <xdr:rowOff>238126</xdr:rowOff>
    </xdr:to>
    <xdr:sp macro="" textlink="">
      <xdr:nvSpPr>
        <xdr:cNvPr id="40936" name="AutoShape 1" hidden="1"/>
        <xdr:cNvSpPr>
          <a:spLocks noChangeAspect="1" noChangeArrowheads="1"/>
        </xdr:cNvSpPr>
      </xdr:nvSpPr>
      <xdr:spPr bwMode="auto">
        <a:xfrm>
          <a:off x="9239849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342734</xdr:colOff>
      <xdr:row>4</xdr:row>
      <xdr:rowOff>276226</xdr:rowOff>
    </xdr:to>
    <xdr:sp macro="" textlink="">
      <xdr:nvSpPr>
        <xdr:cNvPr id="40937" name="AutoShape 1" hidden="1"/>
        <xdr:cNvSpPr>
          <a:spLocks noChangeAspect="1" noChangeArrowheads="1"/>
        </xdr:cNvSpPr>
      </xdr:nvSpPr>
      <xdr:spPr bwMode="auto">
        <a:xfrm>
          <a:off x="9239849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4093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4093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4094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4094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4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4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094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094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4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4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4094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1108198</xdr:colOff>
      <xdr:row>4</xdr:row>
      <xdr:rowOff>238126</xdr:rowOff>
    </xdr:to>
    <xdr:sp macro="" textlink="">
      <xdr:nvSpPr>
        <xdr:cNvPr id="4094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095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095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5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096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096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6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1108197</xdr:colOff>
      <xdr:row>4</xdr:row>
      <xdr:rowOff>238126</xdr:rowOff>
    </xdr:to>
    <xdr:sp macro="" textlink="">
      <xdr:nvSpPr>
        <xdr:cNvPr id="4097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273462</xdr:colOff>
      <xdr:row>4</xdr:row>
      <xdr:rowOff>238126</xdr:rowOff>
    </xdr:to>
    <xdr:sp macro="" textlink="">
      <xdr:nvSpPr>
        <xdr:cNvPr id="40978" name="AutoShape 1" hidden="1"/>
        <xdr:cNvSpPr>
          <a:spLocks noChangeAspect="1" noChangeArrowheads="1"/>
        </xdr:cNvSpPr>
      </xdr:nvSpPr>
      <xdr:spPr bwMode="auto">
        <a:xfrm>
          <a:off x="9239849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1070341</xdr:colOff>
      <xdr:row>4</xdr:row>
      <xdr:rowOff>295275</xdr:rowOff>
    </xdr:to>
    <xdr:sp macro="" textlink="">
      <xdr:nvSpPr>
        <xdr:cNvPr id="40979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822447</xdr:colOff>
      <xdr:row>4</xdr:row>
      <xdr:rowOff>295275</xdr:rowOff>
    </xdr:to>
    <xdr:sp macro="" textlink="">
      <xdr:nvSpPr>
        <xdr:cNvPr id="40980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797335</xdr:colOff>
      <xdr:row>4</xdr:row>
      <xdr:rowOff>295275</xdr:rowOff>
    </xdr:to>
    <xdr:sp macro="" textlink="">
      <xdr:nvSpPr>
        <xdr:cNvPr id="40981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579992</xdr:colOff>
      <xdr:row>4</xdr:row>
      <xdr:rowOff>295275</xdr:rowOff>
    </xdr:to>
    <xdr:sp macro="" textlink="">
      <xdr:nvSpPr>
        <xdr:cNvPr id="40982" name="AutoShape 1" hidden="1"/>
        <xdr:cNvSpPr>
          <a:spLocks noChangeAspect="1" noChangeArrowheads="1"/>
        </xdr:cNvSpPr>
      </xdr:nvSpPr>
      <xdr:spPr bwMode="auto">
        <a:xfrm>
          <a:off x="9239849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1046961</xdr:colOff>
      <xdr:row>4</xdr:row>
      <xdr:rowOff>295275</xdr:rowOff>
    </xdr:to>
    <xdr:sp macro="" textlink="">
      <xdr:nvSpPr>
        <xdr:cNvPr id="40983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1116235</xdr:colOff>
      <xdr:row>4</xdr:row>
      <xdr:rowOff>295275</xdr:rowOff>
    </xdr:to>
    <xdr:sp macro="" textlink="">
      <xdr:nvSpPr>
        <xdr:cNvPr id="40984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1070341</xdr:colOff>
      <xdr:row>4</xdr:row>
      <xdr:rowOff>295275</xdr:rowOff>
    </xdr:to>
    <xdr:sp macro="" textlink="">
      <xdr:nvSpPr>
        <xdr:cNvPr id="40985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822447</xdr:colOff>
      <xdr:row>4</xdr:row>
      <xdr:rowOff>295275</xdr:rowOff>
    </xdr:to>
    <xdr:sp macro="" textlink="">
      <xdr:nvSpPr>
        <xdr:cNvPr id="40986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797335</xdr:colOff>
      <xdr:row>4</xdr:row>
      <xdr:rowOff>295275</xdr:rowOff>
    </xdr:to>
    <xdr:sp macro="" textlink="">
      <xdr:nvSpPr>
        <xdr:cNvPr id="40987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1046961</xdr:colOff>
      <xdr:row>4</xdr:row>
      <xdr:rowOff>295275</xdr:rowOff>
    </xdr:to>
    <xdr:sp macro="" textlink="">
      <xdr:nvSpPr>
        <xdr:cNvPr id="40988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1116235</xdr:colOff>
      <xdr:row>4</xdr:row>
      <xdr:rowOff>295275</xdr:rowOff>
    </xdr:to>
    <xdr:sp macro="" textlink="">
      <xdr:nvSpPr>
        <xdr:cNvPr id="40989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40990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40991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820667</xdr:colOff>
      <xdr:row>4</xdr:row>
      <xdr:rowOff>238126</xdr:rowOff>
    </xdr:to>
    <xdr:sp macro="" textlink="">
      <xdr:nvSpPr>
        <xdr:cNvPr id="40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0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832921</xdr:colOff>
      <xdr:row>4</xdr:row>
      <xdr:rowOff>238126</xdr:rowOff>
    </xdr:to>
    <xdr:sp macro="" textlink="">
      <xdr:nvSpPr>
        <xdr:cNvPr id="40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832921</xdr:colOff>
      <xdr:row>4</xdr:row>
      <xdr:rowOff>238126</xdr:rowOff>
    </xdr:to>
    <xdr:sp macro="" textlink="">
      <xdr:nvSpPr>
        <xdr:cNvPr id="40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0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0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0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0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725417</xdr:colOff>
      <xdr:row>4</xdr:row>
      <xdr:rowOff>276226</xdr:rowOff>
    </xdr:to>
    <xdr:sp macro="" textlink="">
      <xdr:nvSpPr>
        <xdr:cNvPr id="41003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2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0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725417</xdr:colOff>
      <xdr:row>4</xdr:row>
      <xdr:rowOff>238126</xdr:rowOff>
    </xdr:to>
    <xdr:sp macro="" textlink="">
      <xdr:nvSpPr>
        <xdr:cNvPr id="41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725417</xdr:colOff>
      <xdr:row>4</xdr:row>
      <xdr:rowOff>238126</xdr:rowOff>
    </xdr:to>
    <xdr:sp macro="" textlink="">
      <xdr:nvSpPr>
        <xdr:cNvPr id="410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820667</xdr:colOff>
      <xdr:row>4</xdr:row>
      <xdr:rowOff>238126</xdr:rowOff>
    </xdr:to>
    <xdr:sp macro="" textlink="">
      <xdr:nvSpPr>
        <xdr:cNvPr id="41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725417</xdr:colOff>
      <xdr:row>4</xdr:row>
      <xdr:rowOff>276226</xdr:rowOff>
    </xdr:to>
    <xdr:sp macro="" textlink="">
      <xdr:nvSpPr>
        <xdr:cNvPr id="41035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0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0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0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10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10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10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794821</xdr:colOff>
      <xdr:row>4</xdr:row>
      <xdr:rowOff>238126</xdr:rowOff>
    </xdr:to>
    <xdr:sp macro="" textlink="">
      <xdr:nvSpPr>
        <xdr:cNvPr id="41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1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1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1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19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19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19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2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28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3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3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37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37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37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4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4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4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4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46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51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5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51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5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55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5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5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15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1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15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6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6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1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16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16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16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822262</xdr:colOff>
      <xdr:row>4</xdr:row>
      <xdr:rowOff>238126</xdr:rowOff>
    </xdr:to>
    <xdr:sp macro="" textlink="">
      <xdr:nvSpPr>
        <xdr:cNvPr id="416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822262</xdr:colOff>
      <xdr:row>4</xdr:row>
      <xdr:rowOff>238126</xdr:rowOff>
    </xdr:to>
    <xdr:sp macro="" textlink="">
      <xdr:nvSpPr>
        <xdr:cNvPr id="41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1621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6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1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163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1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16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16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16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1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16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1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16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1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890849</xdr:colOff>
      <xdr:row>4</xdr:row>
      <xdr:rowOff>238126</xdr:rowOff>
    </xdr:to>
    <xdr:sp macro="" textlink="">
      <xdr:nvSpPr>
        <xdr:cNvPr id="41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9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795599</xdr:colOff>
      <xdr:row>4</xdr:row>
      <xdr:rowOff>276226</xdr:rowOff>
    </xdr:to>
    <xdr:sp macro="" textlink="">
      <xdr:nvSpPr>
        <xdr:cNvPr id="416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69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1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7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1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7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784162</xdr:colOff>
      <xdr:row>4</xdr:row>
      <xdr:rowOff>238126</xdr:rowOff>
    </xdr:to>
    <xdr:sp macro="" textlink="">
      <xdr:nvSpPr>
        <xdr:cNvPr id="41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1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7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177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7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1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1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8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18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8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1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8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186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8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1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90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19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9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1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1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9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195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9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1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99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19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19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1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0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04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0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0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0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0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1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13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1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17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1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1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17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1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22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2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2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2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814649</xdr:colOff>
      <xdr:row>4</xdr:row>
      <xdr:rowOff>238126</xdr:rowOff>
    </xdr:to>
    <xdr:sp macro="" textlink="">
      <xdr:nvSpPr>
        <xdr:cNvPr id="42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719399</xdr:colOff>
      <xdr:row>4</xdr:row>
      <xdr:rowOff>276226</xdr:rowOff>
    </xdr:to>
    <xdr:sp macro="" textlink="">
      <xdr:nvSpPr>
        <xdr:cNvPr id="422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719399</xdr:colOff>
      <xdr:row>4</xdr:row>
      <xdr:rowOff>238126</xdr:rowOff>
    </xdr:to>
    <xdr:sp macro="" textlink="">
      <xdr:nvSpPr>
        <xdr:cNvPr id="422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719399</xdr:colOff>
      <xdr:row>4</xdr:row>
      <xdr:rowOff>238126</xdr:rowOff>
    </xdr:to>
    <xdr:sp macro="" textlink="">
      <xdr:nvSpPr>
        <xdr:cNvPr id="422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814649</xdr:colOff>
      <xdr:row>4</xdr:row>
      <xdr:rowOff>238126</xdr:rowOff>
    </xdr:to>
    <xdr:sp macro="" textlink="">
      <xdr:nvSpPr>
        <xdr:cNvPr id="42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719399</xdr:colOff>
      <xdr:row>4</xdr:row>
      <xdr:rowOff>276226</xdr:rowOff>
    </xdr:to>
    <xdr:sp macro="" textlink="">
      <xdr:nvSpPr>
        <xdr:cNvPr id="422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890849</xdr:colOff>
      <xdr:row>4</xdr:row>
      <xdr:rowOff>238126</xdr:rowOff>
    </xdr:to>
    <xdr:sp macro="" textlink="">
      <xdr:nvSpPr>
        <xdr:cNvPr id="42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795599</xdr:colOff>
      <xdr:row>4</xdr:row>
      <xdr:rowOff>276226</xdr:rowOff>
    </xdr:to>
    <xdr:sp macro="" textlink="">
      <xdr:nvSpPr>
        <xdr:cNvPr id="422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2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2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890849</xdr:colOff>
      <xdr:row>4</xdr:row>
      <xdr:rowOff>238126</xdr:rowOff>
    </xdr:to>
    <xdr:sp macro="" textlink="">
      <xdr:nvSpPr>
        <xdr:cNvPr id="422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795599</xdr:colOff>
      <xdr:row>4</xdr:row>
      <xdr:rowOff>276226</xdr:rowOff>
    </xdr:to>
    <xdr:sp macro="" textlink="">
      <xdr:nvSpPr>
        <xdr:cNvPr id="42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2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2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2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2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2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3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3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3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3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3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3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3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2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23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23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23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2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23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2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23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2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2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2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23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3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3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3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3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3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3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3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3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3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4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4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4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4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4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4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4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42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42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4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4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4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4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43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43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4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4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4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820667</xdr:colOff>
      <xdr:row>4</xdr:row>
      <xdr:rowOff>238126</xdr:rowOff>
    </xdr:to>
    <xdr:sp macro="" textlink="">
      <xdr:nvSpPr>
        <xdr:cNvPr id="42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725417</xdr:colOff>
      <xdr:row>4</xdr:row>
      <xdr:rowOff>276226</xdr:rowOff>
    </xdr:to>
    <xdr:sp macro="" textlink="">
      <xdr:nvSpPr>
        <xdr:cNvPr id="424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725417</xdr:colOff>
      <xdr:row>4</xdr:row>
      <xdr:rowOff>238126</xdr:rowOff>
    </xdr:to>
    <xdr:sp macro="" textlink="">
      <xdr:nvSpPr>
        <xdr:cNvPr id="4244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725417</xdr:colOff>
      <xdr:row>4</xdr:row>
      <xdr:rowOff>238126</xdr:rowOff>
    </xdr:to>
    <xdr:sp macro="" textlink="">
      <xdr:nvSpPr>
        <xdr:cNvPr id="4244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820667</xdr:colOff>
      <xdr:row>4</xdr:row>
      <xdr:rowOff>238126</xdr:rowOff>
    </xdr:to>
    <xdr:sp macro="" textlink="">
      <xdr:nvSpPr>
        <xdr:cNvPr id="42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725417</xdr:colOff>
      <xdr:row>4</xdr:row>
      <xdr:rowOff>276226</xdr:rowOff>
    </xdr:to>
    <xdr:sp macro="" textlink="">
      <xdr:nvSpPr>
        <xdr:cNvPr id="424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4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4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5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6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7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7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719401</xdr:colOff>
      <xdr:row>15</xdr:row>
      <xdr:rowOff>300106</xdr:rowOff>
    </xdr:to>
    <xdr:sp macro="" textlink="">
      <xdr:nvSpPr>
        <xdr:cNvPr id="42474" name="AutoShape 1" hidden="1"/>
        <xdr:cNvSpPr>
          <a:spLocks noChangeAspect="1" noChangeArrowheads="1"/>
        </xdr:cNvSpPr>
      </xdr:nvSpPr>
      <xdr:spPr bwMode="auto">
        <a:xfrm>
          <a:off x="10390038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8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8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9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49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4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4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5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5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50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50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5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5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5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814649</xdr:colOff>
      <xdr:row>4</xdr:row>
      <xdr:rowOff>238126</xdr:rowOff>
    </xdr:to>
    <xdr:sp macro="" textlink="">
      <xdr:nvSpPr>
        <xdr:cNvPr id="42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719399</xdr:colOff>
      <xdr:row>4</xdr:row>
      <xdr:rowOff>276226</xdr:rowOff>
    </xdr:to>
    <xdr:sp macro="" textlink="">
      <xdr:nvSpPr>
        <xdr:cNvPr id="425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719399</xdr:colOff>
      <xdr:row>4</xdr:row>
      <xdr:rowOff>238126</xdr:rowOff>
    </xdr:to>
    <xdr:sp macro="" textlink="">
      <xdr:nvSpPr>
        <xdr:cNvPr id="4251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719399</xdr:colOff>
      <xdr:row>4</xdr:row>
      <xdr:rowOff>238126</xdr:rowOff>
    </xdr:to>
    <xdr:sp macro="" textlink="">
      <xdr:nvSpPr>
        <xdr:cNvPr id="4251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814649</xdr:colOff>
      <xdr:row>4</xdr:row>
      <xdr:rowOff>238126</xdr:rowOff>
    </xdr:to>
    <xdr:sp macro="" textlink="">
      <xdr:nvSpPr>
        <xdr:cNvPr id="42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719399</xdr:colOff>
      <xdr:row>4</xdr:row>
      <xdr:rowOff>276226</xdr:rowOff>
    </xdr:to>
    <xdr:sp macro="" textlink="">
      <xdr:nvSpPr>
        <xdr:cNvPr id="425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890849</xdr:colOff>
      <xdr:row>4</xdr:row>
      <xdr:rowOff>238126</xdr:rowOff>
    </xdr:to>
    <xdr:sp macro="" textlink="">
      <xdr:nvSpPr>
        <xdr:cNvPr id="42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795599</xdr:colOff>
      <xdr:row>4</xdr:row>
      <xdr:rowOff>276226</xdr:rowOff>
    </xdr:to>
    <xdr:sp macro="" textlink="">
      <xdr:nvSpPr>
        <xdr:cNvPr id="425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2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795599</xdr:colOff>
      <xdr:row>4</xdr:row>
      <xdr:rowOff>238126</xdr:rowOff>
    </xdr:to>
    <xdr:sp macro="" textlink="">
      <xdr:nvSpPr>
        <xdr:cNvPr id="42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890849</xdr:colOff>
      <xdr:row>4</xdr:row>
      <xdr:rowOff>238126</xdr:rowOff>
    </xdr:to>
    <xdr:sp macro="" textlink="">
      <xdr:nvSpPr>
        <xdr:cNvPr id="42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795599</xdr:colOff>
      <xdr:row>4</xdr:row>
      <xdr:rowOff>276226</xdr:rowOff>
    </xdr:to>
    <xdr:sp macro="" textlink="">
      <xdr:nvSpPr>
        <xdr:cNvPr id="425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5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52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53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5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5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5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5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54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54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54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5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55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2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25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255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719402</xdr:colOff>
      <xdr:row>4</xdr:row>
      <xdr:rowOff>238126</xdr:rowOff>
    </xdr:to>
    <xdr:sp macro="" textlink="">
      <xdr:nvSpPr>
        <xdr:cNvPr id="4255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814652</xdr:colOff>
      <xdr:row>4</xdr:row>
      <xdr:rowOff>238126</xdr:rowOff>
    </xdr:to>
    <xdr:sp macro="" textlink="">
      <xdr:nvSpPr>
        <xdr:cNvPr id="42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719402</xdr:colOff>
      <xdr:row>4</xdr:row>
      <xdr:rowOff>276226</xdr:rowOff>
    </xdr:to>
    <xdr:sp macro="" textlink="">
      <xdr:nvSpPr>
        <xdr:cNvPr id="4255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2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25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2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795602</xdr:colOff>
      <xdr:row>4</xdr:row>
      <xdr:rowOff>238126</xdr:rowOff>
    </xdr:to>
    <xdr:sp macro="" textlink="">
      <xdr:nvSpPr>
        <xdr:cNvPr id="42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890852</xdr:colOff>
      <xdr:row>4</xdr:row>
      <xdr:rowOff>238126</xdr:rowOff>
    </xdr:to>
    <xdr:sp macro="" textlink="">
      <xdr:nvSpPr>
        <xdr:cNvPr id="42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795602</xdr:colOff>
      <xdr:row>4</xdr:row>
      <xdr:rowOff>276226</xdr:rowOff>
    </xdr:to>
    <xdr:sp macro="" textlink="">
      <xdr:nvSpPr>
        <xdr:cNvPr id="42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5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5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56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56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5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57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5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57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57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58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5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5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5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58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59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5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5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0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0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1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1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2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2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3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3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64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64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65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6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65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6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66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66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266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2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26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66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2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2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26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7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7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7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8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8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68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6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9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6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821669</xdr:colOff>
      <xdr:row>4</xdr:row>
      <xdr:rowOff>238126</xdr:rowOff>
    </xdr:to>
    <xdr:sp macro="" textlink="">
      <xdr:nvSpPr>
        <xdr:cNvPr id="42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726419</xdr:colOff>
      <xdr:row>4</xdr:row>
      <xdr:rowOff>276226</xdr:rowOff>
    </xdr:to>
    <xdr:sp macro="" textlink="">
      <xdr:nvSpPr>
        <xdr:cNvPr id="426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726419</xdr:colOff>
      <xdr:row>4</xdr:row>
      <xdr:rowOff>238126</xdr:rowOff>
    </xdr:to>
    <xdr:sp macro="" textlink="">
      <xdr:nvSpPr>
        <xdr:cNvPr id="426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726419</xdr:colOff>
      <xdr:row>4</xdr:row>
      <xdr:rowOff>238126</xdr:rowOff>
    </xdr:to>
    <xdr:sp macro="" textlink="">
      <xdr:nvSpPr>
        <xdr:cNvPr id="426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821669</xdr:colOff>
      <xdr:row>4</xdr:row>
      <xdr:rowOff>238126</xdr:rowOff>
    </xdr:to>
    <xdr:sp macro="" textlink="">
      <xdr:nvSpPr>
        <xdr:cNvPr id="42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726419</xdr:colOff>
      <xdr:row>4</xdr:row>
      <xdr:rowOff>276226</xdr:rowOff>
    </xdr:to>
    <xdr:sp macro="" textlink="">
      <xdr:nvSpPr>
        <xdr:cNvPr id="427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897869</xdr:colOff>
      <xdr:row>4</xdr:row>
      <xdr:rowOff>238126</xdr:rowOff>
    </xdr:to>
    <xdr:sp macro="" textlink="">
      <xdr:nvSpPr>
        <xdr:cNvPr id="42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802619</xdr:colOff>
      <xdr:row>4</xdr:row>
      <xdr:rowOff>276226</xdr:rowOff>
    </xdr:to>
    <xdr:sp macro="" textlink="">
      <xdr:nvSpPr>
        <xdr:cNvPr id="427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802619</xdr:colOff>
      <xdr:row>4</xdr:row>
      <xdr:rowOff>238126</xdr:rowOff>
    </xdr:to>
    <xdr:sp macro="" textlink="">
      <xdr:nvSpPr>
        <xdr:cNvPr id="42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802619</xdr:colOff>
      <xdr:row>4</xdr:row>
      <xdr:rowOff>238126</xdr:rowOff>
    </xdr:to>
    <xdr:sp macro="" textlink="">
      <xdr:nvSpPr>
        <xdr:cNvPr id="42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897869</xdr:colOff>
      <xdr:row>4</xdr:row>
      <xdr:rowOff>238126</xdr:rowOff>
    </xdr:to>
    <xdr:sp macro="" textlink="">
      <xdr:nvSpPr>
        <xdr:cNvPr id="42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802619</xdr:colOff>
      <xdr:row>4</xdr:row>
      <xdr:rowOff>276226</xdr:rowOff>
    </xdr:to>
    <xdr:sp macro="" textlink="">
      <xdr:nvSpPr>
        <xdr:cNvPr id="427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821669</xdr:colOff>
      <xdr:row>4</xdr:row>
      <xdr:rowOff>238126</xdr:rowOff>
    </xdr:to>
    <xdr:sp macro="" textlink="">
      <xdr:nvSpPr>
        <xdr:cNvPr id="42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726419</xdr:colOff>
      <xdr:row>4</xdr:row>
      <xdr:rowOff>276226</xdr:rowOff>
    </xdr:to>
    <xdr:sp macro="" textlink="">
      <xdr:nvSpPr>
        <xdr:cNvPr id="427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726419</xdr:colOff>
      <xdr:row>4</xdr:row>
      <xdr:rowOff>238126</xdr:rowOff>
    </xdr:to>
    <xdr:sp macro="" textlink="">
      <xdr:nvSpPr>
        <xdr:cNvPr id="427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726419</xdr:colOff>
      <xdr:row>4</xdr:row>
      <xdr:rowOff>238126</xdr:rowOff>
    </xdr:to>
    <xdr:sp macro="" textlink="">
      <xdr:nvSpPr>
        <xdr:cNvPr id="427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821669</xdr:colOff>
      <xdr:row>4</xdr:row>
      <xdr:rowOff>238126</xdr:rowOff>
    </xdr:to>
    <xdr:sp macro="" textlink="">
      <xdr:nvSpPr>
        <xdr:cNvPr id="42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726419</xdr:colOff>
      <xdr:row>4</xdr:row>
      <xdr:rowOff>185306</xdr:rowOff>
    </xdr:to>
    <xdr:sp macro="" textlink="">
      <xdr:nvSpPr>
        <xdr:cNvPr id="42712" name="AutoShape 1" hidden="1"/>
        <xdr:cNvSpPr>
          <a:spLocks noChangeAspect="1" noChangeArrowheads="1"/>
        </xdr:cNvSpPr>
      </xdr:nvSpPr>
      <xdr:spPr bwMode="auto">
        <a:xfrm>
          <a:off x="10390038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897869</xdr:colOff>
      <xdr:row>4</xdr:row>
      <xdr:rowOff>238126</xdr:rowOff>
    </xdr:to>
    <xdr:sp macro="" textlink="">
      <xdr:nvSpPr>
        <xdr:cNvPr id="42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802619</xdr:colOff>
      <xdr:row>4</xdr:row>
      <xdr:rowOff>276226</xdr:rowOff>
    </xdr:to>
    <xdr:sp macro="" textlink="">
      <xdr:nvSpPr>
        <xdr:cNvPr id="427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802619</xdr:colOff>
      <xdr:row>4</xdr:row>
      <xdr:rowOff>238126</xdr:rowOff>
    </xdr:to>
    <xdr:sp macro="" textlink="">
      <xdr:nvSpPr>
        <xdr:cNvPr id="42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802619</xdr:colOff>
      <xdr:row>4</xdr:row>
      <xdr:rowOff>238126</xdr:rowOff>
    </xdr:to>
    <xdr:sp macro="" textlink="">
      <xdr:nvSpPr>
        <xdr:cNvPr id="42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897869</xdr:colOff>
      <xdr:row>4</xdr:row>
      <xdr:rowOff>238126</xdr:rowOff>
    </xdr:to>
    <xdr:sp macro="" textlink="">
      <xdr:nvSpPr>
        <xdr:cNvPr id="42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802619</xdr:colOff>
      <xdr:row>4</xdr:row>
      <xdr:rowOff>276226</xdr:rowOff>
    </xdr:to>
    <xdr:sp macro="" textlink="">
      <xdr:nvSpPr>
        <xdr:cNvPr id="427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820667</xdr:colOff>
      <xdr:row>4</xdr:row>
      <xdr:rowOff>238126</xdr:rowOff>
    </xdr:to>
    <xdr:sp macro="" textlink="">
      <xdr:nvSpPr>
        <xdr:cNvPr id="42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725417</xdr:colOff>
      <xdr:row>4</xdr:row>
      <xdr:rowOff>276226</xdr:rowOff>
    </xdr:to>
    <xdr:sp macro="" textlink="">
      <xdr:nvSpPr>
        <xdr:cNvPr id="427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725417</xdr:colOff>
      <xdr:row>4</xdr:row>
      <xdr:rowOff>238126</xdr:rowOff>
    </xdr:to>
    <xdr:sp macro="" textlink="">
      <xdr:nvSpPr>
        <xdr:cNvPr id="427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725417</xdr:colOff>
      <xdr:row>4</xdr:row>
      <xdr:rowOff>238126</xdr:rowOff>
    </xdr:to>
    <xdr:sp macro="" textlink="">
      <xdr:nvSpPr>
        <xdr:cNvPr id="427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820667</xdr:colOff>
      <xdr:row>4</xdr:row>
      <xdr:rowOff>238126</xdr:rowOff>
    </xdr:to>
    <xdr:sp macro="" textlink="">
      <xdr:nvSpPr>
        <xdr:cNvPr id="42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725417</xdr:colOff>
      <xdr:row>4</xdr:row>
      <xdr:rowOff>276226</xdr:rowOff>
    </xdr:to>
    <xdr:sp macro="" textlink="">
      <xdr:nvSpPr>
        <xdr:cNvPr id="427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7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7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7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27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2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27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7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2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2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27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1079818</xdr:colOff>
      <xdr:row>4</xdr:row>
      <xdr:rowOff>238126</xdr:rowOff>
    </xdr:to>
    <xdr:sp macro="" textlink="">
      <xdr:nvSpPr>
        <xdr:cNvPr id="42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954017</xdr:colOff>
      <xdr:row>4</xdr:row>
      <xdr:rowOff>276226</xdr:rowOff>
    </xdr:to>
    <xdr:sp macro="" textlink="">
      <xdr:nvSpPr>
        <xdr:cNvPr id="42751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7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2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27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7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954017</xdr:colOff>
      <xdr:row>4</xdr:row>
      <xdr:rowOff>238126</xdr:rowOff>
    </xdr:to>
    <xdr:sp macro="" textlink="">
      <xdr:nvSpPr>
        <xdr:cNvPr id="42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954017</xdr:colOff>
      <xdr:row>4</xdr:row>
      <xdr:rowOff>238126</xdr:rowOff>
    </xdr:to>
    <xdr:sp macro="" textlink="">
      <xdr:nvSpPr>
        <xdr:cNvPr id="42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1079818</xdr:colOff>
      <xdr:row>4</xdr:row>
      <xdr:rowOff>238126</xdr:rowOff>
    </xdr:to>
    <xdr:sp macro="" textlink="">
      <xdr:nvSpPr>
        <xdr:cNvPr id="42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954017</xdr:colOff>
      <xdr:row>4</xdr:row>
      <xdr:rowOff>276226</xdr:rowOff>
    </xdr:to>
    <xdr:sp macro="" textlink="">
      <xdr:nvSpPr>
        <xdr:cNvPr id="42777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2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9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2791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79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8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815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81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8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8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8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88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8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88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2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2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9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29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9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2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9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29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29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2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3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0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30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3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0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306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0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3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1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3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1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3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1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315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1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3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1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31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19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3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324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3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3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1156018</xdr:colOff>
      <xdr:row>4</xdr:row>
      <xdr:rowOff>238126</xdr:rowOff>
    </xdr:to>
    <xdr:sp macro="" textlink="">
      <xdr:nvSpPr>
        <xdr:cNvPr id="43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1060768</xdr:colOff>
      <xdr:row>4</xdr:row>
      <xdr:rowOff>276226</xdr:rowOff>
    </xdr:to>
    <xdr:sp macro="" textlink="">
      <xdr:nvSpPr>
        <xdr:cNvPr id="43291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1060768</xdr:colOff>
      <xdr:row>4</xdr:row>
      <xdr:rowOff>238126</xdr:rowOff>
    </xdr:to>
    <xdr:sp macro="" textlink="">
      <xdr:nvSpPr>
        <xdr:cNvPr id="43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1060768</xdr:colOff>
      <xdr:row>4</xdr:row>
      <xdr:rowOff>238126</xdr:rowOff>
    </xdr:to>
    <xdr:sp macro="" textlink="">
      <xdr:nvSpPr>
        <xdr:cNvPr id="43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1156018</xdr:colOff>
      <xdr:row>4</xdr:row>
      <xdr:rowOff>228601</xdr:rowOff>
    </xdr:to>
    <xdr:sp macro="" textlink="">
      <xdr:nvSpPr>
        <xdr:cNvPr id="43294" name="AutoShape 1" hidden="1"/>
        <xdr:cNvSpPr>
          <a:spLocks noChangeAspect="1" noChangeArrowheads="1"/>
        </xdr:cNvSpPr>
      </xdr:nvSpPr>
      <xdr:spPr bwMode="auto">
        <a:xfrm>
          <a:off x="10390038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1060768</xdr:colOff>
      <xdr:row>4</xdr:row>
      <xdr:rowOff>276226</xdr:rowOff>
    </xdr:to>
    <xdr:sp macro="" textlink="">
      <xdr:nvSpPr>
        <xdr:cNvPr id="43295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801616</xdr:colOff>
      <xdr:row>4</xdr:row>
      <xdr:rowOff>238126</xdr:rowOff>
    </xdr:to>
    <xdr:sp macro="" textlink="">
      <xdr:nvSpPr>
        <xdr:cNvPr id="43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896866</xdr:colOff>
      <xdr:row>4</xdr:row>
      <xdr:rowOff>238126</xdr:rowOff>
    </xdr:to>
    <xdr:sp macro="" textlink="">
      <xdr:nvSpPr>
        <xdr:cNvPr id="43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3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801616</xdr:colOff>
      <xdr:row>4</xdr:row>
      <xdr:rowOff>276226</xdr:rowOff>
    </xdr:to>
    <xdr:sp macro="" textlink="">
      <xdr:nvSpPr>
        <xdr:cNvPr id="4333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3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3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38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3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3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801617</xdr:colOff>
      <xdr:row>4</xdr:row>
      <xdr:rowOff>238126</xdr:rowOff>
    </xdr:to>
    <xdr:sp macro="" textlink="">
      <xdr:nvSpPr>
        <xdr:cNvPr id="43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896867</xdr:colOff>
      <xdr:row>4</xdr:row>
      <xdr:rowOff>238126</xdr:rowOff>
    </xdr:to>
    <xdr:sp macro="" textlink="">
      <xdr:nvSpPr>
        <xdr:cNvPr id="43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801617</xdr:colOff>
      <xdr:row>4</xdr:row>
      <xdr:rowOff>276226</xdr:rowOff>
    </xdr:to>
    <xdr:sp macro="" textlink="">
      <xdr:nvSpPr>
        <xdr:cNvPr id="4342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4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800113</xdr:colOff>
      <xdr:row>4</xdr:row>
      <xdr:rowOff>238126</xdr:rowOff>
    </xdr:to>
    <xdr:sp macro="" textlink="">
      <xdr:nvSpPr>
        <xdr:cNvPr id="43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895363</xdr:colOff>
      <xdr:row>4</xdr:row>
      <xdr:rowOff>238126</xdr:rowOff>
    </xdr:to>
    <xdr:sp macro="" textlink="">
      <xdr:nvSpPr>
        <xdr:cNvPr id="43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5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800979</xdr:colOff>
      <xdr:row>4</xdr:row>
      <xdr:rowOff>295275</xdr:rowOff>
    </xdr:to>
    <xdr:sp macro="" textlink="">
      <xdr:nvSpPr>
        <xdr:cNvPr id="43516" name="AutoShape 1" hidden="1"/>
        <xdr:cNvSpPr>
          <a:spLocks noChangeAspect="1" noChangeArrowheads="1"/>
        </xdr:cNvSpPr>
      </xdr:nvSpPr>
      <xdr:spPr bwMode="auto">
        <a:xfrm>
          <a:off x="10390038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5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5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346962</xdr:colOff>
      <xdr:row>4</xdr:row>
      <xdr:rowOff>218575</xdr:rowOff>
    </xdr:to>
    <xdr:sp macro="" textlink="">
      <xdr:nvSpPr>
        <xdr:cNvPr id="43519" name="AutoShape 1" hidden="1"/>
        <xdr:cNvSpPr>
          <a:spLocks noChangeAspect="1" noChangeArrowheads="1"/>
        </xdr:cNvSpPr>
      </xdr:nvSpPr>
      <xdr:spPr bwMode="auto">
        <a:xfrm>
          <a:off x="1039003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890850</xdr:colOff>
      <xdr:row>4</xdr:row>
      <xdr:rowOff>219076</xdr:rowOff>
    </xdr:to>
    <xdr:sp macro="" textlink="">
      <xdr:nvSpPr>
        <xdr:cNvPr id="43593" name="AutoShape 1" hidden="1"/>
        <xdr:cNvSpPr>
          <a:spLocks noChangeAspect="1" noChangeArrowheads="1"/>
        </xdr:cNvSpPr>
      </xdr:nvSpPr>
      <xdr:spPr bwMode="auto">
        <a:xfrm>
          <a:off x="10390038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5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5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5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6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6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6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6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6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6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6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6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36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3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3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6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6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3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6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36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6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7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73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7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3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7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37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77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3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8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382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8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3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8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38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8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3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3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91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391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9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3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9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39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39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3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00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00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00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0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0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0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01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02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0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0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0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0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0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0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0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0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0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0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0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0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0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0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0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0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0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1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1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1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1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1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1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1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1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1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1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1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1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1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1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1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795601</xdr:colOff>
      <xdr:row>4</xdr:row>
      <xdr:rowOff>228601</xdr:rowOff>
    </xdr:to>
    <xdr:sp macro="" textlink="">
      <xdr:nvSpPr>
        <xdr:cNvPr id="44184" name="AutoShape 1" hidden="1"/>
        <xdr:cNvSpPr>
          <a:spLocks noChangeAspect="1" noChangeArrowheads="1"/>
        </xdr:cNvSpPr>
      </xdr:nvSpPr>
      <xdr:spPr bwMode="auto">
        <a:xfrm>
          <a:off x="10390038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1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1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1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1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1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1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1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1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719400</xdr:colOff>
      <xdr:row>4</xdr:row>
      <xdr:rowOff>238126</xdr:rowOff>
    </xdr:to>
    <xdr:sp macro="" textlink="">
      <xdr:nvSpPr>
        <xdr:cNvPr id="442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814650</xdr:colOff>
      <xdr:row>4</xdr:row>
      <xdr:rowOff>238126</xdr:rowOff>
    </xdr:to>
    <xdr:sp macro="" textlink="">
      <xdr:nvSpPr>
        <xdr:cNvPr id="44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719400</xdr:colOff>
      <xdr:row>4</xdr:row>
      <xdr:rowOff>276226</xdr:rowOff>
    </xdr:to>
    <xdr:sp macro="" textlink="">
      <xdr:nvSpPr>
        <xdr:cNvPr id="442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2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795600</xdr:colOff>
      <xdr:row>4</xdr:row>
      <xdr:rowOff>238126</xdr:rowOff>
    </xdr:to>
    <xdr:sp macro="" textlink="">
      <xdr:nvSpPr>
        <xdr:cNvPr id="44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890850</xdr:colOff>
      <xdr:row>4</xdr:row>
      <xdr:rowOff>238126</xdr:rowOff>
    </xdr:to>
    <xdr:sp macro="" textlink="">
      <xdr:nvSpPr>
        <xdr:cNvPr id="44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795600</xdr:colOff>
      <xdr:row>4</xdr:row>
      <xdr:rowOff>276226</xdr:rowOff>
    </xdr:to>
    <xdr:sp macro="" textlink="">
      <xdr:nvSpPr>
        <xdr:cNvPr id="442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814651</xdr:colOff>
      <xdr:row>4</xdr:row>
      <xdr:rowOff>238126</xdr:rowOff>
    </xdr:to>
    <xdr:sp macro="" textlink="">
      <xdr:nvSpPr>
        <xdr:cNvPr id="44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2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2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719401</xdr:colOff>
      <xdr:row>4</xdr:row>
      <xdr:rowOff>238126</xdr:rowOff>
    </xdr:to>
    <xdr:sp macro="" textlink="">
      <xdr:nvSpPr>
        <xdr:cNvPr id="442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814651</xdr:colOff>
      <xdr:row>4</xdr:row>
      <xdr:rowOff>303934</xdr:rowOff>
    </xdr:to>
    <xdr:sp macro="" textlink="">
      <xdr:nvSpPr>
        <xdr:cNvPr id="44213" name="AutoShape 1" hidden="1"/>
        <xdr:cNvSpPr>
          <a:spLocks noChangeAspect="1" noChangeArrowheads="1"/>
        </xdr:cNvSpPr>
      </xdr:nvSpPr>
      <xdr:spPr bwMode="auto">
        <a:xfrm>
          <a:off x="10390038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719401</xdr:colOff>
      <xdr:row>4</xdr:row>
      <xdr:rowOff>276226</xdr:rowOff>
    </xdr:to>
    <xdr:sp macro="" textlink="">
      <xdr:nvSpPr>
        <xdr:cNvPr id="442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795601</xdr:colOff>
      <xdr:row>4</xdr:row>
      <xdr:rowOff>276226</xdr:rowOff>
    </xdr:to>
    <xdr:sp macro="" textlink="">
      <xdr:nvSpPr>
        <xdr:cNvPr id="442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795601</xdr:colOff>
      <xdr:row>4</xdr:row>
      <xdr:rowOff>238126</xdr:rowOff>
    </xdr:to>
    <xdr:sp macro="" textlink="">
      <xdr:nvSpPr>
        <xdr:cNvPr id="44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890851</xdr:colOff>
      <xdr:row>4</xdr:row>
      <xdr:rowOff>238126</xdr:rowOff>
    </xdr:to>
    <xdr:sp macro="" textlink="">
      <xdr:nvSpPr>
        <xdr:cNvPr id="44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795601</xdr:colOff>
      <xdr:row>4</xdr:row>
      <xdr:rowOff>303934</xdr:rowOff>
    </xdr:to>
    <xdr:sp macro="" textlink="">
      <xdr:nvSpPr>
        <xdr:cNvPr id="44220" name="AutoShape 1" hidden="1"/>
        <xdr:cNvSpPr>
          <a:spLocks noChangeAspect="1" noChangeArrowheads="1"/>
        </xdr:cNvSpPr>
      </xdr:nvSpPr>
      <xdr:spPr bwMode="auto">
        <a:xfrm>
          <a:off x="10390038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346962</xdr:colOff>
      <xdr:row>4</xdr:row>
      <xdr:rowOff>238126</xdr:rowOff>
    </xdr:to>
    <xdr:sp macro="" textlink="">
      <xdr:nvSpPr>
        <xdr:cNvPr id="442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513269</xdr:colOff>
      <xdr:row>4</xdr:row>
      <xdr:rowOff>238126</xdr:rowOff>
    </xdr:to>
    <xdr:sp macro="" textlink="">
      <xdr:nvSpPr>
        <xdr:cNvPr id="44261" name="AutoShape 1" hidden="1"/>
        <xdr:cNvSpPr>
          <a:spLocks noChangeAspect="1" noChangeArrowheads="1"/>
        </xdr:cNvSpPr>
      </xdr:nvSpPr>
      <xdr:spPr bwMode="auto">
        <a:xfrm>
          <a:off x="10390038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418019</xdr:colOff>
      <xdr:row>4</xdr:row>
      <xdr:rowOff>276226</xdr:rowOff>
    </xdr:to>
    <xdr:sp macro="" textlink="">
      <xdr:nvSpPr>
        <xdr:cNvPr id="44262" name="AutoShape 1" hidden="1"/>
        <xdr:cNvSpPr>
          <a:spLocks noChangeAspect="1" noChangeArrowheads="1"/>
        </xdr:cNvSpPr>
      </xdr:nvSpPr>
      <xdr:spPr bwMode="auto">
        <a:xfrm>
          <a:off x="10390038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499460</xdr:colOff>
      <xdr:row>4</xdr:row>
      <xdr:rowOff>238126</xdr:rowOff>
    </xdr:to>
    <xdr:sp macro="" textlink="">
      <xdr:nvSpPr>
        <xdr:cNvPr id="44263" name="AutoShape 1" hidden="1"/>
        <xdr:cNvSpPr>
          <a:spLocks noChangeAspect="1" noChangeArrowheads="1"/>
        </xdr:cNvSpPr>
      </xdr:nvSpPr>
      <xdr:spPr bwMode="auto">
        <a:xfrm>
          <a:off x="10390038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412004</xdr:colOff>
      <xdr:row>4</xdr:row>
      <xdr:rowOff>276226</xdr:rowOff>
    </xdr:to>
    <xdr:sp macro="" textlink="">
      <xdr:nvSpPr>
        <xdr:cNvPr id="44264" name="AutoShape 1" hidden="1"/>
        <xdr:cNvSpPr>
          <a:spLocks noChangeAspect="1" noChangeArrowheads="1"/>
        </xdr:cNvSpPr>
      </xdr:nvSpPr>
      <xdr:spPr bwMode="auto">
        <a:xfrm>
          <a:off x="10390038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738405</xdr:colOff>
      <xdr:row>4</xdr:row>
      <xdr:rowOff>238126</xdr:rowOff>
    </xdr:to>
    <xdr:sp macro="" textlink="">
      <xdr:nvSpPr>
        <xdr:cNvPr id="442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643155</xdr:colOff>
      <xdr:row>4</xdr:row>
      <xdr:rowOff>276226</xdr:rowOff>
    </xdr:to>
    <xdr:sp macro="" textlink="">
      <xdr:nvSpPr>
        <xdr:cNvPr id="44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426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426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426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427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7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7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427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427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7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7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427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108839</xdr:colOff>
      <xdr:row>4</xdr:row>
      <xdr:rowOff>238126</xdr:rowOff>
    </xdr:to>
    <xdr:sp macro="" textlink="">
      <xdr:nvSpPr>
        <xdr:cNvPr id="4427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7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428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428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429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429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29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30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30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30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30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30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30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4430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437982</xdr:colOff>
      <xdr:row>4</xdr:row>
      <xdr:rowOff>238126</xdr:rowOff>
    </xdr:to>
    <xdr:sp macro="" textlink="">
      <xdr:nvSpPr>
        <xdr:cNvPr id="44307" name="AutoShape 1" hidden="1"/>
        <xdr:cNvSpPr>
          <a:spLocks noChangeAspect="1" noChangeArrowheads="1"/>
        </xdr:cNvSpPr>
      </xdr:nvSpPr>
      <xdr:spPr bwMode="auto">
        <a:xfrm>
          <a:off x="10390038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342732</xdr:colOff>
      <xdr:row>4</xdr:row>
      <xdr:rowOff>276226</xdr:rowOff>
    </xdr:to>
    <xdr:sp macro="" textlink="">
      <xdr:nvSpPr>
        <xdr:cNvPr id="44308" name="AutoShape 1" hidden="1"/>
        <xdr:cNvSpPr>
          <a:spLocks noChangeAspect="1" noChangeArrowheads="1"/>
        </xdr:cNvSpPr>
      </xdr:nvSpPr>
      <xdr:spPr bwMode="auto">
        <a:xfrm>
          <a:off x="10390038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4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4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4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4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1108194</xdr:colOff>
      <xdr:row>4</xdr:row>
      <xdr:rowOff>238126</xdr:rowOff>
    </xdr:to>
    <xdr:sp macro="" textlink="">
      <xdr:nvSpPr>
        <xdr:cNvPr id="44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1108194</xdr:colOff>
      <xdr:row>4</xdr:row>
      <xdr:rowOff>238126</xdr:rowOff>
    </xdr:to>
    <xdr:sp macro="" textlink="">
      <xdr:nvSpPr>
        <xdr:cNvPr id="44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4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1108196</xdr:colOff>
      <xdr:row>4</xdr:row>
      <xdr:rowOff>238126</xdr:rowOff>
    </xdr:to>
    <xdr:sp macro="" textlink="">
      <xdr:nvSpPr>
        <xdr:cNvPr id="44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1108194</xdr:colOff>
      <xdr:row>4</xdr:row>
      <xdr:rowOff>238126</xdr:rowOff>
    </xdr:to>
    <xdr:sp macro="" textlink="">
      <xdr:nvSpPr>
        <xdr:cNvPr id="44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1108194</xdr:colOff>
      <xdr:row>4</xdr:row>
      <xdr:rowOff>238126</xdr:rowOff>
    </xdr:to>
    <xdr:sp macro="" textlink="">
      <xdr:nvSpPr>
        <xdr:cNvPr id="44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1108194</xdr:colOff>
      <xdr:row>4</xdr:row>
      <xdr:rowOff>238126</xdr:rowOff>
    </xdr:to>
    <xdr:sp macro="" textlink="">
      <xdr:nvSpPr>
        <xdr:cNvPr id="44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1108194</xdr:colOff>
      <xdr:row>4</xdr:row>
      <xdr:rowOff>238126</xdr:rowOff>
    </xdr:to>
    <xdr:sp macro="" textlink="">
      <xdr:nvSpPr>
        <xdr:cNvPr id="44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1108195</xdr:colOff>
      <xdr:row>4</xdr:row>
      <xdr:rowOff>238126</xdr:rowOff>
    </xdr:to>
    <xdr:sp macro="" textlink="">
      <xdr:nvSpPr>
        <xdr:cNvPr id="44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273460</xdr:colOff>
      <xdr:row>4</xdr:row>
      <xdr:rowOff>238126</xdr:rowOff>
    </xdr:to>
    <xdr:sp macro="" textlink="">
      <xdr:nvSpPr>
        <xdr:cNvPr id="44349" name="AutoShape 1" hidden="1"/>
        <xdr:cNvSpPr>
          <a:spLocks noChangeAspect="1" noChangeArrowheads="1"/>
        </xdr:cNvSpPr>
      </xdr:nvSpPr>
      <xdr:spPr bwMode="auto">
        <a:xfrm>
          <a:off x="10390038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1070339</xdr:colOff>
      <xdr:row>4</xdr:row>
      <xdr:rowOff>295275</xdr:rowOff>
    </xdr:to>
    <xdr:sp macro="" textlink="">
      <xdr:nvSpPr>
        <xdr:cNvPr id="44350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822445</xdr:colOff>
      <xdr:row>4</xdr:row>
      <xdr:rowOff>295275</xdr:rowOff>
    </xdr:to>
    <xdr:sp macro="" textlink="">
      <xdr:nvSpPr>
        <xdr:cNvPr id="44351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797333</xdr:colOff>
      <xdr:row>4</xdr:row>
      <xdr:rowOff>295275</xdr:rowOff>
    </xdr:to>
    <xdr:sp macro="" textlink="">
      <xdr:nvSpPr>
        <xdr:cNvPr id="44352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579990</xdr:colOff>
      <xdr:row>4</xdr:row>
      <xdr:rowOff>295275</xdr:rowOff>
    </xdr:to>
    <xdr:sp macro="" textlink="">
      <xdr:nvSpPr>
        <xdr:cNvPr id="44353" name="AutoShape 1" hidden="1"/>
        <xdr:cNvSpPr>
          <a:spLocks noChangeAspect="1" noChangeArrowheads="1"/>
        </xdr:cNvSpPr>
      </xdr:nvSpPr>
      <xdr:spPr bwMode="auto">
        <a:xfrm>
          <a:off x="10390038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1046959</xdr:colOff>
      <xdr:row>4</xdr:row>
      <xdr:rowOff>295275</xdr:rowOff>
    </xdr:to>
    <xdr:sp macro="" textlink="">
      <xdr:nvSpPr>
        <xdr:cNvPr id="44354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1116233</xdr:colOff>
      <xdr:row>4</xdr:row>
      <xdr:rowOff>295275</xdr:rowOff>
    </xdr:to>
    <xdr:sp macro="" textlink="">
      <xdr:nvSpPr>
        <xdr:cNvPr id="44355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1070339</xdr:colOff>
      <xdr:row>4</xdr:row>
      <xdr:rowOff>295275</xdr:rowOff>
    </xdr:to>
    <xdr:sp macro="" textlink="">
      <xdr:nvSpPr>
        <xdr:cNvPr id="44356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822445</xdr:colOff>
      <xdr:row>4</xdr:row>
      <xdr:rowOff>295275</xdr:rowOff>
    </xdr:to>
    <xdr:sp macro="" textlink="">
      <xdr:nvSpPr>
        <xdr:cNvPr id="44357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797333</xdr:colOff>
      <xdr:row>4</xdr:row>
      <xdr:rowOff>295275</xdr:rowOff>
    </xdr:to>
    <xdr:sp macro="" textlink="">
      <xdr:nvSpPr>
        <xdr:cNvPr id="44358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1046959</xdr:colOff>
      <xdr:row>4</xdr:row>
      <xdr:rowOff>295275</xdr:rowOff>
    </xdr:to>
    <xdr:sp macro="" textlink="">
      <xdr:nvSpPr>
        <xdr:cNvPr id="44359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1116233</xdr:colOff>
      <xdr:row>4</xdr:row>
      <xdr:rowOff>295275</xdr:rowOff>
    </xdr:to>
    <xdr:sp macro="" textlink="">
      <xdr:nvSpPr>
        <xdr:cNvPr id="44360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44361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44362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3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4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5</xdr:col>
      <xdr:colOff>576999</xdr:colOff>
      <xdr:row>4</xdr:row>
      <xdr:rowOff>218575</xdr:rowOff>
    </xdr:to>
    <xdr:sp macro="" textlink="">
      <xdr:nvSpPr>
        <xdr:cNvPr id="44517" name="AutoShape 1" hidden="1"/>
        <xdr:cNvSpPr>
          <a:spLocks noChangeAspect="1" noChangeArrowheads="1"/>
        </xdr:cNvSpPr>
      </xdr:nvSpPr>
      <xdr:spPr bwMode="auto">
        <a:xfrm>
          <a:off x="831969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576999</xdr:colOff>
      <xdr:row>4</xdr:row>
      <xdr:rowOff>238126</xdr:rowOff>
    </xdr:to>
    <xdr:sp macro="" textlink="">
      <xdr:nvSpPr>
        <xdr:cNvPr id="445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5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57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57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57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5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5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5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5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8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59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0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1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2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2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2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946438</xdr:colOff>
      <xdr:row>4</xdr:row>
      <xdr:rowOff>218575</xdr:rowOff>
    </xdr:to>
    <xdr:sp macro="" textlink="">
      <xdr:nvSpPr>
        <xdr:cNvPr id="44624" name="AutoShape 1" hidden="1"/>
        <xdr:cNvSpPr>
          <a:spLocks noChangeAspect="1" noChangeArrowheads="1"/>
        </xdr:cNvSpPr>
      </xdr:nvSpPr>
      <xdr:spPr bwMode="auto">
        <a:xfrm>
          <a:off x="8319698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2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3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4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65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6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6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6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6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6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66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670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67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673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674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77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78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8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681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682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685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6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68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68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1041686</xdr:colOff>
      <xdr:row>4</xdr:row>
      <xdr:rowOff>238126</xdr:rowOff>
    </xdr:to>
    <xdr:sp macro="" textlink="">
      <xdr:nvSpPr>
        <xdr:cNvPr id="446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946436</xdr:colOff>
      <xdr:row>4</xdr:row>
      <xdr:rowOff>276226</xdr:rowOff>
    </xdr:to>
    <xdr:sp macro="" textlink="">
      <xdr:nvSpPr>
        <xdr:cNvPr id="446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946436</xdr:colOff>
      <xdr:row>4</xdr:row>
      <xdr:rowOff>238126</xdr:rowOff>
    </xdr:to>
    <xdr:sp macro="" textlink="">
      <xdr:nvSpPr>
        <xdr:cNvPr id="446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1041686</xdr:colOff>
      <xdr:row>4</xdr:row>
      <xdr:rowOff>238126</xdr:rowOff>
    </xdr:to>
    <xdr:sp macro="" textlink="">
      <xdr:nvSpPr>
        <xdr:cNvPr id="446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946436</xdr:colOff>
      <xdr:row>4</xdr:row>
      <xdr:rowOff>276226</xdr:rowOff>
    </xdr:to>
    <xdr:sp macro="" textlink="">
      <xdr:nvSpPr>
        <xdr:cNvPr id="446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6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2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2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2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3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3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3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3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3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3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3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4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4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4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5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5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5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5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5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5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5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6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6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6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6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6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6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7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7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7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77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77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7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8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8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7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7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78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8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8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8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7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7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7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946437</xdr:colOff>
      <xdr:row>4</xdr:row>
      <xdr:rowOff>238126</xdr:rowOff>
    </xdr:to>
    <xdr:sp macro="" textlink="">
      <xdr:nvSpPr>
        <xdr:cNvPr id="448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1041687</xdr:colOff>
      <xdr:row>4</xdr:row>
      <xdr:rowOff>238126</xdr:rowOff>
    </xdr:to>
    <xdr:sp macro="" textlink="">
      <xdr:nvSpPr>
        <xdr:cNvPr id="448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946437</xdr:colOff>
      <xdr:row>4</xdr:row>
      <xdr:rowOff>276226</xdr:rowOff>
    </xdr:to>
    <xdr:sp macro="" textlink="">
      <xdr:nvSpPr>
        <xdr:cNvPr id="448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8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8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946438</xdr:colOff>
      <xdr:row>4</xdr:row>
      <xdr:rowOff>238126</xdr:rowOff>
    </xdr:to>
    <xdr:sp macro="" textlink="">
      <xdr:nvSpPr>
        <xdr:cNvPr id="448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1041688</xdr:colOff>
      <xdr:row>4</xdr:row>
      <xdr:rowOff>238126</xdr:rowOff>
    </xdr:to>
    <xdr:sp macro="" textlink="">
      <xdr:nvSpPr>
        <xdr:cNvPr id="448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946438</xdr:colOff>
      <xdr:row>4</xdr:row>
      <xdr:rowOff>276226</xdr:rowOff>
    </xdr:to>
    <xdr:sp macro="" textlink="">
      <xdr:nvSpPr>
        <xdr:cNvPr id="448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8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230038</xdr:colOff>
      <xdr:row>4</xdr:row>
      <xdr:rowOff>238126</xdr:rowOff>
    </xdr:to>
    <xdr:sp macro="" textlink="">
      <xdr:nvSpPr>
        <xdr:cNvPr id="448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2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2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1041689</xdr:colOff>
      <xdr:row>4</xdr:row>
      <xdr:rowOff>238126</xdr:rowOff>
    </xdr:to>
    <xdr:sp macro="" textlink="">
      <xdr:nvSpPr>
        <xdr:cNvPr id="4483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946439</xdr:colOff>
      <xdr:row>4</xdr:row>
      <xdr:rowOff>276226</xdr:rowOff>
    </xdr:to>
    <xdr:sp macro="" textlink="">
      <xdr:nvSpPr>
        <xdr:cNvPr id="4483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3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946439</xdr:colOff>
      <xdr:row>4</xdr:row>
      <xdr:rowOff>238126</xdr:rowOff>
    </xdr:to>
    <xdr:sp macro="" textlink="">
      <xdr:nvSpPr>
        <xdr:cNvPr id="4483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1041688</xdr:colOff>
      <xdr:row>4</xdr:row>
      <xdr:rowOff>218575</xdr:rowOff>
    </xdr:to>
    <xdr:sp macro="" textlink="">
      <xdr:nvSpPr>
        <xdr:cNvPr id="44834" name="AutoShape 1" hidden="1"/>
        <xdr:cNvSpPr>
          <a:spLocks noChangeAspect="1" noChangeArrowheads="1"/>
        </xdr:cNvSpPr>
      </xdr:nvSpPr>
      <xdr:spPr bwMode="auto">
        <a:xfrm>
          <a:off x="8319698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929121</xdr:colOff>
      <xdr:row>4</xdr:row>
      <xdr:rowOff>295275</xdr:rowOff>
    </xdr:to>
    <xdr:sp macro="" textlink="">
      <xdr:nvSpPr>
        <xdr:cNvPr id="44835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3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4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4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4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338876</xdr:colOff>
      <xdr:row>4</xdr:row>
      <xdr:rowOff>238126</xdr:rowOff>
    </xdr:to>
    <xdr:sp macro="" textlink="">
      <xdr:nvSpPr>
        <xdr:cNvPr id="4484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4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5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5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5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6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338874</xdr:colOff>
      <xdr:row>4</xdr:row>
      <xdr:rowOff>238126</xdr:rowOff>
    </xdr:to>
    <xdr:sp macro="" textlink="">
      <xdr:nvSpPr>
        <xdr:cNvPr id="4486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6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338875</xdr:colOff>
      <xdr:row>4</xdr:row>
      <xdr:rowOff>238126</xdr:rowOff>
    </xdr:to>
    <xdr:sp macro="" textlink="">
      <xdr:nvSpPr>
        <xdr:cNvPr id="4487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8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87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87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487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8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8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8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8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8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8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8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8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88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88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9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89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89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89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0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0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0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0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0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0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0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1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1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1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1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1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2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2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2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2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937779</xdr:colOff>
      <xdr:row>4</xdr:row>
      <xdr:rowOff>218575</xdr:rowOff>
    </xdr:to>
    <xdr:sp macro="" textlink="">
      <xdr:nvSpPr>
        <xdr:cNvPr id="44924" name="AutoShape 1" hidden="1"/>
        <xdr:cNvSpPr>
          <a:spLocks noChangeAspect="1" noChangeArrowheads="1"/>
        </xdr:cNvSpPr>
      </xdr:nvSpPr>
      <xdr:spPr bwMode="auto">
        <a:xfrm>
          <a:off x="8319698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2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2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2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3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3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3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3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3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3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3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4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4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4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4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4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5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1142314</xdr:colOff>
      <xdr:row>4</xdr:row>
      <xdr:rowOff>238126</xdr:rowOff>
    </xdr:to>
    <xdr:sp macro="" textlink="">
      <xdr:nvSpPr>
        <xdr:cNvPr id="4495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495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5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1142315</xdr:colOff>
      <xdr:row>4</xdr:row>
      <xdr:rowOff>238126</xdr:rowOff>
    </xdr:to>
    <xdr:sp macro="" textlink="">
      <xdr:nvSpPr>
        <xdr:cNvPr id="4495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5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1142317</xdr:colOff>
      <xdr:row>4</xdr:row>
      <xdr:rowOff>238126</xdr:rowOff>
    </xdr:to>
    <xdr:sp macro="" textlink="">
      <xdr:nvSpPr>
        <xdr:cNvPr id="4495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6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6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6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6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6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496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4970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497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4973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4974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77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78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8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4981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4982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985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49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498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498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1033027</xdr:colOff>
      <xdr:row>4</xdr:row>
      <xdr:rowOff>238126</xdr:rowOff>
    </xdr:to>
    <xdr:sp macro="" textlink="">
      <xdr:nvSpPr>
        <xdr:cNvPr id="449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937777</xdr:colOff>
      <xdr:row>4</xdr:row>
      <xdr:rowOff>276226</xdr:rowOff>
    </xdr:to>
    <xdr:sp macro="" textlink="">
      <xdr:nvSpPr>
        <xdr:cNvPr id="449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937777</xdr:colOff>
      <xdr:row>4</xdr:row>
      <xdr:rowOff>238126</xdr:rowOff>
    </xdr:to>
    <xdr:sp macro="" textlink="">
      <xdr:nvSpPr>
        <xdr:cNvPr id="449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1033027</xdr:colOff>
      <xdr:row>4</xdr:row>
      <xdr:rowOff>238126</xdr:rowOff>
    </xdr:to>
    <xdr:sp macro="" textlink="">
      <xdr:nvSpPr>
        <xdr:cNvPr id="449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937777</xdr:colOff>
      <xdr:row>4</xdr:row>
      <xdr:rowOff>276226</xdr:rowOff>
    </xdr:to>
    <xdr:sp macro="" textlink="">
      <xdr:nvSpPr>
        <xdr:cNvPr id="449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49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2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2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2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3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3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3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3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3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3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3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4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4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4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5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5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5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5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5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5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5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6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6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6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6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6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6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7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7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0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07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07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7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8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8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0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0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08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8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8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8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0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0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0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937778</xdr:colOff>
      <xdr:row>4</xdr:row>
      <xdr:rowOff>238126</xdr:rowOff>
    </xdr:to>
    <xdr:sp macro="" textlink="">
      <xdr:nvSpPr>
        <xdr:cNvPr id="451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1033028</xdr:colOff>
      <xdr:row>4</xdr:row>
      <xdr:rowOff>238126</xdr:rowOff>
    </xdr:to>
    <xdr:sp macro="" textlink="">
      <xdr:nvSpPr>
        <xdr:cNvPr id="451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937778</xdr:colOff>
      <xdr:row>4</xdr:row>
      <xdr:rowOff>276226</xdr:rowOff>
    </xdr:to>
    <xdr:sp macro="" textlink="">
      <xdr:nvSpPr>
        <xdr:cNvPr id="451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1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1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937779</xdr:colOff>
      <xdr:row>4</xdr:row>
      <xdr:rowOff>238126</xdr:rowOff>
    </xdr:to>
    <xdr:sp macro="" textlink="">
      <xdr:nvSpPr>
        <xdr:cNvPr id="451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1033029</xdr:colOff>
      <xdr:row>4</xdr:row>
      <xdr:rowOff>238126</xdr:rowOff>
    </xdr:to>
    <xdr:sp macro="" textlink="">
      <xdr:nvSpPr>
        <xdr:cNvPr id="451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937779</xdr:colOff>
      <xdr:row>4</xdr:row>
      <xdr:rowOff>276226</xdr:rowOff>
    </xdr:to>
    <xdr:sp macro="" textlink="">
      <xdr:nvSpPr>
        <xdr:cNvPr id="451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51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1142316</xdr:colOff>
      <xdr:row>4</xdr:row>
      <xdr:rowOff>238126</xdr:rowOff>
    </xdr:to>
    <xdr:sp macro="" textlink="">
      <xdr:nvSpPr>
        <xdr:cNvPr id="451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2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2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1033030</xdr:colOff>
      <xdr:row>4</xdr:row>
      <xdr:rowOff>238126</xdr:rowOff>
    </xdr:to>
    <xdr:sp macro="" textlink="">
      <xdr:nvSpPr>
        <xdr:cNvPr id="4513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937780</xdr:colOff>
      <xdr:row>4</xdr:row>
      <xdr:rowOff>276226</xdr:rowOff>
    </xdr:to>
    <xdr:sp macro="" textlink="">
      <xdr:nvSpPr>
        <xdr:cNvPr id="4513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3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937780</xdr:colOff>
      <xdr:row>4</xdr:row>
      <xdr:rowOff>238126</xdr:rowOff>
    </xdr:to>
    <xdr:sp macro="" textlink="">
      <xdr:nvSpPr>
        <xdr:cNvPr id="4513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1033029</xdr:colOff>
      <xdr:row>4</xdr:row>
      <xdr:rowOff>218575</xdr:rowOff>
    </xdr:to>
    <xdr:sp macro="" textlink="">
      <xdr:nvSpPr>
        <xdr:cNvPr id="45134" name="AutoShape 1" hidden="1"/>
        <xdr:cNvSpPr>
          <a:spLocks noChangeAspect="1" noChangeArrowheads="1"/>
        </xdr:cNvSpPr>
      </xdr:nvSpPr>
      <xdr:spPr bwMode="auto">
        <a:xfrm>
          <a:off x="8319698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880630</xdr:colOff>
      <xdr:row>4</xdr:row>
      <xdr:rowOff>218575</xdr:rowOff>
    </xdr:to>
    <xdr:sp macro="" textlink="">
      <xdr:nvSpPr>
        <xdr:cNvPr id="45143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4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5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5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5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6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6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16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17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17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7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7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7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7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8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8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8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8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18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18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9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19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19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19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1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0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0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0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1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1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1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2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2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2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2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2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2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863313</xdr:colOff>
      <xdr:row>4</xdr:row>
      <xdr:rowOff>295275</xdr:rowOff>
    </xdr:to>
    <xdr:sp macro="" textlink="">
      <xdr:nvSpPr>
        <xdr:cNvPr id="45273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27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2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2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2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2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2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9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29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29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0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0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0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3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3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3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3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3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3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3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5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5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837334</xdr:colOff>
      <xdr:row>4</xdr:row>
      <xdr:rowOff>218575</xdr:rowOff>
    </xdr:to>
    <xdr:sp macro="" textlink="">
      <xdr:nvSpPr>
        <xdr:cNvPr id="45356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6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6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6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6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7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7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7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7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7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3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3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3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3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39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3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3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3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0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0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0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0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0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1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2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4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4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4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4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4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4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4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4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7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7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7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8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8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8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8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8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49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4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49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4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49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4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0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0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0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0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0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1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1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5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5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5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5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5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5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5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5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56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56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5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904009</xdr:colOff>
      <xdr:row>4</xdr:row>
      <xdr:rowOff>218575</xdr:rowOff>
    </xdr:to>
    <xdr:sp macro="" textlink="">
      <xdr:nvSpPr>
        <xdr:cNvPr id="45566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838201</xdr:colOff>
      <xdr:row>4</xdr:row>
      <xdr:rowOff>295275</xdr:rowOff>
    </xdr:to>
    <xdr:sp macro="" textlink="">
      <xdr:nvSpPr>
        <xdr:cNvPr id="45567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6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5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5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5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5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5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5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880630</xdr:colOff>
      <xdr:row>4</xdr:row>
      <xdr:rowOff>218575</xdr:rowOff>
    </xdr:to>
    <xdr:sp macro="" textlink="">
      <xdr:nvSpPr>
        <xdr:cNvPr id="45594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5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5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0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0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0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1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1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6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880628</xdr:colOff>
      <xdr:row>4</xdr:row>
      <xdr:rowOff>238126</xdr:rowOff>
    </xdr:to>
    <xdr:sp macro="" textlink="">
      <xdr:nvSpPr>
        <xdr:cNvPr id="456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880628</xdr:colOff>
      <xdr:row>4</xdr:row>
      <xdr:rowOff>276226</xdr:rowOff>
    </xdr:to>
    <xdr:sp macro="" textlink="">
      <xdr:nvSpPr>
        <xdr:cNvPr id="456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7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7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7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7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8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6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68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8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6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6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6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6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0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0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0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0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880629</xdr:colOff>
      <xdr:row>4</xdr:row>
      <xdr:rowOff>238126</xdr:rowOff>
    </xdr:to>
    <xdr:sp macro="" textlink="">
      <xdr:nvSpPr>
        <xdr:cNvPr id="457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880629</xdr:colOff>
      <xdr:row>4</xdr:row>
      <xdr:rowOff>276226</xdr:rowOff>
    </xdr:to>
    <xdr:sp macro="" textlink="">
      <xdr:nvSpPr>
        <xdr:cNvPr id="4571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71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880630</xdr:colOff>
      <xdr:row>4</xdr:row>
      <xdr:rowOff>238126</xdr:rowOff>
    </xdr:to>
    <xdr:sp macro="" textlink="">
      <xdr:nvSpPr>
        <xdr:cNvPr id="457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880630</xdr:colOff>
      <xdr:row>4</xdr:row>
      <xdr:rowOff>276226</xdr:rowOff>
    </xdr:to>
    <xdr:sp macro="" textlink="">
      <xdr:nvSpPr>
        <xdr:cNvPr id="4571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1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880631</xdr:colOff>
      <xdr:row>4</xdr:row>
      <xdr:rowOff>276226</xdr:rowOff>
    </xdr:to>
    <xdr:sp macro="" textlink="">
      <xdr:nvSpPr>
        <xdr:cNvPr id="4572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880631</xdr:colOff>
      <xdr:row>4</xdr:row>
      <xdr:rowOff>238126</xdr:rowOff>
    </xdr:to>
    <xdr:sp macro="" textlink="">
      <xdr:nvSpPr>
        <xdr:cNvPr id="457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863313</xdr:colOff>
      <xdr:row>4</xdr:row>
      <xdr:rowOff>295275</xdr:rowOff>
    </xdr:to>
    <xdr:sp macro="" textlink="">
      <xdr:nvSpPr>
        <xdr:cNvPr id="45724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7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72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7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73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4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4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4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75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5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75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7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7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7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7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7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7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904876</xdr:colOff>
      <xdr:row>4</xdr:row>
      <xdr:rowOff>238126</xdr:rowOff>
    </xdr:to>
    <xdr:sp macro="" textlink="">
      <xdr:nvSpPr>
        <xdr:cNvPr id="457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8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8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57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7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58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837334</xdr:colOff>
      <xdr:row>4</xdr:row>
      <xdr:rowOff>218575</xdr:rowOff>
    </xdr:to>
    <xdr:sp macro="" textlink="">
      <xdr:nvSpPr>
        <xdr:cNvPr id="45807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1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1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1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1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2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2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2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2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2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908519</xdr:colOff>
      <xdr:row>4</xdr:row>
      <xdr:rowOff>238126</xdr:rowOff>
    </xdr:to>
    <xdr:sp macro="" textlink="">
      <xdr:nvSpPr>
        <xdr:cNvPr id="458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58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908520</xdr:colOff>
      <xdr:row>4</xdr:row>
      <xdr:rowOff>238126</xdr:rowOff>
    </xdr:to>
    <xdr:sp macro="" textlink="">
      <xdr:nvSpPr>
        <xdr:cNvPr id="458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908522</xdr:colOff>
      <xdr:row>4</xdr:row>
      <xdr:rowOff>238126</xdr:rowOff>
    </xdr:to>
    <xdr:sp macro="" textlink="">
      <xdr:nvSpPr>
        <xdr:cNvPr id="458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4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4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8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8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8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8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837332</xdr:colOff>
      <xdr:row>4</xdr:row>
      <xdr:rowOff>238126</xdr:rowOff>
    </xdr:to>
    <xdr:sp macro="" textlink="">
      <xdr:nvSpPr>
        <xdr:cNvPr id="458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904007</xdr:colOff>
      <xdr:row>4</xdr:row>
      <xdr:rowOff>238126</xdr:rowOff>
    </xdr:to>
    <xdr:sp macro="" textlink="">
      <xdr:nvSpPr>
        <xdr:cNvPr id="458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837332</xdr:colOff>
      <xdr:row>4</xdr:row>
      <xdr:rowOff>276226</xdr:rowOff>
    </xdr:to>
    <xdr:sp macro="" textlink="">
      <xdr:nvSpPr>
        <xdr:cNvPr id="458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8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8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8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8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8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8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8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8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0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1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1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1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1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2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2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2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2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3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3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3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4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4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4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4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4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5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5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5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5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59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595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596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6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6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6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7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59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59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59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59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837333</xdr:colOff>
      <xdr:row>4</xdr:row>
      <xdr:rowOff>238126</xdr:rowOff>
    </xdr:to>
    <xdr:sp macro="" textlink="">
      <xdr:nvSpPr>
        <xdr:cNvPr id="459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904008</xdr:colOff>
      <xdr:row>4</xdr:row>
      <xdr:rowOff>238126</xdr:rowOff>
    </xdr:to>
    <xdr:sp macro="" textlink="">
      <xdr:nvSpPr>
        <xdr:cNvPr id="459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837333</xdr:colOff>
      <xdr:row>4</xdr:row>
      <xdr:rowOff>276226</xdr:rowOff>
    </xdr:to>
    <xdr:sp macro="" textlink="">
      <xdr:nvSpPr>
        <xdr:cNvPr id="460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60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60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837334</xdr:colOff>
      <xdr:row>4</xdr:row>
      <xdr:rowOff>238126</xdr:rowOff>
    </xdr:to>
    <xdr:sp macro="" textlink="">
      <xdr:nvSpPr>
        <xdr:cNvPr id="460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904009</xdr:colOff>
      <xdr:row>4</xdr:row>
      <xdr:rowOff>238126</xdr:rowOff>
    </xdr:to>
    <xdr:sp macro="" textlink="">
      <xdr:nvSpPr>
        <xdr:cNvPr id="460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837334</xdr:colOff>
      <xdr:row>4</xdr:row>
      <xdr:rowOff>276226</xdr:rowOff>
    </xdr:to>
    <xdr:sp macro="" textlink="">
      <xdr:nvSpPr>
        <xdr:cNvPr id="460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60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908521</xdr:colOff>
      <xdr:row>4</xdr:row>
      <xdr:rowOff>238126</xdr:rowOff>
    </xdr:to>
    <xdr:sp macro="" textlink="">
      <xdr:nvSpPr>
        <xdr:cNvPr id="460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904010</xdr:colOff>
      <xdr:row>4</xdr:row>
      <xdr:rowOff>238126</xdr:rowOff>
    </xdr:to>
    <xdr:sp macro="" textlink="">
      <xdr:nvSpPr>
        <xdr:cNvPr id="460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837335</xdr:colOff>
      <xdr:row>4</xdr:row>
      <xdr:rowOff>276226</xdr:rowOff>
    </xdr:to>
    <xdr:sp macro="" textlink="">
      <xdr:nvSpPr>
        <xdr:cNvPr id="460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837335</xdr:colOff>
      <xdr:row>4</xdr:row>
      <xdr:rowOff>238126</xdr:rowOff>
    </xdr:to>
    <xdr:sp macro="" textlink="">
      <xdr:nvSpPr>
        <xdr:cNvPr id="460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904009</xdr:colOff>
      <xdr:row>4</xdr:row>
      <xdr:rowOff>218575</xdr:rowOff>
    </xdr:to>
    <xdr:sp macro="" textlink="">
      <xdr:nvSpPr>
        <xdr:cNvPr id="46017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838201</xdr:colOff>
      <xdr:row>4</xdr:row>
      <xdr:rowOff>295275</xdr:rowOff>
    </xdr:to>
    <xdr:sp macro="" textlink="">
      <xdr:nvSpPr>
        <xdr:cNvPr id="46018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904875</xdr:colOff>
      <xdr:row>4</xdr:row>
      <xdr:rowOff>238126</xdr:rowOff>
    </xdr:to>
    <xdr:sp macro="" textlink="">
      <xdr:nvSpPr>
        <xdr:cNvPr id="460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904874</xdr:colOff>
      <xdr:row>4</xdr:row>
      <xdr:rowOff>238126</xdr:rowOff>
    </xdr:to>
    <xdr:sp macro="" textlink="">
      <xdr:nvSpPr>
        <xdr:cNvPr id="460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929121</xdr:colOff>
      <xdr:row>4</xdr:row>
      <xdr:rowOff>295275</xdr:rowOff>
    </xdr:to>
    <xdr:sp macro="" textlink="">
      <xdr:nvSpPr>
        <xdr:cNvPr id="46037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346960</xdr:colOff>
      <xdr:row>4</xdr:row>
      <xdr:rowOff>218575</xdr:rowOff>
    </xdr:to>
    <xdr:sp macro="" textlink="">
      <xdr:nvSpPr>
        <xdr:cNvPr id="46192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1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6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2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25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25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25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5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5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2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2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6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7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8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9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29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29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29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946438</xdr:colOff>
      <xdr:row>4</xdr:row>
      <xdr:rowOff>218575</xdr:rowOff>
    </xdr:to>
    <xdr:sp macro="" textlink="">
      <xdr:nvSpPr>
        <xdr:cNvPr id="46299" name="AutoShape 1" hidden="1"/>
        <xdr:cNvSpPr>
          <a:spLocks noChangeAspect="1" noChangeArrowheads="1"/>
        </xdr:cNvSpPr>
      </xdr:nvSpPr>
      <xdr:spPr bwMode="auto">
        <a:xfrm>
          <a:off x="5789283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0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1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2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33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3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3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3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4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4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4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45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4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48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49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52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53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5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56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57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5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60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6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6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463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463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463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463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463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3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3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3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3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3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3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3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3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3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0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0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0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0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0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0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0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1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1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1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1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1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1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1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2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2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2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2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2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3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3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3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3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3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3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3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3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4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4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4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4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4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4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4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5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5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5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5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6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6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6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4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4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4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464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464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464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4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464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464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465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5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1150188</xdr:colOff>
      <xdr:row>4</xdr:row>
      <xdr:rowOff>238126</xdr:rowOff>
    </xdr:to>
    <xdr:sp macro="" textlink="">
      <xdr:nvSpPr>
        <xdr:cNvPr id="465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4650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4650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4650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1041688</xdr:colOff>
      <xdr:row>4</xdr:row>
      <xdr:rowOff>218575</xdr:rowOff>
    </xdr:to>
    <xdr:sp macro="" textlink="">
      <xdr:nvSpPr>
        <xdr:cNvPr id="46509" name="AutoShape 1" hidden="1"/>
        <xdr:cNvSpPr>
          <a:spLocks noChangeAspect="1" noChangeArrowheads="1"/>
        </xdr:cNvSpPr>
      </xdr:nvSpPr>
      <xdr:spPr bwMode="auto">
        <a:xfrm>
          <a:off x="5789283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46510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465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2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3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3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4654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4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4655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5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55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55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55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5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5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5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5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6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6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6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6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6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6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6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7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7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7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7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7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7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8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8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8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8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8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58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8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59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9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59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9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59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59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59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937779</xdr:colOff>
      <xdr:row>4</xdr:row>
      <xdr:rowOff>218575</xdr:rowOff>
    </xdr:to>
    <xdr:sp macro="" textlink="">
      <xdr:nvSpPr>
        <xdr:cNvPr id="46599" name="AutoShape 1" hidden="1"/>
        <xdr:cNvSpPr>
          <a:spLocks noChangeAspect="1" noChangeArrowheads="1"/>
        </xdr:cNvSpPr>
      </xdr:nvSpPr>
      <xdr:spPr bwMode="auto">
        <a:xfrm>
          <a:off x="5789283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0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0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0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0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1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1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1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1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1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2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2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2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2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4662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2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63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3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4663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3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4663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3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3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3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4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4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4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45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4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48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49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52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53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5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56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57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5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60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6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6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466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466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466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466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466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6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6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6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6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6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6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6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6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6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0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0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0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0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0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0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0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1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1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1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1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1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1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1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2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2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2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2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2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3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3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3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3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3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3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3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3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4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4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4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4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4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4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4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5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5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5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5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6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6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6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7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7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7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467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467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467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7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467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467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468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8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468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4680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4680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4680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1033029</xdr:colOff>
      <xdr:row>4</xdr:row>
      <xdr:rowOff>218575</xdr:rowOff>
    </xdr:to>
    <xdr:sp macro="" textlink="">
      <xdr:nvSpPr>
        <xdr:cNvPr id="46809" name="AutoShape 1" hidden="1"/>
        <xdr:cNvSpPr>
          <a:spLocks noChangeAspect="1" noChangeArrowheads="1"/>
        </xdr:cNvSpPr>
      </xdr:nvSpPr>
      <xdr:spPr bwMode="auto">
        <a:xfrm>
          <a:off x="5789283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46818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2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2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3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3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3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3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684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684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684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4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4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5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5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5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5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5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6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6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6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6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86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87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7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7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7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8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9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8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8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8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8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69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69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69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69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69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69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46948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695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69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69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69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6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6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7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7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69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697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7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698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69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69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69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69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69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69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69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69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69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0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0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0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0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2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2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47031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3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3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4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4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4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4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4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5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5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5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0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0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0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0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6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7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7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07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07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0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0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08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8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8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0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0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0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0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0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09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0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0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0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0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1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1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1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1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1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4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5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5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5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6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6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6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6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7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7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7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8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1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18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18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8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1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1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19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19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1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1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2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2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2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2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2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2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2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2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2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2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23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23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3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2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47241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47242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2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2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2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47269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27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2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28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8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28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28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2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72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472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472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2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4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4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5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5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5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5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6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6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7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7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8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8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473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4738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9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473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4739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4739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473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47399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0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4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40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1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2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2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2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2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2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4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4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4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4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474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6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4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4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4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4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47482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8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8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8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9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49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9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49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9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49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49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0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0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0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5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475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5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475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475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1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2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2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5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5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475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475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475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5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58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58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8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9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9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9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5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5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59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9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5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5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59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0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0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1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1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1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2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2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2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3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3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3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3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3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3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4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4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476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476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476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476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476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476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6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476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476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476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476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47692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47693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6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6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6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477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477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47712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7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765828</xdr:colOff>
      <xdr:row>4</xdr:row>
      <xdr:rowOff>238126</xdr:rowOff>
    </xdr:to>
    <xdr:sp macro="" textlink="">
      <xdr:nvSpPr>
        <xdr:cNvPr id="4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765828</xdr:colOff>
      <xdr:row>4</xdr:row>
      <xdr:rowOff>238126</xdr:rowOff>
    </xdr:to>
    <xdr:sp macro="" textlink="">
      <xdr:nvSpPr>
        <xdr:cNvPr id="4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77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7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7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77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77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7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7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7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727728</xdr:colOff>
      <xdr:row>4</xdr:row>
      <xdr:rowOff>238126</xdr:rowOff>
    </xdr:to>
    <xdr:sp macro="" textlink="">
      <xdr:nvSpPr>
        <xdr:cNvPr id="4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8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8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79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796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7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00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14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1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23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27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2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828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83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755169</xdr:colOff>
      <xdr:row>4</xdr:row>
      <xdr:rowOff>238126</xdr:rowOff>
    </xdr:to>
    <xdr:sp macro="" textlink="">
      <xdr:nvSpPr>
        <xdr:cNvPr id="48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755169</xdr:colOff>
      <xdr:row>4</xdr:row>
      <xdr:rowOff>238126</xdr:rowOff>
    </xdr:to>
    <xdr:sp macro="" textlink="">
      <xdr:nvSpPr>
        <xdr:cNvPr id="4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3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3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3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3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3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3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84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717069</xdr:colOff>
      <xdr:row>4</xdr:row>
      <xdr:rowOff>238126</xdr:rowOff>
    </xdr:to>
    <xdr:sp macro="" textlink="">
      <xdr:nvSpPr>
        <xdr:cNvPr id="4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4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4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85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5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5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6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6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7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7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8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8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8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8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89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8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89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89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89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8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89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0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0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0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0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0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0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0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0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0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0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0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0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0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0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0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0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0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0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0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0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1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1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1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1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1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1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1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1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17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1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1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652308</xdr:colOff>
      <xdr:row>15</xdr:row>
      <xdr:rowOff>300106</xdr:rowOff>
    </xdr:to>
    <xdr:sp macro="" textlink="">
      <xdr:nvSpPr>
        <xdr:cNvPr id="49195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1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2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652306</xdr:colOff>
      <xdr:row>4</xdr:row>
      <xdr:rowOff>238126</xdr:rowOff>
    </xdr:to>
    <xdr:sp macro="" textlink="">
      <xdr:nvSpPr>
        <xdr:cNvPr id="492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747556</xdr:colOff>
      <xdr:row>4</xdr:row>
      <xdr:rowOff>238126</xdr:rowOff>
    </xdr:to>
    <xdr:sp macro="" textlink="">
      <xdr:nvSpPr>
        <xdr:cNvPr id="49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652306</xdr:colOff>
      <xdr:row>4</xdr:row>
      <xdr:rowOff>276226</xdr:rowOff>
    </xdr:to>
    <xdr:sp macro="" textlink="">
      <xdr:nvSpPr>
        <xdr:cNvPr id="492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2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2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728506</xdr:colOff>
      <xdr:row>4</xdr:row>
      <xdr:rowOff>238126</xdr:rowOff>
    </xdr:to>
    <xdr:sp macro="" textlink="">
      <xdr:nvSpPr>
        <xdr:cNvPr id="4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823756</xdr:colOff>
      <xdr:row>4</xdr:row>
      <xdr:rowOff>238126</xdr:rowOff>
    </xdr:to>
    <xdr:sp macro="" textlink="">
      <xdr:nvSpPr>
        <xdr:cNvPr id="492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728506</xdr:colOff>
      <xdr:row>4</xdr:row>
      <xdr:rowOff>276226</xdr:rowOff>
    </xdr:to>
    <xdr:sp macro="" textlink="">
      <xdr:nvSpPr>
        <xdr:cNvPr id="492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6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2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26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27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2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27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492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49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4927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2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2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4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4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49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8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8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2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2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9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2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0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1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6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7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8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493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4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493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4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4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493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9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3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3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3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0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1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27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659326</xdr:colOff>
      <xdr:row>4</xdr:row>
      <xdr:rowOff>276226</xdr:rowOff>
    </xdr:to>
    <xdr:sp macro="" textlink="">
      <xdr:nvSpPr>
        <xdr:cNvPr id="494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659326</xdr:colOff>
      <xdr:row>4</xdr:row>
      <xdr:rowOff>238126</xdr:rowOff>
    </xdr:to>
    <xdr:sp macro="" textlink="">
      <xdr:nvSpPr>
        <xdr:cNvPr id="494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754576</xdr:colOff>
      <xdr:row>4</xdr:row>
      <xdr:rowOff>238126</xdr:rowOff>
    </xdr:to>
    <xdr:sp macro="" textlink="">
      <xdr:nvSpPr>
        <xdr:cNvPr id="4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6</xdr:col>
      <xdr:colOff>659326</xdr:colOff>
      <xdr:row>4</xdr:row>
      <xdr:rowOff>185306</xdr:rowOff>
    </xdr:to>
    <xdr:sp macro="" textlink="">
      <xdr:nvSpPr>
        <xdr:cNvPr id="49433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35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735526</xdr:colOff>
      <xdr:row>4</xdr:row>
      <xdr:rowOff>238126</xdr:rowOff>
    </xdr:to>
    <xdr:sp macro="" textlink="">
      <xdr:nvSpPr>
        <xdr:cNvPr id="4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830776</xdr:colOff>
      <xdr:row>4</xdr:row>
      <xdr:rowOff>238126</xdr:rowOff>
    </xdr:to>
    <xdr:sp macro="" textlink="">
      <xdr:nvSpPr>
        <xdr:cNvPr id="4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735526</xdr:colOff>
      <xdr:row>4</xdr:row>
      <xdr:rowOff>276226</xdr:rowOff>
    </xdr:to>
    <xdr:sp macro="" textlink="">
      <xdr:nvSpPr>
        <xdr:cNvPr id="494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4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4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658324</xdr:colOff>
      <xdr:row>4</xdr:row>
      <xdr:rowOff>238126</xdr:rowOff>
    </xdr:to>
    <xdr:sp macro="" textlink="">
      <xdr:nvSpPr>
        <xdr:cNvPr id="494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753574</xdr:colOff>
      <xdr:row>4</xdr:row>
      <xdr:rowOff>238126</xdr:rowOff>
    </xdr:to>
    <xdr:sp macro="" textlink="">
      <xdr:nvSpPr>
        <xdr:cNvPr id="49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658324</xdr:colOff>
      <xdr:row>4</xdr:row>
      <xdr:rowOff>276226</xdr:rowOff>
    </xdr:to>
    <xdr:sp macro="" textlink="">
      <xdr:nvSpPr>
        <xdr:cNvPr id="494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494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4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494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4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4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494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1012725</xdr:colOff>
      <xdr:row>4</xdr:row>
      <xdr:rowOff>238126</xdr:rowOff>
    </xdr:to>
    <xdr:sp macro="" textlink="">
      <xdr:nvSpPr>
        <xdr:cNvPr id="4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886924</xdr:colOff>
      <xdr:row>4</xdr:row>
      <xdr:rowOff>276226</xdr:rowOff>
    </xdr:to>
    <xdr:sp macro="" textlink="">
      <xdr:nvSpPr>
        <xdr:cNvPr id="49472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4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4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4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886924</xdr:colOff>
      <xdr:row>4</xdr:row>
      <xdr:rowOff>238126</xdr:rowOff>
    </xdr:to>
    <xdr:sp macro="" textlink="">
      <xdr:nvSpPr>
        <xdr:cNvPr id="4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886924</xdr:colOff>
      <xdr:row>4</xdr:row>
      <xdr:rowOff>238126</xdr:rowOff>
    </xdr:to>
    <xdr:sp macro="" textlink="">
      <xdr:nvSpPr>
        <xdr:cNvPr id="4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1012725</xdr:colOff>
      <xdr:row>4</xdr:row>
      <xdr:rowOff>238126</xdr:rowOff>
    </xdr:to>
    <xdr:sp macro="" textlink="">
      <xdr:nvSpPr>
        <xdr:cNvPr id="4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886924</xdr:colOff>
      <xdr:row>4</xdr:row>
      <xdr:rowOff>276226</xdr:rowOff>
    </xdr:to>
    <xdr:sp macro="" textlink="">
      <xdr:nvSpPr>
        <xdr:cNvPr id="49498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5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53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5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5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64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6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6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7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78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7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87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8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991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4996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4996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4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4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5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50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1088925</xdr:colOff>
      <xdr:row>4</xdr:row>
      <xdr:rowOff>238126</xdr:rowOff>
    </xdr:to>
    <xdr:sp macro="" textlink="">
      <xdr:nvSpPr>
        <xdr:cNvPr id="5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993675</xdr:colOff>
      <xdr:row>4</xdr:row>
      <xdr:rowOff>276226</xdr:rowOff>
    </xdr:to>
    <xdr:sp macro="" textlink="">
      <xdr:nvSpPr>
        <xdr:cNvPr id="50012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993675</xdr:colOff>
      <xdr:row>4</xdr:row>
      <xdr:rowOff>238126</xdr:rowOff>
    </xdr:to>
    <xdr:sp macro="" textlink="">
      <xdr:nvSpPr>
        <xdr:cNvPr id="5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993675</xdr:colOff>
      <xdr:row>4</xdr:row>
      <xdr:rowOff>238126</xdr:rowOff>
    </xdr:to>
    <xdr:sp macro="" textlink="">
      <xdr:nvSpPr>
        <xdr:cNvPr id="5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1088925</xdr:colOff>
      <xdr:row>4</xdr:row>
      <xdr:rowOff>228601</xdr:rowOff>
    </xdr:to>
    <xdr:sp macro="" textlink="">
      <xdr:nvSpPr>
        <xdr:cNvPr id="50015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993675</xdr:colOff>
      <xdr:row>4</xdr:row>
      <xdr:rowOff>276226</xdr:rowOff>
    </xdr:to>
    <xdr:sp macro="" textlink="">
      <xdr:nvSpPr>
        <xdr:cNvPr id="50016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734523</xdr:colOff>
      <xdr:row>4</xdr:row>
      <xdr:rowOff>238126</xdr:rowOff>
    </xdr:to>
    <xdr:sp macro="" textlink="">
      <xdr:nvSpPr>
        <xdr:cNvPr id="5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829773</xdr:colOff>
      <xdr:row>4</xdr:row>
      <xdr:rowOff>238126</xdr:rowOff>
    </xdr:to>
    <xdr:sp macro="" textlink="">
      <xdr:nvSpPr>
        <xdr:cNvPr id="5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734523</xdr:colOff>
      <xdr:row>4</xdr:row>
      <xdr:rowOff>276226</xdr:rowOff>
    </xdr:to>
    <xdr:sp macro="" textlink="">
      <xdr:nvSpPr>
        <xdr:cNvPr id="5006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0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0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0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733020</xdr:colOff>
      <xdr:row>4</xdr:row>
      <xdr:rowOff>238126</xdr:rowOff>
    </xdr:to>
    <xdr:sp macro="" textlink="">
      <xdr:nvSpPr>
        <xdr:cNvPr id="5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828270</xdr:colOff>
      <xdr:row>4</xdr:row>
      <xdr:rowOff>238126</xdr:rowOff>
    </xdr:to>
    <xdr:sp macro="" textlink="">
      <xdr:nvSpPr>
        <xdr:cNvPr id="5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733886</xdr:colOff>
      <xdr:row>4</xdr:row>
      <xdr:rowOff>295275</xdr:rowOff>
    </xdr:to>
    <xdr:sp macro="" textlink="">
      <xdr:nvSpPr>
        <xdr:cNvPr id="50237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346960</xdr:colOff>
      <xdr:row>4</xdr:row>
      <xdr:rowOff>218575</xdr:rowOff>
    </xdr:to>
    <xdr:sp macro="" textlink="">
      <xdr:nvSpPr>
        <xdr:cNvPr id="50240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6</xdr:col>
      <xdr:colOff>823757</xdr:colOff>
      <xdr:row>4</xdr:row>
      <xdr:rowOff>219076</xdr:rowOff>
    </xdr:to>
    <xdr:sp macro="" textlink="">
      <xdr:nvSpPr>
        <xdr:cNvPr id="50314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3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3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4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4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4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4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6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6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6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6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7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7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7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7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7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7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7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7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7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7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7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8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8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8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8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8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8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9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728508</xdr:colOff>
      <xdr:row>4</xdr:row>
      <xdr:rowOff>228601</xdr:rowOff>
    </xdr:to>
    <xdr:sp macro="" textlink="">
      <xdr:nvSpPr>
        <xdr:cNvPr id="50905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509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50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509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50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509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509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50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9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9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509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747558</xdr:colOff>
      <xdr:row>4</xdr:row>
      <xdr:rowOff>303934</xdr:rowOff>
    </xdr:to>
    <xdr:sp macro="" textlink="">
      <xdr:nvSpPr>
        <xdr:cNvPr id="50934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509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509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50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509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728508</xdr:colOff>
      <xdr:row>4</xdr:row>
      <xdr:rowOff>303934</xdr:rowOff>
    </xdr:to>
    <xdr:sp macro="" textlink="">
      <xdr:nvSpPr>
        <xdr:cNvPr id="50941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346960</xdr:colOff>
      <xdr:row>4</xdr:row>
      <xdr:rowOff>238126</xdr:rowOff>
    </xdr:to>
    <xdr:sp macro="" textlink="">
      <xdr:nvSpPr>
        <xdr:cNvPr id="50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446176</xdr:colOff>
      <xdr:row>4</xdr:row>
      <xdr:rowOff>238126</xdr:rowOff>
    </xdr:to>
    <xdr:sp macro="" textlink="">
      <xdr:nvSpPr>
        <xdr:cNvPr id="50982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350926</xdr:colOff>
      <xdr:row>4</xdr:row>
      <xdr:rowOff>276226</xdr:rowOff>
    </xdr:to>
    <xdr:sp macro="" textlink="">
      <xdr:nvSpPr>
        <xdr:cNvPr id="50983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432367</xdr:colOff>
      <xdr:row>4</xdr:row>
      <xdr:rowOff>238126</xdr:rowOff>
    </xdr:to>
    <xdr:sp macro="" textlink="">
      <xdr:nvSpPr>
        <xdr:cNvPr id="50984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344911</xdr:colOff>
      <xdr:row>4</xdr:row>
      <xdr:rowOff>276226</xdr:rowOff>
    </xdr:to>
    <xdr:sp macro="" textlink="">
      <xdr:nvSpPr>
        <xdr:cNvPr id="50985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671312</xdr:colOff>
      <xdr:row>4</xdr:row>
      <xdr:rowOff>238126</xdr:rowOff>
    </xdr:to>
    <xdr:sp macro="" textlink="">
      <xdr:nvSpPr>
        <xdr:cNvPr id="50986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576062</xdr:colOff>
      <xdr:row>4</xdr:row>
      <xdr:rowOff>276226</xdr:rowOff>
    </xdr:to>
    <xdr:sp macro="" textlink="">
      <xdr:nvSpPr>
        <xdr:cNvPr id="50987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09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09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09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509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108835</xdr:colOff>
      <xdr:row>4</xdr:row>
      <xdr:rowOff>238126</xdr:rowOff>
    </xdr:to>
    <xdr:sp macro="" textlink="">
      <xdr:nvSpPr>
        <xdr:cNvPr id="510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108836</xdr:colOff>
      <xdr:row>4</xdr:row>
      <xdr:rowOff>238126</xdr:rowOff>
    </xdr:to>
    <xdr:sp macro="" textlink="">
      <xdr:nvSpPr>
        <xdr:cNvPr id="510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370889</xdr:colOff>
      <xdr:row>4</xdr:row>
      <xdr:rowOff>238126</xdr:rowOff>
    </xdr:to>
    <xdr:sp macro="" textlink="">
      <xdr:nvSpPr>
        <xdr:cNvPr id="51028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275639</xdr:colOff>
      <xdr:row>4</xdr:row>
      <xdr:rowOff>276226</xdr:rowOff>
    </xdr:to>
    <xdr:sp macro="" textlink="">
      <xdr:nvSpPr>
        <xdr:cNvPr id="51029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510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1041101</xdr:colOff>
      <xdr:row>4</xdr:row>
      <xdr:rowOff>238126</xdr:rowOff>
    </xdr:to>
    <xdr:sp macro="" textlink="">
      <xdr:nvSpPr>
        <xdr:cNvPr id="510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5106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206367</xdr:colOff>
      <xdr:row>4</xdr:row>
      <xdr:rowOff>238126</xdr:rowOff>
    </xdr:to>
    <xdr:sp macro="" textlink="">
      <xdr:nvSpPr>
        <xdr:cNvPr id="51070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1003246</xdr:colOff>
      <xdr:row>4</xdr:row>
      <xdr:rowOff>295275</xdr:rowOff>
    </xdr:to>
    <xdr:sp macro="" textlink="">
      <xdr:nvSpPr>
        <xdr:cNvPr id="51071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755352</xdr:colOff>
      <xdr:row>4</xdr:row>
      <xdr:rowOff>295275</xdr:rowOff>
    </xdr:to>
    <xdr:sp macro="" textlink="">
      <xdr:nvSpPr>
        <xdr:cNvPr id="51072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730240</xdr:colOff>
      <xdr:row>4</xdr:row>
      <xdr:rowOff>295275</xdr:rowOff>
    </xdr:to>
    <xdr:sp macro="" textlink="">
      <xdr:nvSpPr>
        <xdr:cNvPr id="51073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512897</xdr:colOff>
      <xdr:row>4</xdr:row>
      <xdr:rowOff>295275</xdr:rowOff>
    </xdr:to>
    <xdr:sp macro="" textlink="">
      <xdr:nvSpPr>
        <xdr:cNvPr id="51074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979866</xdr:colOff>
      <xdr:row>4</xdr:row>
      <xdr:rowOff>295275</xdr:rowOff>
    </xdr:to>
    <xdr:sp macro="" textlink="">
      <xdr:nvSpPr>
        <xdr:cNvPr id="510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1049140</xdr:colOff>
      <xdr:row>4</xdr:row>
      <xdr:rowOff>295275</xdr:rowOff>
    </xdr:to>
    <xdr:sp macro="" textlink="">
      <xdr:nvSpPr>
        <xdr:cNvPr id="510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1003246</xdr:colOff>
      <xdr:row>4</xdr:row>
      <xdr:rowOff>295275</xdr:rowOff>
    </xdr:to>
    <xdr:sp macro="" textlink="">
      <xdr:nvSpPr>
        <xdr:cNvPr id="51077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755352</xdr:colOff>
      <xdr:row>4</xdr:row>
      <xdr:rowOff>295275</xdr:rowOff>
    </xdr:to>
    <xdr:sp macro="" textlink="">
      <xdr:nvSpPr>
        <xdr:cNvPr id="51078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730240</xdr:colOff>
      <xdr:row>4</xdr:row>
      <xdr:rowOff>295275</xdr:rowOff>
    </xdr:to>
    <xdr:sp macro="" textlink="">
      <xdr:nvSpPr>
        <xdr:cNvPr id="51079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979866</xdr:colOff>
      <xdr:row>4</xdr:row>
      <xdr:rowOff>295275</xdr:rowOff>
    </xdr:to>
    <xdr:sp macro="" textlink="">
      <xdr:nvSpPr>
        <xdr:cNvPr id="5108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1049140</xdr:colOff>
      <xdr:row>4</xdr:row>
      <xdr:rowOff>295275</xdr:rowOff>
    </xdr:to>
    <xdr:sp macro="" textlink="">
      <xdr:nvSpPr>
        <xdr:cNvPr id="5108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0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1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5123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12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2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29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29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29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29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0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3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0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3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0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0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0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1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2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3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3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4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34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4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946438</xdr:colOff>
      <xdr:row>4</xdr:row>
      <xdr:rowOff>218575</xdr:rowOff>
    </xdr:to>
    <xdr:sp macro="" textlink="">
      <xdr:nvSpPr>
        <xdr:cNvPr id="51343" name="AutoShape 1" hidden="1"/>
        <xdr:cNvSpPr>
          <a:spLocks noChangeAspect="1" noChangeArrowheads="1"/>
        </xdr:cNvSpPr>
      </xdr:nvSpPr>
      <xdr:spPr bwMode="auto">
        <a:xfrm>
          <a:off x="6939472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4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4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4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4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5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6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37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7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8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38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38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8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8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38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3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38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38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389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3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39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392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393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396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397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39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401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0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04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4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0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0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14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14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1041686</xdr:colOff>
      <xdr:row>4</xdr:row>
      <xdr:rowOff>238126</xdr:rowOff>
    </xdr:to>
    <xdr:sp macro="" textlink="">
      <xdr:nvSpPr>
        <xdr:cNvPr id="514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946436</xdr:colOff>
      <xdr:row>4</xdr:row>
      <xdr:rowOff>276226</xdr:rowOff>
    </xdr:to>
    <xdr:sp macro="" textlink="">
      <xdr:nvSpPr>
        <xdr:cNvPr id="514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14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14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1041686</xdr:colOff>
      <xdr:row>4</xdr:row>
      <xdr:rowOff>238126</xdr:rowOff>
    </xdr:to>
    <xdr:sp macro="" textlink="">
      <xdr:nvSpPr>
        <xdr:cNvPr id="514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946436</xdr:colOff>
      <xdr:row>4</xdr:row>
      <xdr:rowOff>276226</xdr:rowOff>
    </xdr:to>
    <xdr:sp macro="" textlink="">
      <xdr:nvSpPr>
        <xdr:cNvPr id="514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4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4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4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4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4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4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4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4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4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44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44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4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5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5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45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5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5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5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45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5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5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5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6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6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6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6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6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6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6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6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6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6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7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7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7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7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7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7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47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7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7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7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48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8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8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8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8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8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4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48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48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8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49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49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9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4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49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49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9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4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49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50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5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50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0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50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50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5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5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5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5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5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5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5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5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5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5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15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15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5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5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5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5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5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15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15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15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5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15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4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4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154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155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5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155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1041688</xdr:colOff>
      <xdr:row>4</xdr:row>
      <xdr:rowOff>218575</xdr:rowOff>
    </xdr:to>
    <xdr:sp macro="" textlink="">
      <xdr:nvSpPr>
        <xdr:cNvPr id="51553" name="AutoShape 1" hidden="1"/>
        <xdr:cNvSpPr>
          <a:spLocks noChangeAspect="1" noChangeArrowheads="1"/>
        </xdr:cNvSpPr>
      </xdr:nvSpPr>
      <xdr:spPr bwMode="auto">
        <a:xfrm>
          <a:off x="6939472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929121</xdr:colOff>
      <xdr:row>4</xdr:row>
      <xdr:rowOff>295275</xdr:rowOff>
    </xdr:to>
    <xdr:sp macro="" textlink="">
      <xdr:nvSpPr>
        <xdr:cNvPr id="51554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15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15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15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15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15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15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15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15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15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15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15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15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5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59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59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59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59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0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6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0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6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0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0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0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0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1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1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1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1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1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1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1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1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2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2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2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2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2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2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2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2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2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2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3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3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3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3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3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3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3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3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3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3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4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64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4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937779</xdr:colOff>
      <xdr:row>4</xdr:row>
      <xdr:rowOff>218575</xdr:rowOff>
    </xdr:to>
    <xdr:sp macro="" textlink="">
      <xdr:nvSpPr>
        <xdr:cNvPr id="51643" name="AutoShape 1" hidden="1"/>
        <xdr:cNvSpPr>
          <a:spLocks noChangeAspect="1" noChangeArrowheads="1"/>
        </xdr:cNvSpPr>
      </xdr:nvSpPr>
      <xdr:spPr bwMode="auto">
        <a:xfrm>
          <a:off x="6939472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4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4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4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4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5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5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5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5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5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5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5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5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6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6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6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6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6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6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6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6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6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6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167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7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7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7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67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7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167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7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167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7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8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68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68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8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8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68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6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68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68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689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6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69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692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693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696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697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69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700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701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0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7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0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0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17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17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1033027</xdr:colOff>
      <xdr:row>4</xdr:row>
      <xdr:rowOff>238126</xdr:rowOff>
    </xdr:to>
    <xdr:sp macro="" textlink="">
      <xdr:nvSpPr>
        <xdr:cNvPr id="517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937777</xdr:colOff>
      <xdr:row>4</xdr:row>
      <xdr:rowOff>276226</xdr:rowOff>
    </xdr:to>
    <xdr:sp macro="" textlink="">
      <xdr:nvSpPr>
        <xdr:cNvPr id="517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17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17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1033027</xdr:colOff>
      <xdr:row>4</xdr:row>
      <xdr:rowOff>238126</xdr:rowOff>
    </xdr:to>
    <xdr:sp macro="" textlink="">
      <xdr:nvSpPr>
        <xdr:cNvPr id="517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937777</xdr:colOff>
      <xdr:row>4</xdr:row>
      <xdr:rowOff>276226</xdr:rowOff>
    </xdr:to>
    <xdr:sp macro="" textlink="">
      <xdr:nvSpPr>
        <xdr:cNvPr id="517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7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7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7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7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7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7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7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7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4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4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74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4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5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5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75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5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5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5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75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5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5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5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6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6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6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6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6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6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6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6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6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6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7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7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7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7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7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7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77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7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7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7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78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8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8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8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8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8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7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78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78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8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79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79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9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7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79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79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9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7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79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80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8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80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0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80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80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8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8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8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8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8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8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8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8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8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8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8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8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18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18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18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8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8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8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8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18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18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18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8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18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4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4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184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185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5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185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1033029</xdr:colOff>
      <xdr:row>4</xdr:row>
      <xdr:rowOff>218575</xdr:rowOff>
    </xdr:to>
    <xdr:sp macro="" textlink="">
      <xdr:nvSpPr>
        <xdr:cNvPr id="51853" name="AutoShape 1" hidden="1"/>
        <xdr:cNvSpPr>
          <a:spLocks noChangeAspect="1" noChangeArrowheads="1"/>
        </xdr:cNvSpPr>
      </xdr:nvSpPr>
      <xdr:spPr bwMode="auto">
        <a:xfrm>
          <a:off x="6939472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8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8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880630</xdr:colOff>
      <xdr:row>4</xdr:row>
      <xdr:rowOff>218575</xdr:rowOff>
    </xdr:to>
    <xdr:sp macro="" textlink="">
      <xdr:nvSpPr>
        <xdr:cNvPr id="51862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8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86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8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87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87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8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87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7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87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7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87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8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88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8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18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188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188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18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188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189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9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89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89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89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89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89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0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0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0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0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0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0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1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91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1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91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1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1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2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2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2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2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3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3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9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9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19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19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9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19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19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19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19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863313</xdr:colOff>
      <xdr:row>4</xdr:row>
      <xdr:rowOff>295275</xdr:rowOff>
    </xdr:to>
    <xdr:sp macro="" textlink="">
      <xdr:nvSpPr>
        <xdr:cNvPr id="51992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19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19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199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19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19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19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19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1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1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1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1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1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1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1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1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1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2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2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2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2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0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0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0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0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0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0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0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0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0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0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5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5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6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6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0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6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0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07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0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07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837334</xdr:colOff>
      <xdr:row>4</xdr:row>
      <xdr:rowOff>218575</xdr:rowOff>
    </xdr:to>
    <xdr:sp macro="" textlink="">
      <xdr:nvSpPr>
        <xdr:cNvPr id="52075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8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8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8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8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8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8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8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8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09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9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9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9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09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9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0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09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1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1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1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1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1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1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1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1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1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1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1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1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11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1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1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12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12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1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12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2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2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12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1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1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1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3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1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1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1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21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21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1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1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21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21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1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1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1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1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1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1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1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1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1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1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1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1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1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1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1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1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1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1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1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1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19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9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1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19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19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1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0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0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0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0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2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20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1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2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21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1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1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2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22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22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22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22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2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23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2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23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4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2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2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2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2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2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2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2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2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2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2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2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2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2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2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7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28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28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8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2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904009</xdr:colOff>
      <xdr:row>4</xdr:row>
      <xdr:rowOff>218575</xdr:rowOff>
    </xdr:to>
    <xdr:sp macro="" textlink="">
      <xdr:nvSpPr>
        <xdr:cNvPr id="52285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838201</xdr:colOff>
      <xdr:row>4</xdr:row>
      <xdr:rowOff>295275</xdr:rowOff>
    </xdr:to>
    <xdr:sp macro="" textlink="">
      <xdr:nvSpPr>
        <xdr:cNvPr id="52286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8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2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2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2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3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3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3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3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3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880630</xdr:colOff>
      <xdr:row>4</xdr:row>
      <xdr:rowOff>218575</xdr:rowOff>
    </xdr:to>
    <xdr:sp macro="" textlink="">
      <xdr:nvSpPr>
        <xdr:cNvPr id="52313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2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2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2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3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3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23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23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23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23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23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23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3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3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9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9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3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39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9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39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39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4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40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0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40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4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4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41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4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41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42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42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42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24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243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4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4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43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4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24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243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3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244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4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24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863313</xdr:colOff>
      <xdr:row>4</xdr:row>
      <xdr:rowOff>295275</xdr:rowOff>
    </xdr:to>
    <xdr:sp macro="" textlink="">
      <xdr:nvSpPr>
        <xdr:cNvPr id="52443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4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44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4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4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45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4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4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4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4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4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6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6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46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46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6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6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6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4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47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7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47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7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4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4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4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4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4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4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4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4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4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4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4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4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4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4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4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4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4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4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4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4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4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5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25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5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50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0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0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1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5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51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5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5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5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5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837334</xdr:colOff>
      <xdr:row>4</xdr:row>
      <xdr:rowOff>218575</xdr:rowOff>
    </xdr:to>
    <xdr:sp macro="" textlink="">
      <xdr:nvSpPr>
        <xdr:cNvPr id="52526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5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5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3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3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3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3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3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3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3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3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3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54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54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4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4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4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4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4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5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5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25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5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25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25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6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5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56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6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5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5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5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5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5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5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5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5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5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5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5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5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5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5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5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5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5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5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5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5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5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5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5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25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25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5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25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25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25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6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6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6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6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6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6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2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63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63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3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3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3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3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3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4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4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4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4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4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5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5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5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5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5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6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6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6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6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6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7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7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67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67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7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6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67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67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8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6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6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68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8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9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6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6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6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7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7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7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7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7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7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7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7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7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7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7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7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7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27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27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27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7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7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7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7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7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27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27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27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7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27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27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27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27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904009</xdr:colOff>
      <xdr:row>4</xdr:row>
      <xdr:rowOff>218575</xdr:rowOff>
    </xdr:to>
    <xdr:sp macro="" textlink="">
      <xdr:nvSpPr>
        <xdr:cNvPr id="52736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838201</xdr:colOff>
      <xdr:row>4</xdr:row>
      <xdr:rowOff>295275</xdr:rowOff>
    </xdr:to>
    <xdr:sp macro="" textlink="">
      <xdr:nvSpPr>
        <xdr:cNvPr id="52737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7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7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27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7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7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7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27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929121</xdr:colOff>
      <xdr:row>4</xdr:row>
      <xdr:rowOff>295275</xdr:rowOff>
    </xdr:to>
    <xdr:sp macro="" textlink="">
      <xdr:nvSpPr>
        <xdr:cNvPr id="52756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8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52911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29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29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29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29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29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29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29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29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29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29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29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29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29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29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30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753576</xdr:colOff>
      <xdr:row>4</xdr:row>
      <xdr:rowOff>238126</xdr:rowOff>
    </xdr:to>
    <xdr:sp macro="" textlink="">
      <xdr:nvSpPr>
        <xdr:cNvPr id="5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765830</xdr:colOff>
      <xdr:row>4</xdr:row>
      <xdr:rowOff>238126</xdr:rowOff>
    </xdr:to>
    <xdr:sp macro="" textlink="">
      <xdr:nvSpPr>
        <xdr:cNvPr id="5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765830</xdr:colOff>
      <xdr:row>4</xdr:row>
      <xdr:rowOff>238126</xdr:rowOff>
    </xdr:to>
    <xdr:sp macro="" textlink="">
      <xdr:nvSpPr>
        <xdr:cNvPr id="5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658326</xdr:colOff>
      <xdr:row>4</xdr:row>
      <xdr:rowOff>276226</xdr:rowOff>
    </xdr:to>
    <xdr:sp macro="" textlink="">
      <xdr:nvSpPr>
        <xdr:cNvPr id="530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0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658326</xdr:colOff>
      <xdr:row>4</xdr:row>
      <xdr:rowOff>238126</xdr:rowOff>
    </xdr:to>
    <xdr:sp macro="" textlink="">
      <xdr:nvSpPr>
        <xdr:cNvPr id="53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658326</xdr:colOff>
      <xdr:row>4</xdr:row>
      <xdr:rowOff>238126</xdr:rowOff>
    </xdr:to>
    <xdr:sp macro="" textlink="">
      <xdr:nvSpPr>
        <xdr:cNvPr id="53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753576</xdr:colOff>
      <xdr:row>4</xdr:row>
      <xdr:rowOff>238126</xdr:rowOff>
    </xdr:to>
    <xdr:sp macro="" textlink="">
      <xdr:nvSpPr>
        <xdr:cNvPr id="5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658326</xdr:colOff>
      <xdr:row>4</xdr:row>
      <xdr:rowOff>276226</xdr:rowOff>
    </xdr:to>
    <xdr:sp macro="" textlink="">
      <xdr:nvSpPr>
        <xdr:cNvPr id="53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12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727730</xdr:colOff>
      <xdr:row>4</xdr:row>
      <xdr:rowOff>238126</xdr:rowOff>
    </xdr:to>
    <xdr:sp macro="" textlink="">
      <xdr:nvSpPr>
        <xdr:cNvPr id="5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1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2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2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3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3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3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3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3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3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3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4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4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4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4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5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5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5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358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36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755171</xdr:colOff>
      <xdr:row>4</xdr:row>
      <xdr:rowOff>238126</xdr:rowOff>
    </xdr:to>
    <xdr:sp macro="" textlink="">
      <xdr:nvSpPr>
        <xdr:cNvPr id="5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755171</xdr:colOff>
      <xdr:row>4</xdr:row>
      <xdr:rowOff>238126</xdr:rowOff>
    </xdr:to>
    <xdr:sp macro="" textlink="">
      <xdr:nvSpPr>
        <xdr:cNvPr id="5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36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36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36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36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36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36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36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36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6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5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5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7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3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7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717071</xdr:colOff>
      <xdr:row>4</xdr:row>
      <xdr:rowOff>238126</xdr:rowOff>
    </xdr:to>
    <xdr:sp macro="" textlink="">
      <xdr:nvSpPr>
        <xdr:cNvPr id="5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37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823761</xdr:colOff>
      <xdr:row>4</xdr:row>
      <xdr:rowOff>238126</xdr:rowOff>
    </xdr:to>
    <xdr:sp macro="" textlink="">
      <xdr:nvSpPr>
        <xdr:cNvPr id="5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728511</xdr:colOff>
      <xdr:row>4</xdr:row>
      <xdr:rowOff>276226</xdr:rowOff>
    </xdr:to>
    <xdr:sp macro="" textlink="">
      <xdr:nvSpPr>
        <xdr:cNvPr id="538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38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39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3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39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39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39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3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0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0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0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0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0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1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1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1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1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1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1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2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2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2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2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2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54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542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542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54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54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543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543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543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4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4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543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54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3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3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3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3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3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3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3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3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3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3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3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3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3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3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747561</xdr:colOff>
      <xdr:row>4</xdr:row>
      <xdr:rowOff>238126</xdr:rowOff>
    </xdr:to>
    <xdr:sp macro="" textlink="">
      <xdr:nvSpPr>
        <xdr:cNvPr id="54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652311</xdr:colOff>
      <xdr:row>4</xdr:row>
      <xdr:rowOff>276226</xdr:rowOff>
    </xdr:to>
    <xdr:sp macro="" textlink="">
      <xdr:nvSpPr>
        <xdr:cNvPr id="543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652311</xdr:colOff>
      <xdr:row>4</xdr:row>
      <xdr:rowOff>238126</xdr:rowOff>
    </xdr:to>
    <xdr:sp macro="" textlink="">
      <xdr:nvSpPr>
        <xdr:cNvPr id="543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652311</xdr:colOff>
      <xdr:row>4</xdr:row>
      <xdr:rowOff>238126</xdr:rowOff>
    </xdr:to>
    <xdr:sp macro="" textlink="">
      <xdr:nvSpPr>
        <xdr:cNvPr id="54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747561</xdr:colOff>
      <xdr:row>4</xdr:row>
      <xdr:rowOff>238126</xdr:rowOff>
    </xdr:to>
    <xdr:sp macro="" textlink="">
      <xdr:nvSpPr>
        <xdr:cNvPr id="54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652311</xdr:colOff>
      <xdr:row>4</xdr:row>
      <xdr:rowOff>276226</xdr:rowOff>
    </xdr:to>
    <xdr:sp macro="" textlink="">
      <xdr:nvSpPr>
        <xdr:cNvPr id="543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823761</xdr:colOff>
      <xdr:row>4</xdr:row>
      <xdr:rowOff>238126</xdr:rowOff>
    </xdr:to>
    <xdr:sp macro="" textlink="">
      <xdr:nvSpPr>
        <xdr:cNvPr id="543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728511</xdr:colOff>
      <xdr:row>4</xdr:row>
      <xdr:rowOff>276226</xdr:rowOff>
    </xdr:to>
    <xdr:sp macro="" textlink="">
      <xdr:nvSpPr>
        <xdr:cNvPr id="543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4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4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823761</xdr:colOff>
      <xdr:row>4</xdr:row>
      <xdr:rowOff>238126</xdr:rowOff>
    </xdr:to>
    <xdr:sp macro="" textlink="">
      <xdr:nvSpPr>
        <xdr:cNvPr id="543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728511</xdr:colOff>
      <xdr:row>4</xdr:row>
      <xdr:rowOff>276226</xdr:rowOff>
    </xdr:to>
    <xdr:sp macro="" textlink="">
      <xdr:nvSpPr>
        <xdr:cNvPr id="543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3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3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3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3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3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3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3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3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3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3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3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3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3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3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3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3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3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3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3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3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4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4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4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4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4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4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4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4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4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4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4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4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4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4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4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4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4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4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4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4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4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4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4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4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753576</xdr:colOff>
      <xdr:row>4</xdr:row>
      <xdr:rowOff>238126</xdr:rowOff>
    </xdr:to>
    <xdr:sp macro="" textlink="">
      <xdr:nvSpPr>
        <xdr:cNvPr id="54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658326</xdr:colOff>
      <xdr:row>4</xdr:row>
      <xdr:rowOff>276226</xdr:rowOff>
    </xdr:to>
    <xdr:sp macro="" textlink="">
      <xdr:nvSpPr>
        <xdr:cNvPr id="544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658326</xdr:colOff>
      <xdr:row>4</xdr:row>
      <xdr:rowOff>238126</xdr:rowOff>
    </xdr:to>
    <xdr:sp macro="" textlink="">
      <xdr:nvSpPr>
        <xdr:cNvPr id="54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658326</xdr:colOff>
      <xdr:row>4</xdr:row>
      <xdr:rowOff>238126</xdr:rowOff>
    </xdr:to>
    <xdr:sp macro="" textlink="">
      <xdr:nvSpPr>
        <xdr:cNvPr id="544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753576</xdr:colOff>
      <xdr:row>4</xdr:row>
      <xdr:rowOff>238126</xdr:rowOff>
    </xdr:to>
    <xdr:sp macro="" textlink="">
      <xdr:nvSpPr>
        <xdr:cNvPr id="54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658326</xdr:colOff>
      <xdr:row>4</xdr:row>
      <xdr:rowOff>276226</xdr:rowOff>
    </xdr:to>
    <xdr:sp macro="" textlink="">
      <xdr:nvSpPr>
        <xdr:cNvPr id="544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4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4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4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4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4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4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4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4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13</xdr:row>
      <xdr:rowOff>0</xdr:rowOff>
    </xdr:from>
    <xdr:to>
      <xdr:col>25</xdr:col>
      <xdr:colOff>652310</xdr:colOff>
      <xdr:row>15</xdr:row>
      <xdr:rowOff>300106</xdr:rowOff>
    </xdr:to>
    <xdr:sp macro="" textlink="">
      <xdr:nvSpPr>
        <xdr:cNvPr id="54492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4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4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5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5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5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5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5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54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545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545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652308</xdr:colOff>
      <xdr:row>4</xdr:row>
      <xdr:rowOff>238126</xdr:rowOff>
    </xdr:to>
    <xdr:sp macro="" textlink="">
      <xdr:nvSpPr>
        <xdr:cNvPr id="54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747558</xdr:colOff>
      <xdr:row>4</xdr:row>
      <xdr:rowOff>238126</xdr:rowOff>
    </xdr:to>
    <xdr:sp macro="" textlink="">
      <xdr:nvSpPr>
        <xdr:cNvPr id="54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652308</xdr:colOff>
      <xdr:row>4</xdr:row>
      <xdr:rowOff>276226</xdr:rowOff>
    </xdr:to>
    <xdr:sp macro="" textlink="">
      <xdr:nvSpPr>
        <xdr:cNvPr id="545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545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545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4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728508</xdr:colOff>
      <xdr:row>4</xdr:row>
      <xdr:rowOff>238126</xdr:rowOff>
    </xdr:to>
    <xdr:sp macro="" textlink="">
      <xdr:nvSpPr>
        <xdr:cNvPr id="54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823758</xdr:colOff>
      <xdr:row>4</xdr:row>
      <xdr:rowOff>238126</xdr:rowOff>
    </xdr:to>
    <xdr:sp macro="" textlink="">
      <xdr:nvSpPr>
        <xdr:cNvPr id="545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728508</xdr:colOff>
      <xdr:row>4</xdr:row>
      <xdr:rowOff>276226</xdr:rowOff>
    </xdr:to>
    <xdr:sp macro="" textlink="">
      <xdr:nvSpPr>
        <xdr:cNvPr id="545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5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5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5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5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5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5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5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5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5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56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5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5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5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56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747561</xdr:colOff>
      <xdr:row>4</xdr:row>
      <xdr:rowOff>238126</xdr:rowOff>
    </xdr:to>
    <xdr:sp macro="" textlink="">
      <xdr:nvSpPr>
        <xdr:cNvPr id="54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652311</xdr:colOff>
      <xdr:row>4</xdr:row>
      <xdr:rowOff>276226</xdr:rowOff>
    </xdr:to>
    <xdr:sp macro="" textlink="">
      <xdr:nvSpPr>
        <xdr:cNvPr id="545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652311</xdr:colOff>
      <xdr:row>4</xdr:row>
      <xdr:rowOff>238126</xdr:rowOff>
    </xdr:to>
    <xdr:sp macro="" textlink="">
      <xdr:nvSpPr>
        <xdr:cNvPr id="545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652311</xdr:colOff>
      <xdr:row>4</xdr:row>
      <xdr:rowOff>238126</xdr:rowOff>
    </xdr:to>
    <xdr:sp macro="" textlink="">
      <xdr:nvSpPr>
        <xdr:cNvPr id="54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747561</xdr:colOff>
      <xdr:row>4</xdr:row>
      <xdr:rowOff>238126</xdr:rowOff>
    </xdr:to>
    <xdr:sp macro="" textlink="">
      <xdr:nvSpPr>
        <xdr:cNvPr id="54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652311</xdr:colOff>
      <xdr:row>4</xdr:row>
      <xdr:rowOff>276226</xdr:rowOff>
    </xdr:to>
    <xdr:sp macro="" textlink="">
      <xdr:nvSpPr>
        <xdr:cNvPr id="5457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823761</xdr:colOff>
      <xdr:row>4</xdr:row>
      <xdr:rowOff>238126</xdr:rowOff>
    </xdr:to>
    <xdr:sp macro="" textlink="">
      <xdr:nvSpPr>
        <xdr:cNvPr id="545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728511</xdr:colOff>
      <xdr:row>4</xdr:row>
      <xdr:rowOff>276226</xdr:rowOff>
    </xdr:to>
    <xdr:sp macro="" textlink="">
      <xdr:nvSpPr>
        <xdr:cNvPr id="545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4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728511</xdr:colOff>
      <xdr:row>4</xdr:row>
      <xdr:rowOff>238126</xdr:rowOff>
    </xdr:to>
    <xdr:sp macro="" textlink="">
      <xdr:nvSpPr>
        <xdr:cNvPr id="54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823761</xdr:colOff>
      <xdr:row>4</xdr:row>
      <xdr:rowOff>238126</xdr:rowOff>
    </xdr:to>
    <xdr:sp macro="" textlink="">
      <xdr:nvSpPr>
        <xdr:cNvPr id="54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728511</xdr:colOff>
      <xdr:row>4</xdr:row>
      <xdr:rowOff>276226</xdr:rowOff>
    </xdr:to>
    <xdr:sp macro="" textlink="">
      <xdr:nvSpPr>
        <xdr:cNvPr id="54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8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8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5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59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59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5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0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6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6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6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6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6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3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4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5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66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6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66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6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6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67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6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6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67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6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46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4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46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68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68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4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46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46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6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6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9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6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6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7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70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7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7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7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70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70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7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7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754578</xdr:colOff>
      <xdr:row>4</xdr:row>
      <xdr:rowOff>238126</xdr:rowOff>
    </xdr:to>
    <xdr:sp macro="" textlink="">
      <xdr:nvSpPr>
        <xdr:cNvPr id="54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659328</xdr:colOff>
      <xdr:row>4</xdr:row>
      <xdr:rowOff>276226</xdr:rowOff>
    </xdr:to>
    <xdr:sp macro="" textlink="">
      <xdr:nvSpPr>
        <xdr:cNvPr id="547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659328</xdr:colOff>
      <xdr:row>4</xdr:row>
      <xdr:rowOff>238126</xdr:rowOff>
    </xdr:to>
    <xdr:sp macro="" textlink="">
      <xdr:nvSpPr>
        <xdr:cNvPr id="547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659328</xdr:colOff>
      <xdr:row>4</xdr:row>
      <xdr:rowOff>238126</xdr:rowOff>
    </xdr:to>
    <xdr:sp macro="" textlink="">
      <xdr:nvSpPr>
        <xdr:cNvPr id="547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754578</xdr:colOff>
      <xdr:row>4</xdr:row>
      <xdr:rowOff>238126</xdr:rowOff>
    </xdr:to>
    <xdr:sp macro="" textlink="">
      <xdr:nvSpPr>
        <xdr:cNvPr id="54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659328</xdr:colOff>
      <xdr:row>4</xdr:row>
      <xdr:rowOff>276226</xdr:rowOff>
    </xdr:to>
    <xdr:sp macro="" textlink="">
      <xdr:nvSpPr>
        <xdr:cNvPr id="547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830778</xdr:colOff>
      <xdr:row>4</xdr:row>
      <xdr:rowOff>238126</xdr:rowOff>
    </xdr:to>
    <xdr:sp macro="" textlink="">
      <xdr:nvSpPr>
        <xdr:cNvPr id="54719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735528</xdr:colOff>
      <xdr:row>4</xdr:row>
      <xdr:rowOff>276226</xdr:rowOff>
    </xdr:to>
    <xdr:sp macro="" textlink="">
      <xdr:nvSpPr>
        <xdr:cNvPr id="54720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735528</xdr:colOff>
      <xdr:row>4</xdr:row>
      <xdr:rowOff>238126</xdr:rowOff>
    </xdr:to>
    <xdr:sp macro="" textlink="">
      <xdr:nvSpPr>
        <xdr:cNvPr id="54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735528</xdr:colOff>
      <xdr:row>4</xdr:row>
      <xdr:rowOff>238126</xdr:rowOff>
    </xdr:to>
    <xdr:sp macro="" textlink="">
      <xdr:nvSpPr>
        <xdr:cNvPr id="54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830778</xdr:colOff>
      <xdr:row>4</xdr:row>
      <xdr:rowOff>238126</xdr:rowOff>
    </xdr:to>
    <xdr:sp macro="" textlink="">
      <xdr:nvSpPr>
        <xdr:cNvPr id="547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735528</xdr:colOff>
      <xdr:row>4</xdr:row>
      <xdr:rowOff>276226</xdr:rowOff>
    </xdr:to>
    <xdr:sp macro="" textlink="">
      <xdr:nvSpPr>
        <xdr:cNvPr id="54724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754578</xdr:colOff>
      <xdr:row>4</xdr:row>
      <xdr:rowOff>238126</xdr:rowOff>
    </xdr:to>
    <xdr:sp macro="" textlink="">
      <xdr:nvSpPr>
        <xdr:cNvPr id="54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659328</xdr:colOff>
      <xdr:row>4</xdr:row>
      <xdr:rowOff>276226</xdr:rowOff>
    </xdr:to>
    <xdr:sp macro="" textlink="">
      <xdr:nvSpPr>
        <xdr:cNvPr id="547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659328</xdr:colOff>
      <xdr:row>4</xdr:row>
      <xdr:rowOff>238126</xdr:rowOff>
    </xdr:to>
    <xdr:sp macro="" textlink="">
      <xdr:nvSpPr>
        <xdr:cNvPr id="547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659328</xdr:colOff>
      <xdr:row>4</xdr:row>
      <xdr:rowOff>238126</xdr:rowOff>
    </xdr:to>
    <xdr:sp macro="" textlink="">
      <xdr:nvSpPr>
        <xdr:cNvPr id="547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754578</xdr:colOff>
      <xdr:row>4</xdr:row>
      <xdr:rowOff>238126</xdr:rowOff>
    </xdr:to>
    <xdr:sp macro="" textlink="">
      <xdr:nvSpPr>
        <xdr:cNvPr id="54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204355</xdr:rowOff>
    </xdr:from>
    <xdr:to>
      <xdr:col>25</xdr:col>
      <xdr:colOff>659328</xdr:colOff>
      <xdr:row>4</xdr:row>
      <xdr:rowOff>185306</xdr:rowOff>
    </xdr:to>
    <xdr:sp macro="" textlink="">
      <xdr:nvSpPr>
        <xdr:cNvPr id="54730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830778</xdr:colOff>
      <xdr:row>4</xdr:row>
      <xdr:rowOff>238126</xdr:rowOff>
    </xdr:to>
    <xdr:sp macro="" textlink="">
      <xdr:nvSpPr>
        <xdr:cNvPr id="547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735528</xdr:colOff>
      <xdr:row>4</xdr:row>
      <xdr:rowOff>276226</xdr:rowOff>
    </xdr:to>
    <xdr:sp macro="" textlink="">
      <xdr:nvSpPr>
        <xdr:cNvPr id="54732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735528</xdr:colOff>
      <xdr:row>4</xdr:row>
      <xdr:rowOff>238126</xdr:rowOff>
    </xdr:to>
    <xdr:sp macro="" textlink="">
      <xdr:nvSpPr>
        <xdr:cNvPr id="54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735528</xdr:colOff>
      <xdr:row>4</xdr:row>
      <xdr:rowOff>238126</xdr:rowOff>
    </xdr:to>
    <xdr:sp macro="" textlink="">
      <xdr:nvSpPr>
        <xdr:cNvPr id="54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830778</xdr:colOff>
      <xdr:row>4</xdr:row>
      <xdr:rowOff>238126</xdr:rowOff>
    </xdr:to>
    <xdr:sp macro="" textlink="">
      <xdr:nvSpPr>
        <xdr:cNvPr id="547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735528</xdr:colOff>
      <xdr:row>4</xdr:row>
      <xdr:rowOff>276226</xdr:rowOff>
    </xdr:to>
    <xdr:sp macro="" textlink="">
      <xdr:nvSpPr>
        <xdr:cNvPr id="54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753576</xdr:colOff>
      <xdr:row>4</xdr:row>
      <xdr:rowOff>238126</xdr:rowOff>
    </xdr:to>
    <xdr:sp macro="" textlink="">
      <xdr:nvSpPr>
        <xdr:cNvPr id="54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658326</xdr:colOff>
      <xdr:row>4</xdr:row>
      <xdr:rowOff>276226</xdr:rowOff>
    </xdr:to>
    <xdr:sp macro="" textlink="">
      <xdr:nvSpPr>
        <xdr:cNvPr id="547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658326</xdr:colOff>
      <xdr:row>4</xdr:row>
      <xdr:rowOff>238126</xdr:rowOff>
    </xdr:to>
    <xdr:sp macro="" textlink="">
      <xdr:nvSpPr>
        <xdr:cNvPr id="547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658326</xdr:colOff>
      <xdr:row>4</xdr:row>
      <xdr:rowOff>238126</xdr:rowOff>
    </xdr:to>
    <xdr:sp macro="" textlink="">
      <xdr:nvSpPr>
        <xdr:cNvPr id="547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753576</xdr:colOff>
      <xdr:row>4</xdr:row>
      <xdr:rowOff>238126</xdr:rowOff>
    </xdr:to>
    <xdr:sp macro="" textlink="">
      <xdr:nvSpPr>
        <xdr:cNvPr id="54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658326</xdr:colOff>
      <xdr:row>4</xdr:row>
      <xdr:rowOff>276226</xdr:rowOff>
    </xdr:to>
    <xdr:sp macro="" textlink="">
      <xdr:nvSpPr>
        <xdr:cNvPr id="547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74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74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7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7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47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4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47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7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7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4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47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47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1012727</xdr:colOff>
      <xdr:row>4</xdr:row>
      <xdr:rowOff>238126</xdr:rowOff>
    </xdr:to>
    <xdr:sp macro="" textlink="">
      <xdr:nvSpPr>
        <xdr:cNvPr id="54761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886926</xdr:colOff>
      <xdr:row>4</xdr:row>
      <xdr:rowOff>276226</xdr:rowOff>
    </xdr:to>
    <xdr:sp macro="" textlink="">
      <xdr:nvSpPr>
        <xdr:cNvPr id="54769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7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7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47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479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886926</xdr:colOff>
      <xdr:row>4</xdr:row>
      <xdr:rowOff>238126</xdr:rowOff>
    </xdr:to>
    <xdr:sp macro="" textlink="">
      <xdr:nvSpPr>
        <xdr:cNvPr id="5479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886926</xdr:colOff>
      <xdr:row>4</xdr:row>
      <xdr:rowOff>238126</xdr:rowOff>
    </xdr:to>
    <xdr:sp macro="" textlink="">
      <xdr:nvSpPr>
        <xdr:cNvPr id="54793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1012727</xdr:colOff>
      <xdr:row>4</xdr:row>
      <xdr:rowOff>238126</xdr:rowOff>
    </xdr:to>
    <xdr:sp macro="" textlink="">
      <xdr:nvSpPr>
        <xdr:cNvPr id="54794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886926</xdr:colOff>
      <xdr:row>4</xdr:row>
      <xdr:rowOff>276226</xdr:rowOff>
    </xdr:to>
    <xdr:sp macro="" textlink="">
      <xdr:nvSpPr>
        <xdr:cNvPr id="54795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48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48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8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83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8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8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89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9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4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494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494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49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9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49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49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4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5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0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50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507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0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508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51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5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51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5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52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52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525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526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53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3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5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3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5832</xdr:colOff>
      <xdr:row>4</xdr:row>
      <xdr:rowOff>238126</xdr:rowOff>
    </xdr:to>
    <xdr:sp macro="" textlink="">
      <xdr:nvSpPr>
        <xdr:cNvPr id="55308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993677</xdr:colOff>
      <xdr:row>4</xdr:row>
      <xdr:rowOff>276226</xdr:rowOff>
    </xdr:to>
    <xdr:sp macro="" textlink="">
      <xdr:nvSpPr>
        <xdr:cNvPr id="55309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993677</xdr:colOff>
      <xdr:row>4</xdr:row>
      <xdr:rowOff>238126</xdr:rowOff>
    </xdr:to>
    <xdr:sp macro="" textlink="">
      <xdr:nvSpPr>
        <xdr:cNvPr id="5531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993677</xdr:colOff>
      <xdr:row>4</xdr:row>
      <xdr:rowOff>238126</xdr:rowOff>
    </xdr:to>
    <xdr:sp macro="" textlink="">
      <xdr:nvSpPr>
        <xdr:cNvPr id="55311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26</xdr:col>
      <xdr:colOff>5832</xdr:colOff>
      <xdr:row>4</xdr:row>
      <xdr:rowOff>228601</xdr:rowOff>
    </xdr:to>
    <xdr:sp macro="" textlink="">
      <xdr:nvSpPr>
        <xdr:cNvPr id="55312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993677</xdr:colOff>
      <xdr:row>4</xdr:row>
      <xdr:rowOff>276226</xdr:rowOff>
    </xdr:to>
    <xdr:sp macro="" textlink="">
      <xdr:nvSpPr>
        <xdr:cNvPr id="55313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734525</xdr:colOff>
      <xdr:row>4</xdr:row>
      <xdr:rowOff>238126</xdr:rowOff>
    </xdr:to>
    <xdr:sp macro="" textlink="">
      <xdr:nvSpPr>
        <xdr:cNvPr id="55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829775</xdr:colOff>
      <xdr:row>4</xdr:row>
      <xdr:rowOff>238126</xdr:rowOff>
    </xdr:to>
    <xdr:sp macro="" textlink="">
      <xdr:nvSpPr>
        <xdr:cNvPr id="5535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734525</xdr:colOff>
      <xdr:row>4</xdr:row>
      <xdr:rowOff>276226</xdr:rowOff>
    </xdr:to>
    <xdr:sp macro="" textlink="">
      <xdr:nvSpPr>
        <xdr:cNvPr id="5535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5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5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734526</xdr:colOff>
      <xdr:row>4</xdr:row>
      <xdr:rowOff>238126</xdr:rowOff>
    </xdr:to>
    <xdr:sp macro="" textlink="">
      <xdr:nvSpPr>
        <xdr:cNvPr id="55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829776</xdr:colOff>
      <xdr:row>4</xdr:row>
      <xdr:rowOff>238126</xdr:rowOff>
    </xdr:to>
    <xdr:sp macro="" textlink="">
      <xdr:nvSpPr>
        <xdr:cNvPr id="55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734526</xdr:colOff>
      <xdr:row>4</xdr:row>
      <xdr:rowOff>276226</xdr:rowOff>
    </xdr:to>
    <xdr:sp macro="" textlink="">
      <xdr:nvSpPr>
        <xdr:cNvPr id="55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4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733022</xdr:colOff>
      <xdr:row>4</xdr:row>
      <xdr:rowOff>238126</xdr:rowOff>
    </xdr:to>
    <xdr:sp macro="" textlink="">
      <xdr:nvSpPr>
        <xdr:cNvPr id="55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828272</xdr:colOff>
      <xdr:row>4</xdr:row>
      <xdr:rowOff>238126</xdr:rowOff>
    </xdr:to>
    <xdr:sp macro="" textlink="">
      <xdr:nvSpPr>
        <xdr:cNvPr id="55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5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733888</xdr:colOff>
      <xdr:row>4</xdr:row>
      <xdr:rowOff>295275</xdr:rowOff>
    </xdr:to>
    <xdr:sp macro="" textlink="">
      <xdr:nvSpPr>
        <xdr:cNvPr id="55534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5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55537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238125</xdr:rowOff>
    </xdr:from>
    <xdr:to>
      <xdr:col>25</xdr:col>
      <xdr:colOff>823759</xdr:colOff>
      <xdr:row>4</xdr:row>
      <xdr:rowOff>219076</xdr:rowOff>
    </xdr:to>
    <xdr:sp macro="" textlink="">
      <xdr:nvSpPr>
        <xdr:cNvPr id="55611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56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5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5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6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6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57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7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57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7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7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7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7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7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57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57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58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58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58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58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5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59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59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5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9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59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59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5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0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0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0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0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0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0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0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0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0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0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0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0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0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0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0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0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1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1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1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1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1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1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1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1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1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1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1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1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1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1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1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1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1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1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1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2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247650</xdr:rowOff>
    </xdr:from>
    <xdr:to>
      <xdr:col>25</xdr:col>
      <xdr:colOff>728510</xdr:colOff>
      <xdr:row>4</xdr:row>
      <xdr:rowOff>228601</xdr:rowOff>
    </xdr:to>
    <xdr:sp macro="" textlink="">
      <xdr:nvSpPr>
        <xdr:cNvPr id="56202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2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2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2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2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2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2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2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2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2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652309</xdr:colOff>
      <xdr:row>4</xdr:row>
      <xdr:rowOff>238126</xdr:rowOff>
    </xdr:to>
    <xdr:sp macro="" textlink="">
      <xdr:nvSpPr>
        <xdr:cNvPr id="562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747559</xdr:colOff>
      <xdr:row>4</xdr:row>
      <xdr:rowOff>238126</xdr:rowOff>
    </xdr:to>
    <xdr:sp macro="" textlink="">
      <xdr:nvSpPr>
        <xdr:cNvPr id="56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652309</xdr:colOff>
      <xdr:row>4</xdr:row>
      <xdr:rowOff>276226</xdr:rowOff>
    </xdr:to>
    <xdr:sp macro="" textlink="">
      <xdr:nvSpPr>
        <xdr:cNvPr id="562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2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2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728509</xdr:colOff>
      <xdr:row>4</xdr:row>
      <xdr:rowOff>238126</xdr:rowOff>
    </xdr:to>
    <xdr:sp macro="" textlink="">
      <xdr:nvSpPr>
        <xdr:cNvPr id="56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823759</xdr:colOff>
      <xdr:row>4</xdr:row>
      <xdr:rowOff>238126</xdr:rowOff>
    </xdr:to>
    <xdr:sp macro="" textlink="">
      <xdr:nvSpPr>
        <xdr:cNvPr id="562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728509</xdr:colOff>
      <xdr:row>4</xdr:row>
      <xdr:rowOff>276226</xdr:rowOff>
    </xdr:to>
    <xdr:sp macro="" textlink="">
      <xdr:nvSpPr>
        <xdr:cNvPr id="56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747560</xdr:colOff>
      <xdr:row>4</xdr:row>
      <xdr:rowOff>238126</xdr:rowOff>
    </xdr:to>
    <xdr:sp macro="" textlink="">
      <xdr:nvSpPr>
        <xdr:cNvPr id="56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2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2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652310</xdr:colOff>
      <xdr:row>4</xdr:row>
      <xdr:rowOff>238126</xdr:rowOff>
    </xdr:to>
    <xdr:sp macro="" textlink="">
      <xdr:nvSpPr>
        <xdr:cNvPr id="562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747560</xdr:colOff>
      <xdr:row>4</xdr:row>
      <xdr:rowOff>303934</xdr:rowOff>
    </xdr:to>
    <xdr:sp macro="" textlink="">
      <xdr:nvSpPr>
        <xdr:cNvPr id="56231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652310</xdr:colOff>
      <xdr:row>4</xdr:row>
      <xdr:rowOff>276226</xdr:rowOff>
    </xdr:to>
    <xdr:sp macro="" textlink="">
      <xdr:nvSpPr>
        <xdr:cNvPr id="562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2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728510</xdr:colOff>
      <xdr:row>4</xdr:row>
      <xdr:rowOff>276226</xdr:rowOff>
    </xdr:to>
    <xdr:sp macro="" textlink="">
      <xdr:nvSpPr>
        <xdr:cNvPr id="562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728510</xdr:colOff>
      <xdr:row>4</xdr:row>
      <xdr:rowOff>238126</xdr:rowOff>
    </xdr:to>
    <xdr:sp macro="" textlink="">
      <xdr:nvSpPr>
        <xdr:cNvPr id="56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823760</xdr:colOff>
      <xdr:row>4</xdr:row>
      <xdr:rowOff>238126</xdr:rowOff>
    </xdr:to>
    <xdr:sp macro="" textlink="">
      <xdr:nvSpPr>
        <xdr:cNvPr id="562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5195</xdr:rowOff>
    </xdr:from>
    <xdr:to>
      <xdr:col>25</xdr:col>
      <xdr:colOff>728510</xdr:colOff>
      <xdr:row>4</xdr:row>
      <xdr:rowOff>303934</xdr:rowOff>
    </xdr:to>
    <xdr:sp macro="" textlink="">
      <xdr:nvSpPr>
        <xdr:cNvPr id="56238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446178</xdr:colOff>
      <xdr:row>4</xdr:row>
      <xdr:rowOff>238126</xdr:rowOff>
    </xdr:to>
    <xdr:sp macro="" textlink="">
      <xdr:nvSpPr>
        <xdr:cNvPr id="56279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350928</xdr:colOff>
      <xdr:row>4</xdr:row>
      <xdr:rowOff>276226</xdr:rowOff>
    </xdr:to>
    <xdr:sp macro="" textlink="">
      <xdr:nvSpPr>
        <xdr:cNvPr id="56280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432369</xdr:colOff>
      <xdr:row>4</xdr:row>
      <xdr:rowOff>238126</xdr:rowOff>
    </xdr:to>
    <xdr:sp macro="" textlink="">
      <xdr:nvSpPr>
        <xdr:cNvPr id="56281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344913</xdr:colOff>
      <xdr:row>4</xdr:row>
      <xdr:rowOff>276226</xdr:rowOff>
    </xdr:to>
    <xdr:sp macro="" textlink="">
      <xdr:nvSpPr>
        <xdr:cNvPr id="56282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671314</xdr:colOff>
      <xdr:row>4</xdr:row>
      <xdr:rowOff>238126</xdr:rowOff>
    </xdr:to>
    <xdr:sp macro="" textlink="">
      <xdr:nvSpPr>
        <xdr:cNvPr id="56283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576064</xdr:colOff>
      <xdr:row>4</xdr:row>
      <xdr:rowOff>276226</xdr:rowOff>
    </xdr:to>
    <xdr:sp macro="" textlink="">
      <xdr:nvSpPr>
        <xdr:cNvPr id="56284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2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2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2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2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2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2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2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2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2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2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2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2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2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2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2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3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31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31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1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2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2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2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2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32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370891</xdr:colOff>
      <xdr:row>4</xdr:row>
      <xdr:rowOff>238126</xdr:rowOff>
    </xdr:to>
    <xdr:sp macro="" textlink="">
      <xdr:nvSpPr>
        <xdr:cNvPr id="56325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275641</xdr:colOff>
      <xdr:row>4</xdr:row>
      <xdr:rowOff>276226</xdr:rowOff>
    </xdr:to>
    <xdr:sp macro="" textlink="">
      <xdr:nvSpPr>
        <xdr:cNvPr id="56326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1041105</xdr:colOff>
      <xdr:row>4</xdr:row>
      <xdr:rowOff>238126</xdr:rowOff>
    </xdr:to>
    <xdr:sp macro="" textlink="">
      <xdr:nvSpPr>
        <xdr:cNvPr id="563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1041105</xdr:colOff>
      <xdr:row>4</xdr:row>
      <xdr:rowOff>238126</xdr:rowOff>
    </xdr:to>
    <xdr:sp macro="" textlink="">
      <xdr:nvSpPr>
        <xdr:cNvPr id="563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1041105</xdr:colOff>
      <xdr:row>4</xdr:row>
      <xdr:rowOff>238126</xdr:rowOff>
    </xdr:to>
    <xdr:sp macro="" textlink="">
      <xdr:nvSpPr>
        <xdr:cNvPr id="563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1041105</xdr:colOff>
      <xdr:row>4</xdr:row>
      <xdr:rowOff>238126</xdr:rowOff>
    </xdr:to>
    <xdr:sp macro="" textlink="">
      <xdr:nvSpPr>
        <xdr:cNvPr id="563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563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563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3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1041105</xdr:colOff>
      <xdr:row>4</xdr:row>
      <xdr:rowOff>238126</xdr:rowOff>
    </xdr:to>
    <xdr:sp macro="" textlink="">
      <xdr:nvSpPr>
        <xdr:cNvPr id="5633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1041105</xdr:colOff>
      <xdr:row>4</xdr:row>
      <xdr:rowOff>238126</xdr:rowOff>
    </xdr:to>
    <xdr:sp macro="" textlink="">
      <xdr:nvSpPr>
        <xdr:cNvPr id="5633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3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5634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5634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4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5635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1041103</xdr:colOff>
      <xdr:row>4</xdr:row>
      <xdr:rowOff>238126</xdr:rowOff>
    </xdr:to>
    <xdr:sp macro="" textlink="">
      <xdr:nvSpPr>
        <xdr:cNvPr id="5635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5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6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6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6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6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6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6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1041104</xdr:colOff>
      <xdr:row>4</xdr:row>
      <xdr:rowOff>238126</xdr:rowOff>
    </xdr:to>
    <xdr:sp macro="" textlink="">
      <xdr:nvSpPr>
        <xdr:cNvPr id="5636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206369</xdr:colOff>
      <xdr:row>4</xdr:row>
      <xdr:rowOff>238126</xdr:rowOff>
    </xdr:to>
    <xdr:sp macro="" textlink="">
      <xdr:nvSpPr>
        <xdr:cNvPr id="56367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1003248</xdr:colOff>
      <xdr:row>4</xdr:row>
      <xdr:rowOff>295275</xdr:rowOff>
    </xdr:to>
    <xdr:sp macro="" textlink="">
      <xdr:nvSpPr>
        <xdr:cNvPr id="56368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755354</xdr:colOff>
      <xdr:row>4</xdr:row>
      <xdr:rowOff>295275</xdr:rowOff>
    </xdr:to>
    <xdr:sp macro="" textlink="">
      <xdr:nvSpPr>
        <xdr:cNvPr id="56369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730242</xdr:colOff>
      <xdr:row>4</xdr:row>
      <xdr:rowOff>295275</xdr:rowOff>
    </xdr:to>
    <xdr:sp macro="" textlink="">
      <xdr:nvSpPr>
        <xdr:cNvPr id="56370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512899</xdr:colOff>
      <xdr:row>4</xdr:row>
      <xdr:rowOff>295275</xdr:rowOff>
    </xdr:to>
    <xdr:sp macro="" textlink="">
      <xdr:nvSpPr>
        <xdr:cNvPr id="56371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979868</xdr:colOff>
      <xdr:row>4</xdr:row>
      <xdr:rowOff>295275</xdr:rowOff>
    </xdr:to>
    <xdr:sp macro="" textlink="">
      <xdr:nvSpPr>
        <xdr:cNvPr id="56372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1049142</xdr:colOff>
      <xdr:row>4</xdr:row>
      <xdr:rowOff>295275</xdr:rowOff>
    </xdr:to>
    <xdr:sp macro="" textlink="">
      <xdr:nvSpPr>
        <xdr:cNvPr id="56373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1003248</xdr:colOff>
      <xdr:row>4</xdr:row>
      <xdr:rowOff>295275</xdr:rowOff>
    </xdr:to>
    <xdr:sp macro="" textlink="">
      <xdr:nvSpPr>
        <xdr:cNvPr id="56374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755354</xdr:colOff>
      <xdr:row>4</xdr:row>
      <xdr:rowOff>295275</xdr:rowOff>
    </xdr:to>
    <xdr:sp macro="" textlink="">
      <xdr:nvSpPr>
        <xdr:cNvPr id="56375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730242</xdr:colOff>
      <xdr:row>4</xdr:row>
      <xdr:rowOff>295275</xdr:rowOff>
    </xdr:to>
    <xdr:sp macro="" textlink="">
      <xdr:nvSpPr>
        <xdr:cNvPr id="56376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979868</xdr:colOff>
      <xdr:row>4</xdr:row>
      <xdr:rowOff>295275</xdr:rowOff>
    </xdr:to>
    <xdr:sp macro="" textlink="">
      <xdr:nvSpPr>
        <xdr:cNvPr id="56377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25</xdr:col>
      <xdr:colOff>1049142</xdr:colOff>
      <xdr:row>4</xdr:row>
      <xdr:rowOff>295275</xdr:rowOff>
    </xdr:to>
    <xdr:sp macro="" textlink="">
      <xdr:nvSpPr>
        <xdr:cNvPr id="56378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3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24</xdr:col>
      <xdr:colOff>346961</xdr:colOff>
      <xdr:row>4</xdr:row>
      <xdr:rowOff>218575</xdr:rowOff>
    </xdr:to>
    <xdr:sp macro="" textlink="">
      <xdr:nvSpPr>
        <xdr:cNvPr id="56533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346961</xdr:colOff>
      <xdr:row>4</xdr:row>
      <xdr:rowOff>238126</xdr:rowOff>
    </xdr:to>
    <xdr:sp macro="" textlink="">
      <xdr:nvSpPr>
        <xdr:cNvPr id="56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5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59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59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59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59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5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5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6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6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0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1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2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3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3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3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3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3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3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3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3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63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3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946438</xdr:colOff>
      <xdr:row>4</xdr:row>
      <xdr:rowOff>218575</xdr:rowOff>
    </xdr:to>
    <xdr:sp macro="" textlink="">
      <xdr:nvSpPr>
        <xdr:cNvPr id="56640" name="AutoShape 1" hidden="1"/>
        <xdr:cNvSpPr>
          <a:spLocks noChangeAspect="1" noChangeArrowheads="1"/>
        </xdr:cNvSpPr>
      </xdr:nvSpPr>
      <xdr:spPr bwMode="auto">
        <a:xfrm>
          <a:off x="8089660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4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5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6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7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7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7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7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7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67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7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7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67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67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8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8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68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6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68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68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686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6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68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690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694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69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698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6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0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0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67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67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1041686</xdr:colOff>
      <xdr:row>4</xdr:row>
      <xdr:rowOff>238126</xdr:rowOff>
    </xdr:to>
    <xdr:sp macro="" textlink="">
      <xdr:nvSpPr>
        <xdr:cNvPr id="5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946436</xdr:colOff>
      <xdr:row>4</xdr:row>
      <xdr:rowOff>276226</xdr:rowOff>
    </xdr:to>
    <xdr:sp macro="" textlink="">
      <xdr:nvSpPr>
        <xdr:cNvPr id="567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67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946436</xdr:colOff>
      <xdr:row>4</xdr:row>
      <xdr:rowOff>238126</xdr:rowOff>
    </xdr:to>
    <xdr:sp macro="" textlink="">
      <xdr:nvSpPr>
        <xdr:cNvPr id="567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1041686</xdr:colOff>
      <xdr:row>4</xdr:row>
      <xdr:rowOff>238126</xdr:rowOff>
    </xdr:to>
    <xdr:sp macro="" textlink="">
      <xdr:nvSpPr>
        <xdr:cNvPr id="5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946436</xdr:colOff>
      <xdr:row>4</xdr:row>
      <xdr:rowOff>276226</xdr:rowOff>
    </xdr:to>
    <xdr:sp macro="" textlink="">
      <xdr:nvSpPr>
        <xdr:cNvPr id="567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7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7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7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7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4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4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74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74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4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4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4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4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5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5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5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5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5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5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5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5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5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5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6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6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6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6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6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6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6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6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6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6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7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7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7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7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7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7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7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7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7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8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8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8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7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78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78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8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78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78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9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7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79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79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9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79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79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7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8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80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0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80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80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8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8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8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8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8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8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8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8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8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8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8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8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946437</xdr:colOff>
      <xdr:row>4</xdr:row>
      <xdr:rowOff>238126</xdr:rowOff>
    </xdr:to>
    <xdr:sp macro="" textlink="">
      <xdr:nvSpPr>
        <xdr:cNvPr id="568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1041687</xdr:colOff>
      <xdr:row>4</xdr:row>
      <xdr:rowOff>238126</xdr:rowOff>
    </xdr:to>
    <xdr:sp macro="" textlink="">
      <xdr:nvSpPr>
        <xdr:cNvPr id="568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946437</xdr:colOff>
      <xdr:row>4</xdr:row>
      <xdr:rowOff>276226</xdr:rowOff>
    </xdr:to>
    <xdr:sp macro="" textlink="">
      <xdr:nvSpPr>
        <xdr:cNvPr id="568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8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8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8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8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8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946438</xdr:colOff>
      <xdr:row>4</xdr:row>
      <xdr:rowOff>238126</xdr:rowOff>
    </xdr:to>
    <xdr:sp macro="" textlink="">
      <xdr:nvSpPr>
        <xdr:cNvPr id="568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1041688</xdr:colOff>
      <xdr:row>4</xdr:row>
      <xdr:rowOff>238126</xdr:rowOff>
    </xdr:to>
    <xdr:sp macro="" textlink="">
      <xdr:nvSpPr>
        <xdr:cNvPr id="568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946438</xdr:colOff>
      <xdr:row>4</xdr:row>
      <xdr:rowOff>276226</xdr:rowOff>
    </xdr:to>
    <xdr:sp macro="" textlink="">
      <xdr:nvSpPr>
        <xdr:cNvPr id="568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8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0</xdr:colOff>
      <xdr:row>4</xdr:row>
      <xdr:rowOff>238126</xdr:rowOff>
    </xdr:to>
    <xdr:sp macro="" textlink="">
      <xdr:nvSpPr>
        <xdr:cNvPr id="568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4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4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1041689</xdr:colOff>
      <xdr:row>4</xdr:row>
      <xdr:rowOff>238126</xdr:rowOff>
    </xdr:to>
    <xdr:sp macro="" textlink="">
      <xdr:nvSpPr>
        <xdr:cNvPr id="5684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946439</xdr:colOff>
      <xdr:row>4</xdr:row>
      <xdr:rowOff>276226</xdr:rowOff>
    </xdr:to>
    <xdr:sp macro="" textlink="">
      <xdr:nvSpPr>
        <xdr:cNvPr id="5684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4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946439</xdr:colOff>
      <xdr:row>4</xdr:row>
      <xdr:rowOff>238126</xdr:rowOff>
    </xdr:to>
    <xdr:sp macro="" textlink="">
      <xdr:nvSpPr>
        <xdr:cNvPr id="5684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1041688</xdr:colOff>
      <xdr:row>4</xdr:row>
      <xdr:rowOff>218575</xdr:rowOff>
    </xdr:to>
    <xdr:sp macro="" textlink="">
      <xdr:nvSpPr>
        <xdr:cNvPr id="56850" name="AutoShape 1" hidden="1"/>
        <xdr:cNvSpPr>
          <a:spLocks noChangeAspect="1" noChangeArrowheads="1"/>
        </xdr:cNvSpPr>
      </xdr:nvSpPr>
      <xdr:spPr bwMode="auto">
        <a:xfrm>
          <a:off x="8089660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929121</xdr:colOff>
      <xdr:row>4</xdr:row>
      <xdr:rowOff>295275</xdr:rowOff>
    </xdr:to>
    <xdr:sp macro="" textlink="">
      <xdr:nvSpPr>
        <xdr:cNvPr id="56851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8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8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8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8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8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8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8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108838</xdr:colOff>
      <xdr:row>4</xdr:row>
      <xdr:rowOff>238126</xdr:rowOff>
    </xdr:to>
    <xdr:sp macro="" textlink="">
      <xdr:nvSpPr>
        <xdr:cNvPr id="568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6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86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86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6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6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7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88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108836</xdr:colOff>
      <xdr:row>4</xdr:row>
      <xdr:rowOff>238126</xdr:rowOff>
    </xdr:to>
    <xdr:sp macro="" textlink="">
      <xdr:nvSpPr>
        <xdr:cNvPr id="5688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8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9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108837</xdr:colOff>
      <xdr:row>4</xdr:row>
      <xdr:rowOff>238126</xdr:rowOff>
    </xdr:to>
    <xdr:sp macro="" textlink="">
      <xdr:nvSpPr>
        <xdr:cNvPr id="5689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68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689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689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689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89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89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8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8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69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69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0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0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0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0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0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0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0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1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1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1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1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1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1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1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1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1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1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2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2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2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2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2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2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2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2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2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2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3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3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3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3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3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3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3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3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693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3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937779</xdr:colOff>
      <xdr:row>4</xdr:row>
      <xdr:rowOff>218575</xdr:rowOff>
    </xdr:to>
    <xdr:sp macro="" textlink="">
      <xdr:nvSpPr>
        <xdr:cNvPr id="56940" name="AutoShape 1" hidden="1"/>
        <xdr:cNvSpPr>
          <a:spLocks noChangeAspect="1" noChangeArrowheads="1"/>
        </xdr:cNvSpPr>
      </xdr:nvSpPr>
      <xdr:spPr bwMode="auto">
        <a:xfrm>
          <a:off x="8089660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4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4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4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4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4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5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5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5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5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5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5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5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5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5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5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6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6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6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6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6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6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6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1142314</xdr:colOff>
      <xdr:row>4</xdr:row>
      <xdr:rowOff>238126</xdr:rowOff>
    </xdr:to>
    <xdr:sp macro="" textlink="">
      <xdr:nvSpPr>
        <xdr:cNvPr id="5696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6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6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7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697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7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1142315</xdr:colOff>
      <xdr:row>4</xdr:row>
      <xdr:rowOff>238126</xdr:rowOff>
    </xdr:to>
    <xdr:sp macro="" textlink="">
      <xdr:nvSpPr>
        <xdr:cNvPr id="5697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7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1142317</xdr:colOff>
      <xdr:row>4</xdr:row>
      <xdr:rowOff>238126</xdr:rowOff>
    </xdr:to>
    <xdr:sp macro="" textlink="">
      <xdr:nvSpPr>
        <xdr:cNvPr id="5697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7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7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697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697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8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8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698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69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698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698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6986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69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698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6989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6990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6993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6994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699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6997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6998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69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0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01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0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0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70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70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1033027</xdr:colOff>
      <xdr:row>4</xdr:row>
      <xdr:rowOff>238126</xdr:rowOff>
    </xdr:to>
    <xdr:sp macro="" textlink="">
      <xdr:nvSpPr>
        <xdr:cNvPr id="570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937777</xdr:colOff>
      <xdr:row>4</xdr:row>
      <xdr:rowOff>276226</xdr:rowOff>
    </xdr:to>
    <xdr:sp macro="" textlink="">
      <xdr:nvSpPr>
        <xdr:cNvPr id="570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70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937777</xdr:colOff>
      <xdr:row>4</xdr:row>
      <xdr:rowOff>238126</xdr:rowOff>
    </xdr:to>
    <xdr:sp macro="" textlink="">
      <xdr:nvSpPr>
        <xdr:cNvPr id="570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1033027</xdr:colOff>
      <xdr:row>4</xdr:row>
      <xdr:rowOff>238126</xdr:rowOff>
    </xdr:to>
    <xdr:sp macro="" textlink="">
      <xdr:nvSpPr>
        <xdr:cNvPr id="570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937777</xdr:colOff>
      <xdr:row>4</xdr:row>
      <xdr:rowOff>276226</xdr:rowOff>
    </xdr:to>
    <xdr:sp macro="" textlink="">
      <xdr:nvSpPr>
        <xdr:cNvPr id="570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0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0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0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0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0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0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4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4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04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04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4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4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4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4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5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5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5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5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5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5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5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5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5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5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6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6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6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6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6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6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6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6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6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6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7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7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7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7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7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7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7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7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7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7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8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8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0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08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08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8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08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08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9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0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09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09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9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09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09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0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1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10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0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10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10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1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1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1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1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1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1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1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1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1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1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1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1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937778</xdr:colOff>
      <xdr:row>4</xdr:row>
      <xdr:rowOff>238126</xdr:rowOff>
    </xdr:to>
    <xdr:sp macro="" textlink="">
      <xdr:nvSpPr>
        <xdr:cNvPr id="571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1033028</xdr:colOff>
      <xdr:row>4</xdr:row>
      <xdr:rowOff>238126</xdr:rowOff>
    </xdr:to>
    <xdr:sp macro="" textlink="">
      <xdr:nvSpPr>
        <xdr:cNvPr id="571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937778</xdr:colOff>
      <xdr:row>4</xdr:row>
      <xdr:rowOff>276226</xdr:rowOff>
    </xdr:to>
    <xdr:sp macro="" textlink="">
      <xdr:nvSpPr>
        <xdr:cNvPr id="571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1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1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1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1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1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937779</xdr:colOff>
      <xdr:row>4</xdr:row>
      <xdr:rowOff>238126</xdr:rowOff>
    </xdr:to>
    <xdr:sp macro="" textlink="">
      <xdr:nvSpPr>
        <xdr:cNvPr id="571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1033029</xdr:colOff>
      <xdr:row>4</xdr:row>
      <xdr:rowOff>238126</xdr:rowOff>
    </xdr:to>
    <xdr:sp macro="" textlink="">
      <xdr:nvSpPr>
        <xdr:cNvPr id="571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937779</xdr:colOff>
      <xdr:row>4</xdr:row>
      <xdr:rowOff>276226</xdr:rowOff>
    </xdr:to>
    <xdr:sp macro="" textlink="">
      <xdr:nvSpPr>
        <xdr:cNvPr id="571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71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1142316</xdr:colOff>
      <xdr:row>4</xdr:row>
      <xdr:rowOff>238126</xdr:rowOff>
    </xdr:to>
    <xdr:sp macro="" textlink="">
      <xdr:nvSpPr>
        <xdr:cNvPr id="571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4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4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1033030</xdr:colOff>
      <xdr:row>4</xdr:row>
      <xdr:rowOff>238126</xdr:rowOff>
    </xdr:to>
    <xdr:sp macro="" textlink="">
      <xdr:nvSpPr>
        <xdr:cNvPr id="5714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937780</xdr:colOff>
      <xdr:row>4</xdr:row>
      <xdr:rowOff>276226</xdr:rowOff>
    </xdr:to>
    <xdr:sp macro="" textlink="">
      <xdr:nvSpPr>
        <xdr:cNvPr id="5714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4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937780</xdr:colOff>
      <xdr:row>4</xdr:row>
      <xdr:rowOff>238126</xdr:rowOff>
    </xdr:to>
    <xdr:sp macro="" textlink="">
      <xdr:nvSpPr>
        <xdr:cNvPr id="5714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1033029</xdr:colOff>
      <xdr:row>4</xdr:row>
      <xdr:rowOff>218575</xdr:rowOff>
    </xdr:to>
    <xdr:sp macro="" textlink="">
      <xdr:nvSpPr>
        <xdr:cNvPr id="57150" name="AutoShape 1" hidden="1"/>
        <xdr:cNvSpPr>
          <a:spLocks noChangeAspect="1" noChangeArrowheads="1"/>
        </xdr:cNvSpPr>
      </xdr:nvSpPr>
      <xdr:spPr bwMode="auto">
        <a:xfrm>
          <a:off x="8089660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1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1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880630</xdr:colOff>
      <xdr:row>4</xdr:row>
      <xdr:rowOff>218575</xdr:rowOff>
    </xdr:to>
    <xdr:sp macro="" textlink="">
      <xdr:nvSpPr>
        <xdr:cNvPr id="57159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1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16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1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16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16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1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17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7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17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7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17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7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17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8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1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18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718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1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18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718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8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19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19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19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9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19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19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19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0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0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0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0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0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20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1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21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1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1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1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2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2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2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2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3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2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2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2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2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2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2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2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2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2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863313</xdr:colOff>
      <xdr:row>4</xdr:row>
      <xdr:rowOff>295275</xdr:rowOff>
    </xdr:to>
    <xdr:sp macro="" textlink="">
      <xdr:nvSpPr>
        <xdr:cNvPr id="57289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2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2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29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2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2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2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2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2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2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2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0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0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1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1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1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1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1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1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1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1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2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2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2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3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3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3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3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3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3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3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3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3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3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3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6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3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36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3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37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837334</xdr:colOff>
      <xdr:row>4</xdr:row>
      <xdr:rowOff>218575</xdr:rowOff>
    </xdr:to>
    <xdr:sp macro="" textlink="">
      <xdr:nvSpPr>
        <xdr:cNvPr id="57372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7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8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8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8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8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8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8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8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8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8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8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9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39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9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3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9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3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3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4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4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4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4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4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4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4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4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0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41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1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1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41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41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4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42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2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2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42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4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4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4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3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4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4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4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74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74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4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4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74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74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4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4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4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4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4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4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4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4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4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4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4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4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4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4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4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4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4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4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4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4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48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9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4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49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9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4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49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49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0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0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5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50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0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5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50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1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1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1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52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52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52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52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5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52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5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53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3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5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5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5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5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5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5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5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5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5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5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5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5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5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5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7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57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57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8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5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904009</xdr:colOff>
      <xdr:row>4</xdr:row>
      <xdr:rowOff>218575</xdr:rowOff>
    </xdr:to>
    <xdr:sp macro="" textlink="">
      <xdr:nvSpPr>
        <xdr:cNvPr id="57582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838201</xdr:colOff>
      <xdr:row>4</xdr:row>
      <xdr:rowOff>295275</xdr:rowOff>
    </xdr:to>
    <xdr:sp macro="" textlink="">
      <xdr:nvSpPr>
        <xdr:cNvPr id="57583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8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5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5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5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5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5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6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6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880630</xdr:colOff>
      <xdr:row>4</xdr:row>
      <xdr:rowOff>218575</xdr:rowOff>
    </xdr:to>
    <xdr:sp macro="" textlink="">
      <xdr:nvSpPr>
        <xdr:cNvPr id="57610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1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2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2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2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3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6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6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76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6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880628</xdr:colOff>
      <xdr:row>4</xdr:row>
      <xdr:rowOff>238126</xdr:rowOff>
    </xdr:to>
    <xdr:sp macro="" textlink="">
      <xdr:nvSpPr>
        <xdr:cNvPr id="576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880628</xdr:colOff>
      <xdr:row>4</xdr:row>
      <xdr:rowOff>276226</xdr:rowOff>
    </xdr:to>
    <xdr:sp macro="" textlink="">
      <xdr:nvSpPr>
        <xdr:cNvPr id="576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6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8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9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6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69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9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9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9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6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69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69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70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7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7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71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7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71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71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72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72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880629</xdr:colOff>
      <xdr:row>4</xdr:row>
      <xdr:rowOff>238126</xdr:rowOff>
    </xdr:to>
    <xdr:sp macro="" textlink="">
      <xdr:nvSpPr>
        <xdr:cNvPr id="577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880629</xdr:colOff>
      <xdr:row>4</xdr:row>
      <xdr:rowOff>276226</xdr:rowOff>
    </xdr:to>
    <xdr:sp macro="" textlink="">
      <xdr:nvSpPr>
        <xdr:cNvPr id="5772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7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7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73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7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880630</xdr:colOff>
      <xdr:row>4</xdr:row>
      <xdr:rowOff>238126</xdr:rowOff>
    </xdr:to>
    <xdr:sp macro="" textlink="">
      <xdr:nvSpPr>
        <xdr:cNvPr id="577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880630</xdr:colOff>
      <xdr:row>4</xdr:row>
      <xdr:rowOff>276226</xdr:rowOff>
    </xdr:to>
    <xdr:sp macro="" textlink="">
      <xdr:nvSpPr>
        <xdr:cNvPr id="5773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3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880631</xdr:colOff>
      <xdr:row>4</xdr:row>
      <xdr:rowOff>276226</xdr:rowOff>
    </xdr:to>
    <xdr:sp macro="" textlink="">
      <xdr:nvSpPr>
        <xdr:cNvPr id="5773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3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880631</xdr:colOff>
      <xdr:row>4</xdr:row>
      <xdr:rowOff>238126</xdr:rowOff>
    </xdr:to>
    <xdr:sp macro="" textlink="">
      <xdr:nvSpPr>
        <xdr:cNvPr id="577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863313</xdr:colOff>
      <xdr:row>4</xdr:row>
      <xdr:rowOff>295275</xdr:rowOff>
    </xdr:to>
    <xdr:sp macro="" textlink="">
      <xdr:nvSpPr>
        <xdr:cNvPr id="57740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7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74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7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7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74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7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7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7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7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7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5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6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76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76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6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6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6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7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76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6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77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7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7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7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7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7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7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7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7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7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7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7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7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7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7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7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7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7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7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7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7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7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7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7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904876</xdr:colOff>
      <xdr:row>4</xdr:row>
      <xdr:rowOff>238126</xdr:rowOff>
    </xdr:to>
    <xdr:sp macro="" textlink="">
      <xdr:nvSpPr>
        <xdr:cNvPr id="577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7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8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80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0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78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81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8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8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78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8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837334</xdr:colOff>
      <xdr:row>4</xdr:row>
      <xdr:rowOff>218575</xdr:rowOff>
    </xdr:to>
    <xdr:sp macro="" textlink="">
      <xdr:nvSpPr>
        <xdr:cNvPr id="57823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8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8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2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2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3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3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3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3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3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3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3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83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83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3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4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4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4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4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4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8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908519</xdr:colOff>
      <xdr:row>4</xdr:row>
      <xdr:rowOff>238126</xdr:rowOff>
    </xdr:to>
    <xdr:sp macro="" textlink="">
      <xdr:nvSpPr>
        <xdr:cNvPr id="578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78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908520</xdr:colOff>
      <xdr:row>4</xdr:row>
      <xdr:rowOff>238126</xdr:rowOff>
    </xdr:to>
    <xdr:sp macro="" textlink="">
      <xdr:nvSpPr>
        <xdr:cNvPr id="578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908522</xdr:colOff>
      <xdr:row>4</xdr:row>
      <xdr:rowOff>238126</xdr:rowOff>
    </xdr:to>
    <xdr:sp macro="" textlink="">
      <xdr:nvSpPr>
        <xdr:cNvPr id="578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6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8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86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6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8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8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8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8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8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8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8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8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8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8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8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8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8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8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8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8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8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8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8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8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8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8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78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78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8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837332</xdr:colOff>
      <xdr:row>4</xdr:row>
      <xdr:rowOff>238126</xdr:rowOff>
    </xdr:to>
    <xdr:sp macro="" textlink="">
      <xdr:nvSpPr>
        <xdr:cNvPr id="578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904007</xdr:colOff>
      <xdr:row>4</xdr:row>
      <xdr:rowOff>238126</xdr:rowOff>
    </xdr:to>
    <xdr:sp macro="" textlink="">
      <xdr:nvSpPr>
        <xdr:cNvPr id="578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837332</xdr:colOff>
      <xdr:row>4</xdr:row>
      <xdr:rowOff>276226</xdr:rowOff>
    </xdr:to>
    <xdr:sp macro="" textlink="">
      <xdr:nvSpPr>
        <xdr:cNvPr id="578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8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8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9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9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9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9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9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2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92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92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2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3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3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3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3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3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4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4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4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4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4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4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5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5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5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5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6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6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6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6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6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6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97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97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7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79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797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797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8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79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79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798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8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8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79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79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79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80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80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80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80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80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80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80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80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80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80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837333</xdr:colOff>
      <xdr:row>4</xdr:row>
      <xdr:rowOff>238126</xdr:rowOff>
    </xdr:to>
    <xdr:sp macro="" textlink="">
      <xdr:nvSpPr>
        <xdr:cNvPr id="580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904008</xdr:colOff>
      <xdr:row>4</xdr:row>
      <xdr:rowOff>238126</xdr:rowOff>
    </xdr:to>
    <xdr:sp macro="" textlink="">
      <xdr:nvSpPr>
        <xdr:cNvPr id="580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837333</xdr:colOff>
      <xdr:row>4</xdr:row>
      <xdr:rowOff>276226</xdr:rowOff>
    </xdr:to>
    <xdr:sp macro="" textlink="">
      <xdr:nvSpPr>
        <xdr:cNvPr id="580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80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80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80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80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80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837334</xdr:colOff>
      <xdr:row>4</xdr:row>
      <xdr:rowOff>238126</xdr:rowOff>
    </xdr:to>
    <xdr:sp macro="" textlink="">
      <xdr:nvSpPr>
        <xdr:cNvPr id="580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904009</xdr:colOff>
      <xdr:row>4</xdr:row>
      <xdr:rowOff>238126</xdr:rowOff>
    </xdr:to>
    <xdr:sp macro="" textlink="">
      <xdr:nvSpPr>
        <xdr:cNvPr id="580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837334</xdr:colOff>
      <xdr:row>4</xdr:row>
      <xdr:rowOff>276226</xdr:rowOff>
    </xdr:to>
    <xdr:sp macro="" textlink="">
      <xdr:nvSpPr>
        <xdr:cNvPr id="580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80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908521</xdr:colOff>
      <xdr:row>4</xdr:row>
      <xdr:rowOff>238126</xdr:rowOff>
    </xdr:to>
    <xdr:sp macro="" textlink="">
      <xdr:nvSpPr>
        <xdr:cNvPr id="580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904010</xdr:colOff>
      <xdr:row>4</xdr:row>
      <xdr:rowOff>238126</xdr:rowOff>
    </xdr:to>
    <xdr:sp macro="" textlink="">
      <xdr:nvSpPr>
        <xdr:cNvPr id="580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837335</xdr:colOff>
      <xdr:row>4</xdr:row>
      <xdr:rowOff>276226</xdr:rowOff>
    </xdr:to>
    <xdr:sp macro="" textlink="">
      <xdr:nvSpPr>
        <xdr:cNvPr id="580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837335</xdr:colOff>
      <xdr:row>4</xdr:row>
      <xdr:rowOff>238126</xdr:rowOff>
    </xdr:to>
    <xdr:sp macro="" textlink="">
      <xdr:nvSpPr>
        <xdr:cNvPr id="580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237624</xdr:rowOff>
    </xdr:from>
    <xdr:to>
      <xdr:col>23</xdr:col>
      <xdr:colOff>904009</xdr:colOff>
      <xdr:row>4</xdr:row>
      <xdr:rowOff>218575</xdr:rowOff>
    </xdr:to>
    <xdr:sp macro="" textlink="">
      <xdr:nvSpPr>
        <xdr:cNvPr id="58033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838201</xdr:colOff>
      <xdr:row>4</xdr:row>
      <xdr:rowOff>295275</xdr:rowOff>
    </xdr:to>
    <xdr:sp macro="" textlink="">
      <xdr:nvSpPr>
        <xdr:cNvPr id="58034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80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80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904875</xdr:colOff>
      <xdr:row>4</xdr:row>
      <xdr:rowOff>238126</xdr:rowOff>
    </xdr:to>
    <xdr:sp macro="" textlink="">
      <xdr:nvSpPr>
        <xdr:cNvPr id="580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80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80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80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904874</xdr:colOff>
      <xdr:row>4</xdr:row>
      <xdr:rowOff>238126</xdr:rowOff>
    </xdr:to>
    <xdr:sp macro="" textlink="">
      <xdr:nvSpPr>
        <xdr:cNvPr id="580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929121</xdr:colOff>
      <xdr:row>4</xdr:row>
      <xdr:rowOff>295275</xdr:rowOff>
    </xdr:to>
    <xdr:sp macro="" textlink="">
      <xdr:nvSpPr>
        <xdr:cNvPr id="58053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evereiro%202015/Fx-Fev-11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str">
            <v>Total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str">
            <v>Total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A118"/>
  <sheetViews>
    <sheetView showGridLines="0" tabSelected="1" zoomScale="90" zoomScaleNormal="90" zoomScaleSheetLayoutView="50" workbookViewId="0">
      <pane xSplit="2" ySplit="6" topLeftCell="V7" activePane="bottomRight" state="frozen"/>
      <selection pane="topRight" activeCell="D1" sqref="D1"/>
      <selection pane="bottomLeft" activeCell="A7" sqref="A7"/>
      <selection pane="bottomRight" activeCell="X1" sqref="X1"/>
    </sheetView>
  </sheetViews>
  <sheetFormatPr defaultColWidth="15.625" defaultRowHeight="20.05" customHeight="1"/>
  <cols>
    <col min="1" max="1" width="2.75" style="4" bestFit="1" customWidth="1"/>
    <col min="2" max="2" width="53.375" style="3" customWidth="1"/>
    <col min="3" max="3" width="16.625" style="104" customWidth="1"/>
    <col min="4" max="25" width="16.625" style="1" customWidth="1"/>
    <col min="26" max="26" width="15.625" style="1"/>
    <col min="27" max="27" width="18.625" style="2" bestFit="1" customWidth="1"/>
    <col min="28" max="16384" width="15.625" style="1"/>
  </cols>
  <sheetData>
    <row r="1" spans="1:27" s="89" customFormat="1" ht="25" customHeight="1">
      <c r="A1" s="94"/>
      <c r="B1" s="97" t="s">
        <v>56</v>
      </c>
      <c r="C1" s="96" t="s">
        <v>55</v>
      </c>
      <c r="D1" s="95">
        <v>42156</v>
      </c>
      <c r="E1" s="95">
        <v>42157</v>
      </c>
      <c r="F1" s="95">
        <v>42158</v>
      </c>
      <c r="G1" s="95">
        <v>42160</v>
      </c>
      <c r="H1" s="95">
        <v>42163</v>
      </c>
      <c r="I1" s="95">
        <v>42164</v>
      </c>
      <c r="J1" s="95">
        <v>42165</v>
      </c>
      <c r="K1" s="95">
        <v>42166</v>
      </c>
      <c r="L1" s="95">
        <v>42167</v>
      </c>
      <c r="M1" s="95">
        <v>42170</v>
      </c>
      <c r="N1" s="95">
        <v>42171</v>
      </c>
      <c r="O1" s="95">
        <v>42172</v>
      </c>
      <c r="P1" s="95">
        <v>42173</v>
      </c>
      <c r="Q1" s="95">
        <v>42174</v>
      </c>
      <c r="R1" s="95">
        <v>42177</v>
      </c>
      <c r="S1" s="95">
        <v>42178</v>
      </c>
      <c r="T1" s="95">
        <v>42179</v>
      </c>
      <c r="U1" s="95">
        <v>42180</v>
      </c>
      <c r="V1" s="95">
        <v>42181</v>
      </c>
      <c r="W1" s="95">
        <v>42184</v>
      </c>
      <c r="X1" s="95">
        <v>42185</v>
      </c>
      <c r="Y1" s="96" t="s">
        <v>55</v>
      </c>
      <c r="AA1" s="90"/>
    </row>
    <row r="2" spans="1:27" s="89" customFormat="1" ht="25" customHeight="1">
      <c r="A2" s="94"/>
      <c r="B2" s="93">
        <v>42156</v>
      </c>
      <c r="C2" s="92" t="s">
        <v>58</v>
      </c>
      <c r="D2" s="91" t="s">
        <v>59</v>
      </c>
      <c r="E2" s="91" t="s">
        <v>60</v>
      </c>
      <c r="F2" s="91" t="s">
        <v>62</v>
      </c>
      <c r="G2" s="91" t="s">
        <v>63</v>
      </c>
      <c r="H2" s="91" t="s">
        <v>59</v>
      </c>
      <c r="I2" s="91" t="s">
        <v>60</v>
      </c>
      <c r="J2" s="91" t="s">
        <v>62</v>
      </c>
      <c r="K2" s="91" t="s">
        <v>64</v>
      </c>
      <c r="L2" s="91" t="s">
        <v>63</v>
      </c>
      <c r="M2" s="91" t="s">
        <v>59</v>
      </c>
      <c r="N2" s="91" t="s">
        <v>60</v>
      </c>
      <c r="O2" s="91" t="s">
        <v>62</v>
      </c>
      <c r="P2" s="91" t="s">
        <v>64</v>
      </c>
      <c r="Q2" s="91" t="s">
        <v>63</v>
      </c>
      <c r="R2" s="91" t="s">
        <v>59</v>
      </c>
      <c r="S2" s="91" t="s">
        <v>60</v>
      </c>
      <c r="T2" s="91" t="s">
        <v>62</v>
      </c>
      <c r="U2" s="91" t="s">
        <v>64</v>
      </c>
      <c r="V2" s="91" t="s">
        <v>63</v>
      </c>
      <c r="W2" s="91" t="s">
        <v>59</v>
      </c>
      <c r="X2" s="91" t="s">
        <v>60</v>
      </c>
      <c r="Y2" s="92" t="s">
        <v>57</v>
      </c>
      <c r="AA2" s="90"/>
    </row>
    <row r="3" spans="1:27" s="84" customFormat="1" ht="25" customHeight="1" thickBot="1">
      <c r="A3" s="88"/>
      <c r="B3" s="87"/>
      <c r="C3" s="101">
        <v>42125</v>
      </c>
      <c r="D3" s="100" t="s">
        <v>61</v>
      </c>
      <c r="E3" s="100" t="s">
        <v>61</v>
      </c>
      <c r="F3" s="100" t="s">
        <v>61</v>
      </c>
      <c r="G3" s="100" t="s">
        <v>61</v>
      </c>
      <c r="H3" s="100" t="s">
        <v>61</v>
      </c>
      <c r="I3" s="100" t="s">
        <v>61</v>
      </c>
      <c r="J3" s="100" t="s">
        <v>61</v>
      </c>
      <c r="K3" s="100" t="s">
        <v>61</v>
      </c>
      <c r="L3" s="100" t="s">
        <v>61</v>
      </c>
      <c r="M3" s="100" t="s">
        <v>61</v>
      </c>
      <c r="N3" s="100" t="s">
        <v>61</v>
      </c>
      <c r="O3" s="100" t="s">
        <v>61</v>
      </c>
      <c r="P3" s="100" t="s">
        <v>61</v>
      </c>
      <c r="Q3" s="100" t="s">
        <v>61</v>
      </c>
      <c r="R3" s="100" t="s">
        <v>61</v>
      </c>
      <c r="S3" s="100" t="s">
        <v>61</v>
      </c>
      <c r="T3" s="100" t="s">
        <v>61</v>
      </c>
      <c r="U3" s="100" t="s">
        <v>61</v>
      </c>
      <c r="V3" s="100" t="s">
        <v>61</v>
      </c>
      <c r="W3" s="100" t="s">
        <v>61</v>
      </c>
      <c r="X3" s="100" t="s">
        <v>61</v>
      </c>
      <c r="Y3" s="86">
        <f>+X1</f>
        <v>42185</v>
      </c>
      <c r="AA3" s="85"/>
    </row>
    <row r="4" spans="1:27" s="6" customFormat="1" ht="25" customHeight="1">
      <c r="A4" s="45"/>
      <c r="B4" s="83" t="s">
        <v>54</v>
      </c>
      <c r="C4" s="82"/>
      <c r="D4" s="74">
        <v>22735548.776999474</v>
      </c>
      <c r="E4" s="74">
        <v>28050354.506999467</v>
      </c>
      <c r="F4" s="74">
        <v>29463745.346999463</v>
      </c>
      <c r="G4" s="74">
        <v>29455127.836999454</v>
      </c>
      <c r="H4" s="74">
        <v>22719588.986999445</v>
      </c>
      <c r="I4" s="74">
        <v>49520830.866999455</v>
      </c>
      <c r="J4" s="74">
        <v>36400866.126999453</v>
      </c>
      <c r="K4" s="74">
        <v>30002422.356999457</v>
      </c>
      <c r="L4" s="74">
        <v>71443843.386999458</v>
      </c>
      <c r="M4" s="74">
        <v>45335119.126999453</v>
      </c>
      <c r="N4" s="74">
        <v>75175904.046999454</v>
      </c>
      <c r="O4" s="74">
        <v>62860939.186999455</v>
      </c>
      <c r="P4" s="74">
        <v>52878610.856999442</v>
      </c>
      <c r="Q4" s="74">
        <v>43700276.706999436</v>
      </c>
      <c r="R4" s="74">
        <v>53253573.276999451</v>
      </c>
      <c r="S4" s="74">
        <v>42703644.266999438</v>
      </c>
      <c r="T4" s="74">
        <v>37125487.596999437</v>
      </c>
      <c r="U4" s="74">
        <v>44206585.846999452</v>
      </c>
      <c r="V4" s="74">
        <v>47616767.67699945</v>
      </c>
      <c r="W4" s="74">
        <v>32813826.586999446</v>
      </c>
      <c r="X4" s="74">
        <v>39090603.336999446</v>
      </c>
      <c r="Y4" s="82">
        <f>D4</f>
        <v>22735548.776999474</v>
      </c>
      <c r="AA4" s="11"/>
    </row>
    <row r="5" spans="1:27" s="33" customFormat="1" ht="25" customHeight="1">
      <c r="A5" s="42"/>
      <c r="B5" s="81" t="s">
        <v>53</v>
      </c>
      <c r="C5" s="80">
        <v>22735548.776999474</v>
      </c>
      <c r="D5" s="79">
        <v>28050354.506999467</v>
      </c>
      <c r="E5" s="79">
        <v>29463745.346999463</v>
      </c>
      <c r="F5" s="79">
        <v>29455127.836999454</v>
      </c>
      <c r="G5" s="79">
        <v>22719588.986999445</v>
      </c>
      <c r="H5" s="79">
        <v>49520830.866999455</v>
      </c>
      <c r="I5" s="79">
        <v>36400866.126999453</v>
      </c>
      <c r="J5" s="79">
        <v>30002422.356999457</v>
      </c>
      <c r="K5" s="79">
        <v>71443843.386999458</v>
      </c>
      <c r="L5" s="79">
        <v>45335119.126999453</v>
      </c>
      <c r="M5" s="79">
        <v>75175904.046999454</v>
      </c>
      <c r="N5" s="79">
        <v>62860939.186999455</v>
      </c>
      <c r="O5" s="79">
        <v>52878610.856999442</v>
      </c>
      <c r="P5" s="79">
        <v>43700276.706999436</v>
      </c>
      <c r="Q5" s="79">
        <v>53253573.276999451</v>
      </c>
      <c r="R5" s="79">
        <v>42703644.266999438</v>
      </c>
      <c r="S5" s="79">
        <v>37125487.596999437</v>
      </c>
      <c r="T5" s="79">
        <v>44206585.846999452</v>
      </c>
      <c r="U5" s="79">
        <v>47616767.67699945</v>
      </c>
      <c r="V5" s="79">
        <v>32813826.586999446</v>
      </c>
      <c r="W5" s="79">
        <v>39090603.336999446</v>
      </c>
      <c r="X5" s="79">
        <v>17891810.476999432</v>
      </c>
      <c r="Y5" s="80">
        <f>+Y4+Y15+Y20+Y22-Y60</f>
        <v>17891810.476999283</v>
      </c>
      <c r="AA5" s="34"/>
    </row>
    <row r="6" spans="1:27" s="6" customFormat="1" ht="25" customHeight="1" thickBot="1">
      <c r="A6" s="45"/>
      <c r="B6" s="78" t="s">
        <v>52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-6288636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06">
        <v>0</v>
      </c>
      <c r="Y6" s="18">
        <f t="shared" ref="Y6" si="0">+Y76</f>
        <v>0</v>
      </c>
      <c r="AA6" s="11"/>
    </row>
    <row r="7" spans="1:27" s="6" customFormat="1" ht="25" customHeight="1" thickBot="1">
      <c r="A7" s="45"/>
      <c r="B7" s="77"/>
      <c r="C7" s="6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105"/>
      <c r="AA7" s="11"/>
    </row>
    <row r="8" spans="1:27" s="6" customFormat="1" ht="25" customHeight="1">
      <c r="A8" s="45"/>
      <c r="B8" s="76" t="s">
        <v>51</v>
      </c>
      <c r="C8" s="75"/>
      <c r="D8" s="74">
        <v>281364.84000000003</v>
      </c>
      <c r="E8" s="74">
        <v>120953.74</v>
      </c>
      <c r="F8" s="74">
        <v>50030.79</v>
      </c>
      <c r="G8" s="74">
        <v>150342.82999999999</v>
      </c>
      <c r="H8" s="74">
        <v>382.88</v>
      </c>
      <c r="I8" s="74">
        <v>33187.040000000001</v>
      </c>
      <c r="J8" s="74">
        <v>33250.199999999997</v>
      </c>
      <c r="K8" s="74">
        <v>63504.17</v>
      </c>
      <c r="L8" s="74">
        <v>76362.83</v>
      </c>
      <c r="M8" s="74">
        <v>91559.22</v>
      </c>
      <c r="N8" s="74">
        <v>35218.76</v>
      </c>
      <c r="O8" s="74">
        <v>213.19</v>
      </c>
      <c r="P8" s="74">
        <v>414.6</v>
      </c>
      <c r="Q8" s="74">
        <v>488460.48</v>
      </c>
      <c r="R8" s="74">
        <v>12101.79</v>
      </c>
      <c r="S8" s="74">
        <v>102374.24</v>
      </c>
      <c r="T8" s="74">
        <v>7825.8399999999992</v>
      </c>
      <c r="U8" s="74">
        <v>7827.9199999999992</v>
      </c>
      <c r="V8" s="74">
        <v>24231.119999999999</v>
      </c>
      <c r="W8" s="74">
        <v>13644.49</v>
      </c>
      <c r="X8" s="74">
        <v>2442004.8199999998</v>
      </c>
      <c r="Y8" s="75">
        <v>2442004.8199999998</v>
      </c>
      <c r="AA8" s="11"/>
    </row>
    <row r="9" spans="1:27" s="6" customFormat="1" ht="25" customHeight="1">
      <c r="A9" s="45"/>
      <c r="B9" s="73" t="s">
        <v>50</v>
      </c>
      <c r="C9" s="72"/>
      <c r="D9" s="23">
        <v>37847.75</v>
      </c>
      <c r="E9" s="23">
        <v>204221.65</v>
      </c>
      <c r="F9" s="23">
        <v>24386.65</v>
      </c>
      <c r="G9" s="23">
        <v>72073.179999999993</v>
      </c>
      <c r="H9" s="23">
        <v>23837.01</v>
      </c>
      <c r="I9" s="23">
        <v>34162.31</v>
      </c>
      <c r="J9" s="23">
        <v>37210.61</v>
      </c>
      <c r="K9" s="23">
        <v>91095.89</v>
      </c>
      <c r="L9" s="23">
        <v>146577.65</v>
      </c>
      <c r="M9" s="23">
        <v>236444.25</v>
      </c>
      <c r="N9" s="23">
        <v>29789.4</v>
      </c>
      <c r="O9" s="23">
        <v>10832.51</v>
      </c>
      <c r="P9" s="23">
        <v>25631.97</v>
      </c>
      <c r="Q9" s="23">
        <v>125727.55</v>
      </c>
      <c r="R9" s="23">
        <v>116344.71</v>
      </c>
      <c r="S9" s="23">
        <v>146545.09</v>
      </c>
      <c r="T9" s="23">
        <v>63398.16</v>
      </c>
      <c r="U9" s="23">
        <v>159325.70000000001</v>
      </c>
      <c r="V9" s="23">
        <v>399559.45</v>
      </c>
      <c r="W9" s="23">
        <v>52161.63</v>
      </c>
      <c r="X9" s="23">
        <v>78453.13</v>
      </c>
      <c r="Y9" s="72">
        <v>78453.13</v>
      </c>
      <c r="AA9" s="11"/>
    </row>
    <row r="10" spans="1:27" s="6" customFormat="1" ht="25" customHeight="1">
      <c r="A10" s="45"/>
      <c r="B10" s="73" t="s">
        <v>49</v>
      </c>
      <c r="C10" s="72"/>
      <c r="D10" s="23">
        <v>27714566.449999999</v>
      </c>
      <c r="E10" s="23">
        <v>29122991.940000001</v>
      </c>
      <c r="F10" s="23">
        <v>29354445.940000001</v>
      </c>
      <c r="G10" s="23">
        <v>22459228.789999999</v>
      </c>
      <c r="H10" s="23">
        <v>49485589.75</v>
      </c>
      <c r="I10" s="23">
        <v>36317026.25</v>
      </c>
      <c r="J10" s="23">
        <v>29925773.609999999</v>
      </c>
      <c r="K10" s="23">
        <v>71272954.899999991</v>
      </c>
      <c r="L10" s="23">
        <v>45102747.079999998</v>
      </c>
      <c r="M10" s="23">
        <v>74794942.75</v>
      </c>
      <c r="N10" s="23">
        <v>62785114.049999997</v>
      </c>
      <c r="O10" s="23">
        <v>52820109.390000001</v>
      </c>
      <c r="P10" s="23">
        <v>43665295.140000001</v>
      </c>
      <c r="Q10" s="23">
        <v>52586663.190000005</v>
      </c>
      <c r="R10" s="23">
        <v>42562425.340000004</v>
      </c>
      <c r="S10" s="23">
        <v>36866299.210000001</v>
      </c>
      <c r="T10" s="23">
        <v>44123981.409999996</v>
      </c>
      <c r="U10" s="23">
        <v>47438973.079999998</v>
      </c>
      <c r="V10" s="23">
        <v>32336617.57</v>
      </c>
      <c r="W10" s="23">
        <v>38825565.340000004</v>
      </c>
      <c r="X10" s="23">
        <v>15301135.17</v>
      </c>
      <c r="Y10" s="72">
        <v>15301135.17</v>
      </c>
      <c r="AA10" s="11"/>
    </row>
    <row r="11" spans="1:27" s="6" customFormat="1" ht="25" customHeight="1">
      <c r="A11" s="45"/>
      <c r="B11" s="73" t="s">
        <v>48</v>
      </c>
      <c r="C11" s="72"/>
      <c r="D11" s="23">
        <v>13783.49</v>
      </c>
      <c r="E11" s="23">
        <v>13127.25</v>
      </c>
      <c r="F11" s="23">
        <v>12451.96</v>
      </c>
      <c r="G11" s="23">
        <v>20905.900000000001</v>
      </c>
      <c r="H11" s="23">
        <v>5251.77</v>
      </c>
      <c r="I11" s="23">
        <v>9916.15</v>
      </c>
      <c r="J11" s="23">
        <v>2581.94</v>
      </c>
      <c r="K11" s="23">
        <v>3201.49</v>
      </c>
      <c r="L11" s="23">
        <v>5319.98</v>
      </c>
      <c r="M11" s="23">
        <v>6548.97</v>
      </c>
      <c r="N11" s="23">
        <v>4266.1099999999997</v>
      </c>
      <c r="O11" s="23">
        <v>5660.85</v>
      </c>
      <c r="P11" s="23">
        <v>5134.71</v>
      </c>
      <c r="Q11" s="23">
        <v>5695.16</v>
      </c>
      <c r="R11" s="23">
        <v>6157</v>
      </c>
      <c r="S11" s="23">
        <v>5003.9399999999996</v>
      </c>
      <c r="T11" s="23">
        <v>6811.98</v>
      </c>
      <c r="U11" s="23">
        <v>5588.68</v>
      </c>
      <c r="V11" s="23">
        <v>7722.42</v>
      </c>
      <c r="W11" s="23">
        <v>193428.72</v>
      </c>
      <c r="X11" s="23">
        <v>20360.71</v>
      </c>
      <c r="Y11" s="72">
        <v>20360.71</v>
      </c>
      <c r="AA11" s="11"/>
    </row>
    <row r="12" spans="1:27" s="6" customFormat="1" ht="25" customHeight="1" thickBot="1">
      <c r="A12" s="45"/>
      <c r="B12" s="71" t="s">
        <v>47</v>
      </c>
      <c r="C12" s="70"/>
      <c r="D12" s="19">
        <v>2792.24</v>
      </c>
      <c r="E12" s="19">
        <v>2451.0300000000002</v>
      </c>
      <c r="F12" s="19">
        <v>13812.78</v>
      </c>
      <c r="G12" s="19">
        <v>17038.189999999999</v>
      </c>
      <c r="H12" s="19">
        <v>5769.36</v>
      </c>
      <c r="I12" s="19">
        <v>6574.77</v>
      </c>
      <c r="J12" s="19">
        <v>3606.39</v>
      </c>
      <c r="K12" s="19">
        <v>13087.33</v>
      </c>
      <c r="L12" s="19">
        <v>4111.9799999999996</v>
      </c>
      <c r="M12" s="19">
        <v>46409.25</v>
      </c>
      <c r="N12" s="19">
        <v>6551.26</v>
      </c>
      <c r="O12" s="19">
        <v>41795.31</v>
      </c>
      <c r="P12" s="19">
        <v>3800.68</v>
      </c>
      <c r="Q12" s="19">
        <v>47027.28</v>
      </c>
      <c r="R12" s="19">
        <v>6615.51</v>
      </c>
      <c r="S12" s="19">
        <v>5265.2</v>
      </c>
      <c r="T12" s="19">
        <v>4568.53</v>
      </c>
      <c r="U12" s="19">
        <v>5052.37</v>
      </c>
      <c r="V12" s="19">
        <v>45696.1</v>
      </c>
      <c r="W12" s="19">
        <v>5803.24</v>
      </c>
      <c r="X12" s="19">
        <v>49856.75</v>
      </c>
      <c r="Y12" s="70">
        <v>49856.75</v>
      </c>
      <c r="AA12" s="11"/>
    </row>
    <row r="13" spans="1:27" s="6" customFormat="1" ht="25" customHeight="1" thickBot="1">
      <c r="A13" s="45"/>
      <c r="B13" s="69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7"/>
      <c r="AA13" s="11"/>
    </row>
    <row r="14" spans="1:27" s="33" customFormat="1" ht="25" customHeight="1">
      <c r="A14" s="42"/>
      <c r="B14" s="37" t="s">
        <v>46</v>
      </c>
      <c r="C14" s="36">
        <v>2310847.1800000034</v>
      </c>
      <c r="D14" s="35">
        <v>2353774.8600000036</v>
      </c>
      <c r="E14" s="35">
        <v>2397017.6500000036</v>
      </c>
      <c r="F14" s="35">
        <v>2440356.3100000033</v>
      </c>
      <c r="G14" s="35">
        <v>2479433.8800000031</v>
      </c>
      <c r="H14" s="35">
        <v>763994.9400000032</v>
      </c>
      <c r="I14" s="35">
        <v>823508.74000000313</v>
      </c>
      <c r="J14" s="35">
        <v>868976.18000000319</v>
      </c>
      <c r="K14" s="35">
        <v>948522.66000000318</v>
      </c>
      <c r="L14" s="35">
        <v>1448898.4100000032</v>
      </c>
      <c r="M14" s="35">
        <v>1497786.0600000033</v>
      </c>
      <c r="N14" s="35">
        <v>1549378.8800000031</v>
      </c>
      <c r="O14" s="35">
        <v>1601070.4000000032</v>
      </c>
      <c r="P14" s="35">
        <v>1662469.6500000032</v>
      </c>
      <c r="Q14" s="35">
        <v>2374273.2600000035</v>
      </c>
      <c r="R14" s="35">
        <v>2414253.2700000037</v>
      </c>
      <c r="S14" s="35">
        <v>2464477.7400000035</v>
      </c>
      <c r="T14" s="35">
        <v>2524496.5400000038</v>
      </c>
      <c r="U14" s="35">
        <v>2574370.6800000039</v>
      </c>
      <c r="V14" s="35">
        <v>3256453.050000004</v>
      </c>
      <c r="W14" s="35">
        <v>3306965.010000004</v>
      </c>
      <c r="X14" s="35">
        <v>3378091.7300000042</v>
      </c>
      <c r="Y14" s="36">
        <f>+C14-Y15-Y18+Y65+Y16-Y17</f>
        <v>3378091.7300000037</v>
      </c>
      <c r="AA14" s="34"/>
    </row>
    <row r="15" spans="1:27" s="6" customFormat="1" ht="25" customHeight="1">
      <c r="A15" s="45"/>
      <c r="B15" s="24" t="s">
        <v>45</v>
      </c>
      <c r="C15" s="22"/>
      <c r="D15" s="23">
        <v>0</v>
      </c>
      <c r="E15" s="23">
        <v>0</v>
      </c>
      <c r="F15" s="23">
        <v>0</v>
      </c>
      <c r="G15" s="23">
        <v>0</v>
      </c>
      <c r="H15" s="23">
        <v>2475000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2">
        <f>SUM(D15:$X$15)</f>
        <v>2475000</v>
      </c>
      <c r="AA15" s="11"/>
    </row>
    <row r="16" spans="1:27" s="6" customFormat="1" ht="25" customHeight="1">
      <c r="A16" s="45"/>
      <c r="B16" s="24" t="s">
        <v>44</v>
      </c>
      <c r="C16" s="22"/>
      <c r="D16" s="23">
        <v>1388.8300000000002</v>
      </c>
      <c r="E16" s="23">
        <v>1282.6600000000001</v>
      </c>
      <c r="F16" s="23">
        <v>1385.01</v>
      </c>
      <c r="G16" s="23">
        <v>1594.82</v>
      </c>
      <c r="H16" s="23">
        <v>2086.88</v>
      </c>
      <c r="I16" s="23">
        <v>1195.07</v>
      </c>
      <c r="J16" s="23">
        <v>1131.77</v>
      </c>
      <c r="K16" s="23">
        <v>1168.52</v>
      </c>
      <c r="L16" s="23">
        <v>1274.58</v>
      </c>
      <c r="M16" s="23">
        <v>1271.56</v>
      </c>
      <c r="N16" s="23">
        <v>1373.91</v>
      </c>
      <c r="O16" s="23">
        <v>1402.77</v>
      </c>
      <c r="P16" s="23">
        <v>1399.9099999999999</v>
      </c>
      <c r="Q16" s="23">
        <v>1462.45</v>
      </c>
      <c r="R16" s="23">
        <v>1887.73</v>
      </c>
      <c r="S16" s="23">
        <v>1635.9</v>
      </c>
      <c r="T16" s="23">
        <v>1583.6100000000001</v>
      </c>
      <c r="U16" s="23">
        <v>1636.22</v>
      </c>
      <c r="V16" s="23">
        <v>1812.86</v>
      </c>
      <c r="W16" s="23">
        <v>2680.45</v>
      </c>
      <c r="X16" s="23">
        <v>2018.7399999999998</v>
      </c>
      <c r="Y16" s="22">
        <f>SUM(D16:$X$16)</f>
        <v>32674.250000000007</v>
      </c>
      <c r="AA16" s="11"/>
    </row>
    <row r="17" spans="1:27" s="6" customFormat="1" ht="25" customHeight="1">
      <c r="A17" s="45"/>
      <c r="B17" s="24" t="s">
        <v>43</v>
      </c>
      <c r="C17" s="22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f>SUM(D17:$X$17)</f>
        <v>0</v>
      </c>
      <c r="AA17" s="11"/>
    </row>
    <row r="18" spans="1:27" s="6" customFormat="1" ht="25" customHeight="1" thickBot="1">
      <c r="A18" s="45"/>
      <c r="B18" s="20" t="s">
        <v>42</v>
      </c>
      <c r="C18" s="18"/>
      <c r="D18" s="19">
        <v>0</v>
      </c>
      <c r="E18" s="19">
        <v>0</v>
      </c>
      <c r="F18" s="19">
        <v>0</v>
      </c>
      <c r="G18" s="19">
        <v>3334</v>
      </c>
      <c r="H18" s="19">
        <v>-3334</v>
      </c>
      <c r="I18" s="19">
        <v>0</v>
      </c>
      <c r="J18" s="19">
        <v>4451.1400000000003</v>
      </c>
      <c r="K18" s="19">
        <v>-3122.5699999999997</v>
      </c>
      <c r="L18" s="19">
        <v>0</v>
      </c>
      <c r="M18" s="19">
        <v>2350.73</v>
      </c>
      <c r="N18" s="19">
        <v>0</v>
      </c>
      <c r="O18" s="19">
        <v>0</v>
      </c>
      <c r="P18" s="19">
        <v>-10388.120000000001</v>
      </c>
      <c r="Q18" s="19">
        <v>8037.39</v>
      </c>
      <c r="R18" s="19">
        <v>8493.5300000000007</v>
      </c>
      <c r="S18" s="19">
        <v>0</v>
      </c>
      <c r="T18" s="19">
        <v>-9304.9700000000012</v>
      </c>
      <c r="U18" s="19">
        <v>0</v>
      </c>
      <c r="V18" s="19">
        <v>0</v>
      </c>
      <c r="W18" s="19">
        <v>0</v>
      </c>
      <c r="X18" s="19">
        <v>0</v>
      </c>
      <c r="Y18" s="18">
        <f>SUM(D18:$X$18)</f>
        <v>517.13000000000102</v>
      </c>
      <c r="AA18" s="11"/>
    </row>
    <row r="19" spans="1:27" s="38" customFormat="1" ht="25" customHeight="1" thickBot="1">
      <c r="A19" s="12"/>
      <c r="B19" s="41"/>
      <c r="C19" s="102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66"/>
      <c r="AA19" s="39"/>
    </row>
    <row r="20" spans="1:27" s="6" customFormat="1" ht="25" customHeight="1" thickBot="1">
      <c r="A20" s="45"/>
      <c r="B20" s="65" t="s">
        <v>41</v>
      </c>
      <c r="C20" s="64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4">
        <f>+SUM(D20:$X$20)</f>
        <v>0</v>
      </c>
      <c r="AA20" s="11"/>
    </row>
    <row r="21" spans="1:27" s="6" customFormat="1" ht="25" customHeight="1" thickBot="1">
      <c r="A21" s="45"/>
      <c r="B21" s="1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1"/>
      <c r="AA21" s="11"/>
    </row>
    <row r="22" spans="1:27" s="33" customFormat="1" ht="25" customHeight="1">
      <c r="A22" s="42"/>
      <c r="B22" s="37" t="s">
        <v>40</v>
      </c>
      <c r="C22" s="36"/>
      <c r="D22" s="35">
        <v>25859636.580000002</v>
      </c>
      <c r="E22" s="35">
        <v>20678190.999999996</v>
      </c>
      <c r="F22" s="35">
        <v>19736562.629999999</v>
      </c>
      <c r="G22" s="35">
        <v>14148103.659999998</v>
      </c>
      <c r="H22" s="35">
        <v>55353938.530000001</v>
      </c>
      <c r="I22" s="35">
        <v>12091447.539999999</v>
      </c>
      <c r="J22" s="35">
        <v>13186348.870000001</v>
      </c>
      <c r="K22" s="35">
        <v>68948178.030000001</v>
      </c>
      <c r="L22" s="35">
        <v>6983024.0499999998</v>
      </c>
      <c r="M22" s="35">
        <v>50224496.75</v>
      </c>
      <c r="N22" s="35">
        <v>10401620.609999999</v>
      </c>
      <c r="O22" s="35">
        <v>10608510.069999998</v>
      </c>
      <c r="P22" s="35">
        <v>11268604.83</v>
      </c>
      <c r="Q22" s="35">
        <v>52351703.190000005</v>
      </c>
      <c r="R22" s="35">
        <v>8335507.3399999999</v>
      </c>
      <c r="S22" s="35">
        <v>13442162.549999999</v>
      </c>
      <c r="T22" s="35">
        <v>26887815.540000003</v>
      </c>
      <c r="U22" s="35">
        <v>22924377.829999998</v>
      </c>
      <c r="V22" s="35">
        <v>21681467.16</v>
      </c>
      <c r="W22" s="35">
        <v>28052265.380000003</v>
      </c>
      <c r="X22" s="35">
        <v>39093287.509999998</v>
      </c>
      <c r="Y22" s="36">
        <f t="shared" ref="Y22" si="1">+Y23+Y32+SUM(Y37:Y42)</f>
        <v>532257249.64999998</v>
      </c>
      <c r="AA22" s="34"/>
    </row>
    <row r="23" spans="1:27" s="6" customFormat="1" ht="25" customHeight="1">
      <c r="A23" s="45"/>
      <c r="B23" s="27" t="s">
        <v>39</v>
      </c>
      <c r="C23" s="26"/>
      <c r="D23" s="25">
        <v>25579021.490000002</v>
      </c>
      <c r="E23" s="25">
        <v>20555796.379999999</v>
      </c>
      <c r="F23" s="25">
        <v>19703798.140000001</v>
      </c>
      <c r="G23" s="25">
        <v>14043393.109999999</v>
      </c>
      <c r="H23" s="25">
        <v>10349330.200000001</v>
      </c>
      <c r="I23" s="25">
        <v>12057886.119999999</v>
      </c>
      <c r="J23" s="25">
        <v>13185092.07</v>
      </c>
      <c r="K23" s="25">
        <v>10416665.52</v>
      </c>
      <c r="L23" s="25">
        <v>6968255.0299999993</v>
      </c>
      <c r="M23" s="25">
        <v>10211475.970000001</v>
      </c>
      <c r="N23" s="25">
        <v>10398042.229999999</v>
      </c>
      <c r="O23" s="25">
        <v>10604766.969999999</v>
      </c>
      <c r="P23" s="25">
        <v>11263684.99</v>
      </c>
      <c r="Q23" s="25">
        <v>11859320.939999999</v>
      </c>
      <c r="R23" s="25">
        <v>8316012.96</v>
      </c>
      <c r="S23" s="25">
        <v>13346126.49</v>
      </c>
      <c r="T23" s="25">
        <v>21512622.100000001</v>
      </c>
      <c r="U23" s="25">
        <v>22917822.93</v>
      </c>
      <c r="V23" s="25">
        <v>21658090.120000001</v>
      </c>
      <c r="W23" s="25">
        <v>28029027.720000003</v>
      </c>
      <c r="X23" s="25">
        <v>36658438.710000001</v>
      </c>
      <c r="Y23" s="26">
        <f t="shared" ref="Y23" si="2">SUM(Y24:Y31)</f>
        <v>339634670.19</v>
      </c>
      <c r="Z23" s="13"/>
      <c r="AA23" s="11"/>
    </row>
    <row r="24" spans="1:27" s="6" customFormat="1" ht="25" customHeight="1">
      <c r="A24" s="46"/>
      <c r="B24" s="56" t="s">
        <v>38</v>
      </c>
      <c r="C24" s="29"/>
      <c r="D24" s="28">
        <v>42451.03</v>
      </c>
      <c r="E24" s="28">
        <v>203373.9</v>
      </c>
      <c r="F24" s="28">
        <v>20165</v>
      </c>
      <c r="G24" s="28">
        <v>47686.53</v>
      </c>
      <c r="H24" s="28">
        <v>41763.83</v>
      </c>
      <c r="I24" s="28">
        <v>10325.299999999999</v>
      </c>
      <c r="J24" s="28">
        <v>3048.3</v>
      </c>
      <c r="K24" s="28">
        <v>26114.04</v>
      </c>
      <c r="L24" s="28">
        <v>55481.760000000002</v>
      </c>
      <c r="M24" s="28">
        <v>89866.6</v>
      </c>
      <c r="N24" s="28">
        <v>3352.95</v>
      </c>
      <c r="O24" s="28">
        <v>61050.91</v>
      </c>
      <c r="P24" s="28">
        <v>14799.46</v>
      </c>
      <c r="Q24" s="28">
        <v>100103.38</v>
      </c>
      <c r="R24" s="28">
        <v>165624.95999999999</v>
      </c>
      <c r="S24" s="28">
        <v>30200.38</v>
      </c>
      <c r="T24" s="28">
        <v>132868.67000000001</v>
      </c>
      <c r="U24" s="28">
        <v>95935.34</v>
      </c>
      <c r="V24" s="28">
        <v>240233.75</v>
      </c>
      <c r="W24" s="28">
        <v>168609.98</v>
      </c>
      <c r="X24" s="28">
        <v>26291.5</v>
      </c>
      <c r="Y24" s="29">
        <f>SUM(D24:$X$24)</f>
        <v>1579347.5699999998</v>
      </c>
    </row>
    <row r="25" spans="1:27" s="6" customFormat="1" ht="25" customHeight="1">
      <c r="A25" s="46"/>
      <c r="B25" s="56" t="s">
        <v>37</v>
      </c>
      <c r="C25" s="29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6252.6</v>
      </c>
      <c r="N25" s="28">
        <v>8665.1200000000008</v>
      </c>
      <c r="O25" s="28">
        <v>0</v>
      </c>
      <c r="P25" s="28">
        <v>148.75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9">
        <f>SUM(D25:$X$25)</f>
        <v>15066.470000000001</v>
      </c>
    </row>
    <row r="26" spans="1:27" s="6" customFormat="1" ht="25" customHeight="1">
      <c r="A26" s="46"/>
      <c r="B26" s="60" t="s">
        <v>36</v>
      </c>
      <c r="C26" s="59"/>
      <c r="D26" s="58">
        <v>327019.48</v>
      </c>
      <c r="E26" s="58">
        <v>1012863.72</v>
      </c>
      <c r="F26" s="58">
        <v>451010.75</v>
      </c>
      <c r="G26" s="58">
        <v>802136.85</v>
      </c>
      <c r="H26" s="58">
        <v>266313.11</v>
      </c>
      <c r="I26" s="58">
        <v>1088655.97</v>
      </c>
      <c r="J26" s="58">
        <v>428757.38</v>
      </c>
      <c r="K26" s="58">
        <v>440827.71</v>
      </c>
      <c r="L26" s="58">
        <v>442278.49</v>
      </c>
      <c r="M26" s="58">
        <v>355894.55</v>
      </c>
      <c r="N26" s="58">
        <v>843316.49</v>
      </c>
      <c r="O26" s="58">
        <v>404627.4</v>
      </c>
      <c r="P26" s="58">
        <v>354670.01</v>
      </c>
      <c r="Q26" s="58">
        <v>307620.09000000003</v>
      </c>
      <c r="R26" s="58">
        <v>295897.55</v>
      </c>
      <c r="S26" s="58">
        <v>840468.79</v>
      </c>
      <c r="T26" s="58">
        <v>402532.45</v>
      </c>
      <c r="U26" s="58">
        <v>346055.56</v>
      </c>
      <c r="V26" s="58">
        <v>332878.65000000002</v>
      </c>
      <c r="W26" s="58">
        <v>328369.01</v>
      </c>
      <c r="X26" s="58">
        <v>768863.51</v>
      </c>
      <c r="Y26" s="59">
        <f>SUM(D26:$X$26)</f>
        <v>10841057.52</v>
      </c>
    </row>
    <row r="27" spans="1:27" s="6" customFormat="1" ht="25" customHeight="1">
      <c r="A27" s="46"/>
      <c r="B27" s="60" t="s">
        <v>35</v>
      </c>
      <c r="C27" s="59"/>
      <c r="D27" s="58">
        <v>497520.13</v>
      </c>
      <c r="E27" s="58">
        <v>803659.11</v>
      </c>
      <c r="F27" s="58">
        <v>1429055.22</v>
      </c>
      <c r="G27" s="58">
        <v>827848.75</v>
      </c>
      <c r="H27" s="58">
        <v>603376.75</v>
      </c>
      <c r="I27" s="58">
        <v>611850.69999999995</v>
      </c>
      <c r="J27" s="58">
        <v>1103409.8600000001</v>
      </c>
      <c r="K27" s="58">
        <v>713893.24</v>
      </c>
      <c r="L27" s="58">
        <v>492937.78</v>
      </c>
      <c r="M27" s="58">
        <v>536085.27</v>
      </c>
      <c r="N27" s="58">
        <v>455534.75</v>
      </c>
      <c r="O27" s="58">
        <v>874825.61</v>
      </c>
      <c r="P27" s="58">
        <v>602207.62</v>
      </c>
      <c r="Q27" s="58">
        <v>496383.71</v>
      </c>
      <c r="R27" s="58">
        <v>443932.96</v>
      </c>
      <c r="S27" s="58">
        <v>497216.91</v>
      </c>
      <c r="T27" s="58">
        <v>920612.37</v>
      </c>
      <c r="U27" s="58">
        <v>574341.53</v>
      </c>
      <c r="V27" s="58">
        <v>452754.52</v>
      </c>
      <c r="W27" s="58">
        <v>487965.99</v>
      </c>
      <c r="X27" s="58">
        <v>473040.61</v>
      </c>
      <c r="Y27" s="59">
        <f>SUM(D27:$X$27)</f>
        <v>13898453.389999999</v>
      </c>
    </row>
    <row r="28" spans="1:27" s="6" customFormat="1" ht="25" customHeight="1">
      <c r="A28" s="46"/>
      <c r="B28" s="60" t="s">
        <v>34</v>
      </c>
      <c r="C28" s="59"/>
      <c r="D28" s="58">
        <v>2596599.4</v>
      </c>
      <c r="E28" s="58">
        <v>4287879.09</v>
      </c>
      <c r="F28" s="58">
        <v>3817199.54</v>
      </c>
      <c r="G28" s="58">
        <v>2349731.66</v>
      </c>
      <c r="H28" s="58">
        <v>3128894.76</v>
      </c>
      <c r="I28" s="58">
        <v>3995577.65</v>
      </c>
      <c r="J28" s="58">
        <v>2920063.22</v>
      </c>
      <c r="K28" s="58">
        <v>2742059.49</v>
      </c>
      <c r="L28" s="58">
        <v>1177108.2</v>
      </c>
      <c r="M28" s="58">
        <v>2159697.31</v>
      </c>
      <c r="N28" s="58">
        <v>3851161.79</v>
      </c>
      <c r="O28" s="58">
        <v>2255278.0499999998</v>
      </c>
      <c r="P28" s="58">
        <v>3563112.41</v>
      </c>
      <c r="Q28" s="58">
        <v>3218781.01</v>
      </c>
      <c r="R28" s="58">
        <v>2150932.81</v>
      </c>
      <c r="S28" s="58">
        <v>4009774.17</v>
      </c>
      <c r="T28" s="58">
        <v>5530759.4199999999</v>
      </c>
      <c r="U28" s="58">
        <v>6799242.1100000003</v>
      </c>
      <c r="V28" s="58">
        <v>3442140.77</v>
      </c>
      <c r="W28" s="58">
        <v>3250384.81</v>
      </c>
      <c r="X28" s="58">
        <v>3600812.85</v>
      </c>
      <c r="Y28" s="59">
        <f>SUM(D28:$X$28)</f>
        <v>70847190.519999996</v>
      </c>
    </row>
    <row r="29" spans="1:27" s="6" customFormat="1" ht="25" customHeight="1">
      <c r="A29" s="46"/>
      <c r="B29" s="56" t="s">
        <v>33</v>
      </c>
      <c r="C29" s="29"/>
      <c r="D29" s="28">
        <v>9546216.9900000002</v>
      </c>
      <c r="E29" s="28">
        <v>5317424.5999999996</v>
      </c>
      <c r="F29" s="28">
        <v>7357659.5599999996</v>
      </c>
      <c r="G29" s="28">
        <v>7364330.1600000001</v>
      </c>
      <c r="H29" s="28">
        <v>3648070.71</v>
      </c>
      <c r="I29" s="28">
        <v>4453571.38</v>
      </c>
      <c r="J29" s="28">
        <v>7092333.6100000003</v>
      </c>
      <c r="K29" s="28">
        <v>5381967.9699999997</v>
      </c>
      <c r="L29" s="28">
        <v>3715620.52</v>
      </c>
      <c r="M29" s="28">
        <v>4530469.1900000004</v>
      </c>
      <c r="N29" s="28">
        <v>3431676.93</v>
      </c>
      <c r="O29" s="28">
        <v>5653539</v>
      </c>
      <c r="P29" s="28">
        <v>5856012.0700000003</v>
      </c>
      <c r="Q29" s="28">
        <v>5986275.5</v>
      </c>
      <c r="R29" s="28">
        <v>4048063.59</v>
      </c>
      <c r="S29" s="28">
        <v>6479264.7400000002</v>
      </c>
      <c r="T29" s="28">
        <v>11786700.210000001</v>
      </c>
      <c r="U29" s="28">
        <v>11849599.9</v>
      </c>
      <c r="V29" s="28">
        <v>11498490.640000001</v>
      </c>
      <c r="W29" s="28">
        <v>13767852.58</v>
      </c>
      <c r="X29" s="28">
        <v>17429871.18</v>
      </c>
      <c r="Y29" s="29">
        <f>SUM(D29:$X$29)</f>
        <v>156195011.03</v>
      </c>
    </row>
    <row r="30" spans="1:27" s="6" customFormat="1" ht="25" customHeight="1">
      <c r="A30" s="46"/>
      <c r="B30" s="56" t="s">
        <v>32</v>
      </c>
      <c r="C30" s="29"/>
      <c r="D30" s="28">
        <v>12508581.890000001</v>
      </c>
      <c r="E30" s="28">
        <v>8815115.3100000005</v>
      </c>
      <c r="F30" s="28">
        <v>6470601.3099999996</v>
      </c>
      <c r="G30" s="28">
        <v>2567606.0299999998</v>
      </c>
      <c r="H30" s="28">
        <v>2596581.46</v>
      </c>
      <c r="I30" s="28">
        <v>1805939.68</v>
      </c>
      <c r="J30" s="28">
        <v>1494185.25</v>
      </c>
      <c r="K30" s="28">
        <v>1031619.08</v>
      </c>
      <c r="L30" s="28">
        <v>1028227.02</v>
      </c>
      <c r="M30" s="28">
        <v>2488640.4500000002</v>
      </c>
      <c r="N30" s="28">
        <v>1768978.27</v>
      </c>
      <c r="O30" s="28">
        <v>1243531.07</v>
      </c>
      <c r="P30" s="28">
        <v>825295.72</v>
      </c>
      <c r="Q30" s="28">
        <v>1706484.84</v>
      </c>
      <c r="R30" s="28">
        <v>1176331.54</v>
      </c>
      <c r="S30" s="28">
        <v>1440118.67</v>
      </c>
      <c r="T30" s="28">
        <v>2674173.0699999998</v>
      </c>
      <c r="U30" s="28">
        <v>3206237.16</v>
      </c>
      <c r="V30" s="28">
        <v>5650612.4900000002</v>
      </c>
      <c r="W30" s="28">
        <v>9980345.75</v>
      </c>
      <c r="X30" s="28">
        <v>14315115.789999999</v>
      </c>
      <c r="Y30" s="29">
        <f>SUM(D30:$X$30)</f>
        <v>84794321.850000024</v>
      </c>
    </row>
    <row r="31" spans="1:27" s="6" customFormat="1" ht="25" customHeight="1">
      <c r="A31" s="46"/>
      <c r="B31" s="56" t="s">
        <v>31</v>
      </c>
      <c r="C31" s="29"/>
      <c r="D31" s="28">
        <v>60632.57</v>
      </c>
      <c r="E31" s="28">
        <v>115480.65</v>
      </c>
      <c r="F31" s="28">
        <v>158106.76</v>
      </c>
      <c r="G31" s="28">
        <v>84053.13</v>
      </c>
      <c r="H31" s="28">
        <v>64329.58</v>
      </c>
      <c r="I31" s="28">
        <v>91965.440000000002</v>
      </c>
      <c r="J31" s="28">
        <v>143294.45000000001</v>
      </c>
      <c r="K31" s="28">
        <v>80183.990000000005</v>
      </c>
      <c r="L31" s="28">
        <v>56601.26</v>
      </c>
      <c r="M31" s="28">
        <v>44570</v>
      </c>
      <c r="N31" s="28">
        <v>35355.93</v>
      </c>
      <c r="O31" s="28">
        <v>111914.93</v>
      </c>
      <c r="P31" s="28">
        <v>47438.95</v>
      </c>
      <c r="Q31" s="28">
        <v>43672.41</v>
      </c>
      <c r="R31" s="28">
        <v>35229.550000000003</v>
      </c>
      <c r="S31" s="28">
        <v>49082.83</v>
      </c>
      <c r="T31" s="28">
        <v>64975.91</v>
      </c>
      <c r="U31" s="28">
        <v>46411.33</v>
      </c>
      <c r="V31" s="28">
        <v>40979.300000000003</v>
      </c>
      <c r="W31" s="28">
        <v>45499.6</v>
      </c>
      <c r="X31" s="28">
        <v>44443.27</v>
      </c>
      <c r="Y31" s="29">
        <f>SUM(D31:$X$31)</f>
        <v>1464221.8400000003</v>
      </c>
    </row>
    <row r="32" spans="1:27" s="6" customFormat="1" ht="25" customHeight="1">
      <c r="A32" s="45"/>
      <c r="B32" s="27" t="s">
        <v>30</v>
      </c>
      <c r="C32" s="26"/>
      <c r="D32" s="25">
        <v>2046.33</v>
      </c>
      <c r="E32" s="25">
        <v>1949.24</v>
      </c>
      <c r="F32" s="25">
        <v>3689.49</v>
      </c>
      <c r="G32" s="25">
        <v>4362.7700000000004</v>
      </c>
      <c r="H32" s="25">
        <v>4608.33</v>
      </c>
      <c r="I32" s="25">
        <v>759.42</v>
      </c>
      <c r="J32" s="25">
        <v>1256.8</v>
      </c>
      <c r="K32" s="25">
        <v>1692.51</v>
      </c>
      <c r="L32" s="25">
        <v>1912.57</v>
      </c>
      <c r="M32" s="25">
        <v>4074.78</v>
      </c>
      <c r="N32" s="25">
        <v>3578.38</v>
      </c>
      <c r="O32" s="25">
        <v>3743.1</v>
      </c>
      <c r="P32" s="25">
        <v>4919.84</v>
      </c>
      <c r="Q32" s="25">
        <v>4292.3</v>
      </c>
      <c r="R32" s="25">
        <v>19494.379999999997</v>
      </c>
      <c r="S32" s="25">
        <v>5765.86</v>
      </c>
      <c r="T32" s="25">
        <v>4358.6899999999996</v>
      </c>
      <c r="U32" s="25">
        <v>6554.9</v>
      </c>
      <c r="V32" s="25">
        <v>6976.04</v>
      </c>
      <c r="W32" s="25">
        <v>9818.66</v>
      </c>
      <c r="X32" s="25">
        <v>6490.66</v>
      </c>
      <c r="Y32" s="57">
        <f t="shared" ref="Y32" si="3">SUM(Y33:Y36)</f>
        <v>102345.05</v>
      </c>
      <c r="AA32" s="11"/>
    </row>
    <row r="33" spans="1:27" s="6" customFormat="1" ht="25" customHeight="1">
      <c r="A33" s="46"/>
      <c r="B33" s="56" t="s">
        <v>29</v>
      </c>
      <c r="C33" s="29"/>
      <c r="D33" s="28">
        <v>1866.33</v>
      </c>
      <c r="E33" s="28">
        <v>1769.24</v>
      </c>
      <c r="F33" s="28">
        <v>2294.4899999999998</v>
      </c>
      <c r="G33" s="28">
        <v>4272.7700000000004</v>
      </c>
      <c r="H33" s="28">
        <v>4608.33</v>
      </c>
      <c r="I33" s="28">
        <v>714.42</v>
      </c>
      <c r="J33" s="28">
        <v>1211.8</v>
      </c>
      <c r="K33" s="28">
        <v>1647.51</v>
      </c>
      <c r="L33" s="28">
        <v>1822.57</v>
      </c>
      <c r="M33" s="28">
        <v>4074.78</v>
      </c>
      <c r="N33" s="28">
        <v>3488.38</v>
      </c>
      <c r="O33" s="28">
        <v>3563.1</v>
      </c>
      <c r="P33" s="28">
        <v>4874.84</v>
      </c>
      <c r="Q33" s="28">
        <v>4247.3</v>
      </c>
      <c r="R33" s="28">
        <v>0</v>
      </c>
      <c r="S33" s="28">
        <v>5720.86</v>
      </c>
      <c r="T33" s="28">
        <v>4223.6899999999996</v>
      </c>
      <c r="U33" s="28">
        <v>6509.9</v>
      </c>
      <c r="V33" s="28">
        <v>6976.04</v>
      </c>
      <c r="W33" s="28">
        <v>9638.66</v>
      </c>
      <c r="X33" s="28">
        <v>6220.66</v>
      </c>
      <c r="Y33" s="29">
        <f>SUM(D33:$X$33)</f>
        <v>79745.670000000013</v>
      </c>
    </row>
    <row r="34" spans="1:27" s="6" customFormat="1" ht="25" customHeight="1">
      <c r="A34" s="46"/>
      <c r="B34" s="56" t="s">
        <v>28</v>
      </c>
      <c r="C34" s="29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10785.98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9">
        <f>SUM(D34:$X$34)</f>
        <v>10785.98</v>
      </c>
    </row>
    <row r="35" spans="1:27" s="6" customFormat="1" ht="25" customHeight="1">
      <c r="A35" s="46"/>
      <c r="B35" s="56" t="s">
        <v>27</v>
      </c>
      <c r="C35" s="29"/>
      <c r="D35" s="28">
        <v>180</v>
      </c>
      <c r="E35" s="28">
        <v>180</v>
      </c>
      <c r="F35" s="28">
        <v>1395</v>
      </c>
      <c r="G35" s="28">
        <v>90</v>
      </c>
      <c r="H35" s="28">
        <v>0</v>
      </c>
      <c r="I35" s="28">
        <v>45</v>
      </c>
      <c r="J35" s="28">
        <v>45</v>
      </c>
      <c r="K35" s="28">
        <v>45</v>
      </c>
      <c r="L35" s="28">
        <v>90</v>
      </c>
      <c r="M35" s="28">
        <v>0</v>
      </c>
      <c r="N35" s="28">
        <v>90</v>
      </c>
      <c r="O35" s="28">
        <v>180</v>
      </c>
      <c r="P35" s="28">
        <v>45</v>
      </c>
      <c r="Q35" s="28">
        <v>45</v>
      </c>
      <c r="R35" s="28">
        <v>0</v>
      </c>
      <c r="S35" s="28">
        <v>45</v>
      </c>
      <c r="T35" s="28">
        <v>135</v>
      </c>
      <c r="U35" s="28">
        <v>45</v>
      </c>
      <c r="V35" s="28">
        <v>0</v>
      </c>
      <c r="W35" s="28">
        <v>180</v>
      </c>
      <c r="X35" s="28">
        <v>270</v>
      </c>
      <c r="Y35" s="29">
        <f>SUM(D35:$X$35)</f>
        <v>3105</v>
      </c>
    </row>
    <row r="36" spans="1:27" s="6" customFormat="1" ht="25" customHeight="1">
      <c r="A36" s="46"/>
      <c r="B36" s="56" t="s">
        <v>26</v>
      </c>
      <c r="C36" s="29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8708.4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9">
        <f>SUM(D36:$X$36)</f>
        <v>8708.4</v>
      </c>
    </row>
    <row r="37" spans="1:27" s="6" customFormat="1" ht="25" customHeight="1">
      <c r="A37" s="45"/>
      <c r="B37" s="27" t="s">
        <v>25</v>
      </c>
      <c r="C37" s="26"/>
      <c r="D37" s="25">
        <v>44730</v>
      </c>
      <c r="E37" s="25">
        <v>120445.38</v>
      </c>
      <c r="F37" s="25">
        <v>29075</v>
      </c>
      <c r="G37" s="25">
        <v>100347.78</v>
      </c>
      <c r="H37" s="25">
        <v>0</v>
      </c>
      <c r="I37" s="25">
        <v>32802</v>
      </c>
      <c r="J37" s="25">
        <v>0</v>
      </c>
      <c r="K37" s="25">
        <v>29820</v>
      </c>
      <c r="L37" s="25">
        <v>12856.45</v>
      </c>
      <c r="M37" s="25">
        <v>8946</v>
      </c>
      <c r="N37" s="25">
        <v>0</v>
      </c>
      <c r="O37" s="25">
        <v>0</v>
      </c>
      <c r="P37" s="25">
        <v>0</v>
      </c>
      <c r="Q37" s="25">
        <v>25347</v>
      </c>
      <c r="R37" s="25">
        <v>0</v>
      </c>
      <c r="S37" s="25">
        <v>90270.2</v>
      </c>
      <c r="T37" s="25">
        <v>7455</v>
      </c>
      <c r="U37" s="25">
        <v>0</v>
      </c>
      <c r="V37" s="25">
        <v>16401</v>
      </c>
      <c r="W37" s="25">
        <v>13419</v>
      </c>
      <c r="X37" s="25">
        <v>18829.650000000001</v>
      </c>
      <c r="Y37" s="26">
        <f>SUM(D37:$X$37)</f>
        <v>550744.46000000008</v>
      </c>
      <c r="AA37" s="11"/>
    </row>
    <row r="38" spans="1:27" s="6" customFormat="1" ht="25" customHeight="1">
      <c r="A38" s="45"/>
      <c r="B38" s="27" t="s">
        <v>24</v>
      </c>
      <c r="C38" s="26"/>
      <c r="D38" s="25">
        <v>209177.86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2409528.4900000002</v>
      </c>
      <c r="Y38" s="26">
        <f>SUM(D38:$X$38)</f>
        <v>2618706.35</v>
      </c>
      <c r="AA38" s="11"/>
    </row>
    <row r="39" spans="1:27" s="6" customFormat="1" ht="25" customHeight="1">
      <c r="A39" s="45"/>
      <c r="B39" s="27" t="s">
        <v>23</v>
      </c>
      <c r="C39" s="26"/>
      <c r="D39" s="25">
        <v>24660.9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6">
        <f>SUM(D39:$X$39)</f>
        <v>24660.9</v>
      </c>
      <c r="AA39" s="11"/>
    </row>
    <row r="40" spans="1:27" s="6" customFormat="1" ht="25" customHeight="1">
      <c r="A40" s="45"/>
      <c r="B40" s="27" t="s">
        <v>22</v>
      </c>
      <c r="C40" s="26"/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462742.95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6">
        <f>SUM(D40:$X$40)</f>
        <v>462742.95</v>
      </c>
      <c r="AA40" s="11"/>
    </row>
    <row r="41" spans="1:27" s="6" customFormat="1" ht="25" customHeight="1">
      <c r="A41" s="45"/>
      <c r="B41" s="27" t="s">
        <v>21</v>
      </c>
      <c r="C41" s="26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5363379.75</v>
      </c>
      <c r="U41" s="25">
        <v>0</v>
      </c>
      <c r="V41" s="25">
        <v>0</v>
      </c>
      <c r="W41" s="25">
        <v>0</v>
      </c>
      <c r="X41" s="25">
        <v>0</v>
      </c>
      <c r="Y41" s="26">
        <f>SUM(D41:$X$41)</f>
        <v>5363379.75</v>
      </c>
      <c r="AA41" s="11"/>
    </row>
    <row r="42" spans="1:27" s="6" customFormat="1" ht="25" customHeight="1" thickBot="1">
      <c r="A42" s="45"/>
      <c r="B42" s="55" t="s">
        <v>20</v>
      </c>
      <c r="C42" s="54"/>
      <c r="D42" s="53">
        <v>0</v>
      </c>
      <c r="E42" s="53">
        <v>0</v>
      </c>
      <c r="F42" s="53">
        <v>0</v>
      </c>
      <c r="G42" s="53">
        <v>0</v>
      </c>
      <c r="H42" s="53">
        <v>45000000</v>
      </c>
      <c r="I42" s="53">
        <v>0</v>
      </c>
      <c r="J42" s="53">
        <v>0</v>
      </c>
      <c r="K42" s="53">
        <v>58500000</v>
      </c>
      <c r="L42" s="53">
        <v>0</v>
      </c>
      <c r="M42" s="53">
        <v>40000000</v>
      </c>
      <c r="N42" s="53">
        <v>0</v>
      </c>
      <c r="O42" s="53">
        <v>0</v>
      </c>
      <c r="P42" s="53">
        <v>0</v>
      </c>
      <c r="Q42" s="53">
        <v>40000000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4">
        <f>SUM(D42:$X$42)</f>
        <v>183500000</v>
      </c>
      <c r="AA42" s="11"/>
    </row>
    <row r="43" spans="1:27" s="47" customFormat="1" ht="25" customHeight="1" thickBot="1">
      <c r="A43" s="52"/>
      <c r="B43" s="51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49"/>
      <c r="AA43" s="48"/>
    </row>
    <row r="44" spans="1:27" s="33" customFormat="1" ht="25" customHeight="1">
      <c r="A44" s="42"/>
      <c r="B44" s="37" t="s">
        <v>19</v>
      </c>
      <c r="C44" s="36"/>
      <c r="D44" s="35">
        <v>20544830.850000005</v>
      </c>
      <c r="E44" s="35">
        <v>19264800.16</v>
      </c>
      <c r="F44" s="35">
        <v>19745180.140000008</v>
      </c>
      <c r="G44" s="35">
        <v>20883642.510000005</v>
      </c>
      <c r="H44" s="35">
        <v>37316332.159999996</v>
      </c>
      <c r="I44" s="35">
        <v>18922776.280000001</v>
      </c>
      <c r="J44" s="35">
        <v>19584792.640000001</v>
      </c>
      <c r="K44" s="35">
        <v>27506756.999999996</v>
      </c>
      <c r="L44" s="35">
        <v>33091748.309999999</v>
      </c>
      <c r="M44" s="35">
        <v>20383711.829999998</v>
      </c>
      <c r="N44" s="35">
        <v>22716585.470000003</v>
      </c>
      <c r="O44" s="35">
        <v>20590838.400000002</v>
      </c>
      <c r="P44" s="35">
        <v>20446938.98</v>
      </c>
      <c r="Q44" s="35">
        <v>42798406.619999997</v>
      </c>
      <c r="R44" s="35">
        <v>18885436.350000005</v>
      </c>
      <c r="S44" s="35">
        <v>19020319.220000003</v>
      </c>
      <c r="T44" s="35">
        <v>19806717.289999995</v>
      </c>
      <c r="U44" s="35">
        <v>19514196.000000004</v>
      </c>
      <c r="V44" s="35">
        <v>36484408.25</v>
      </c>
      <c r="W44" s="35">
        <v>21775488.630000006</v>
      </c>
      <c r="X44" s="35">
        <v>60292080.370000005</v>
      </c>
      <c r="Y44" s="36">
        <f t="shared" ref="Y44" si="4">SUM(Y45:Y58)-Y47</f>
        <v>539575987.46000016</v>
      </c>
      <c r="AA44" s="34"/>
    </row>
    <row r="45" spans="1:27" s="6" customFormat="1" ht="25" customHeight="1">
      <c r="A45" s="45"/>
      <c r="B45" s="24" t="s">
        <v>7</v>
      </c>
      <c r="C45" s="32"/>
      <c r="D45" s="21">
        <v>13533214.4</v>
      </c>
      <c r="E45" s="21">
        <v>13035596.539999999</v>
      </c>
      <c r="F45" s="21">
        <v>13287459.98</v>
      </c>
      <c r="G45" s="21">
        <v>13165550.75</v>
      </c>
      <c r="H45" s="21">
        <v>24502289.359999999</v>
      </c>
      <c r="I45" s="21">
        <v>13019244.199999999</v>
      </c>
      <c r="J45" s="21">
        <v>13475269.9</v>
      </c>
      <c r="K45" s="21">
        <v>18495562.09</v>
      </c>
      <c r="L45" s="21">
        <v>21202385.239999998</v>
      </c>
      <c r="M45" s="21">
        <v>13809786.65</v>
      </c>
      <c r="N45" s="21">
        <v>13311892.359999999</v>
      </c>
      <c r="O45" s="21">
        <v>13947353.52</v>
      </c>
      <c r="P45" s="21">
        <v>13889463.59</v>
      </c>
      <c r="Q45" s="21">
        <v>28258420.59</v>
      </c>
      <c r="R45" s="21">
        <v>12607571.390000001</v>
      </c>
      <c r="S45" s="21">
        <v>12883911.380000001</v>
      </c>
      <c r="T45" s="21">
        <v>13506037.109999999</v>
      </c>
      <c r="U45" s="21">
        <v>13373073.42</v>
      </c>
      <c r="V45" s="21">
        <v>23628782.73</v>
      </c>
      <c r="W45" s="21">
        <v>13491171.58</v>
      </c>
      <c r="X45" s="21">
        <v>53609434.530000001</v>
      </c>
      <c r="Y45" s="32">
        <f>SUM(D45:$X$45)</f>
        <v>370033471.31000006</v>
      </c>
      <c r="Z45" s="13"/>
      <c r="AA45" s="11"/>
    </row>
    <row r="46" spans="1:27" s="6" customFormat="1" ht="25" customHeight="1">
      <c r="A46" s="45"/>
      <c r="B46" s="24" t="s">
        <v>6</v>
      </c>
      <c r="C46" s="32"/>
      <c r="D46" s="21">
        <v>5902477.9000000004</v>
      </c>
      <c r="E46" s="21">
        <v>6079178.8899999997</v>
      </c>
      <c r="F46" s="21">
        <v>6082072.8300000001</v>
      </c>
      <c r="G46" s="21">
        <v>5893173.5999999996</v>
      </c>
      <c r="H46" s="21">
        <v>11986365.300000001</v>
      </c>
      <c r="I46" s="21">
        <v>5799657.75</v>
      </c>
      <c r="J46" s="21">
        <v>6025798.2400000002</v>
      </c>
      <c r="K46" s="21">
        <v>8872709.9499999993</v>
      </c>
      <c r="L46" s="21">
        <v>11175959.85</v>
      </c>
      <c r="M46" s="21">
        <v>5988838.0099999998</v>
      </c>
      <c r="N46" s="21">
        <v>6223063.6200000001</v>
      </c>
      <c r="O46" s="21">
        <v>6524615.8700000001</v>
      </c>
      <c r="P46" s="21">
        <v>6291438.2999999998</v>
      </c>
      <c r="Q46" s="21">
        <v>13341374.539999999</v>
      </c>
      <c r="R46" s="21">
        <v>5577016.5700000003</v>
      </c>
      <c r="S46" s="21">
        <v>6042132.1500000004</v>
      </c>
      <c r="T46" s="21">
        <v>6302362.5199999996</v>
      </c>
      <c r="U46" s="21">
        <v>6045260.9800000004</v>
      </c>
      <c r="V46" s="21">
        <v>12127930.16</v>
      </c>
      <c r="W46" s="21">
        <v>8142836.5300000003</v>
      </c>
      <c r="X46" s="21">
        <v>5969305.8200000003</v>
      </c>
      <c r="Y46" s="32">
        <f>SUM(D46:$X$46)</f>
        <v>156393569.38</v>
      </c>
      <c r="AA46" s="11"/>
    </row>
    <row r="47" spans="1:27" s="6" customFormat="1" ht="25" customHeight="1">
      <c r="A47" s="46"/>
      <c r="B47" s="30" t="s">
        <v>16</v>
      </c>
      <c r="C47" s="29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9">
        <f>SUM(D47:$X$47)</f>
        <v>0</v>
      </c>
    </row>
    <row r="48" spans="1:27" s="6" customFormat="1" ht="25" customHeight="1">
      <c r="A48" s="45"/>
      <c r="B48" s="24" t="s">
        <v>15</v>
      </c>
      <c r="C48" s="32"/>
      <c r="D48" s="25">
        <v>3432.39</v>
      </c>
      <c r="E48" s="25">
        <v>3432.39</v>
      </c>
      <c r="F48" s="25">
        <v>3432.39</v>
      </c>
      <c r="G48" s="25">
        <v>3432</v>
      </c>
      <c r="H48" s="25">
        <v>10296.799999999999</v>
      </c>
      <c r="I48" s="25">
        <v>3546.78</v>
      </c>
      <c r="J48" s="25">
        <v>3546.78</v>
      </c>
      <c r="K48" s="25">
        <v>7093.56</v>
      </c>
      <c r="L48" s="25">
        <v>10640.34</v>
      </c>
      <c r="M48" s="25">
        <v>3546.78</v>
      </c>
      <c r="N48" s="25">
        <v>3546.78</v>
      </c>
      <c r="O48" s="25">
        <v>3546.78</v>
      </c>
      <c r="P48" s="25">
        <v>3546.78</v>
      </c>
      <c r="Q48" s="25">
        <v>10640.34</v>
      </c>
      <c r="R48" s="25">
        <v>3546.78</v>
      </c>
      <c r="S48" s="25">
        <v>3546.78</v>
      </c>
      <c r="T48" s="25">
        <v>3546.78</v>
      </c>
      <c r="U48" s="25">
        <v>3546.78</v>
      </c>
      <c r="V48" s="25">
        <v>10640.34</v>
      </c>
      <c r="W48" s="25">
        <v>3546.78</v>
      </c>
      <c r="X48" s="25">
        <v>3546.78</v>
      </c>
      <c r="Y48" s="32">
        <f>SUM(D48:$X$48)</f>
        <v>105601.90999999997</v>
      </c>
      <c r="AA48" s="11"/>
    </row>
    <row r="49" spans="1:27" s="6" customFormat="1" ht="25" customHeight="1">
      <c r="A49" s="45"/>
      <c r="B49" s="27" t="s">
        <v>3</v>
      </c>
      <c r="C49" s="26"/>
      <c r="D49" s="25">
        <v>41538.85</v>
      </c>
      <c r="E49" s="25">
        <v>41960.13</v>
      </c>
      <c r="F49" s="25">
        <v>41953.65</v>
      </c>
      <c r="G49" s="25">
        <v>40816.75</v>
      </c>
      <c r="H49" s="25">
        <v>771408.88</v>
      </c>
      <c r="I49" s="25">
        <v>41049.730000000003</v>
      </c>
      <c r="J49" s="25">
        <v>48786.81</v>
      </c>
      <c r="K49" s="25">
        <v>75255.39</v>
      </c>
      <c r="L49" s="25">
        <v>499101.17</v>
      </c>
      <c r="M49" s="25">
        <v>49966.82</v>
      </c>
      <c r="N49" s="25">
        <v>50218.91</v>
      </c>
      <c r="O49" s="25">
        <v>50288.75</v>
      </c>
      <c r="P49" s="25">
        <v>49611.22</v>
      </c>
      <c r="Q49" s="25">
        <v>718378.55</v>
      </c>
      <c r="R49" s="25">
        <v>46585.81</v>
      </c>
      <c r="S49" s="25">
        <v>48588.57</v>
      </c>
      <c r="T49" s="25">
        <v>49130.22</v>
      </c>
      <c r="U49" s="25">
        <v>48237.919999999998</v>
      </c>
      <c r="V49" s="25">
        <v>680269.51</v>
      </c>
      <c r="W49" s="25">
        <v>47831.51</v>
      </c>
      <c r="X49" s="25">
        <v>69107.98</v>
      </c>
      <c r="Y49" s="26">
        <f>SUM(D49:$X$49)</f>
        <v>3510087.1299999994</v>
      </c>
      <c r="AA49" s="11"/>
    </row>
    <row r="50" spans="1:27" s="6" customFormat="1" ht="25" customHeight="1">
      <c r="A50" s="45"/>
      <c r="B50" s="24" t="s">
        <v>2</v>
      </c>
      <c r="C50" s="32"/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3014143.05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32">
        <f>SUM(D50:$X$50)</f>
        <v>3014143.05</v>
      </c>
      <c r="AA50" s="11"/>
    </row>
    <row r="51" spans="1:27" s="6" customFormat="1" ht="25" customHeight="1">
      <c r="A51" s="45"/>
      <c r="B51" s="24" t="s">
        <v>1</v>
      </c>
      <c r="C51" s="32"/>
      <c r="D51" s="21">
        <v>441179.17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164762.5</v>
      </c>
      <c r="M51" s="21">
        <v>213473.53999999998</v>
      </c>
      <c r="N51" s="21">
        <v>0</v>
      </c>
      <c r="O51" s="21">
        <v>0</v>
      </c>
      <c r="P51" s="21">
        <v>46875.360000000001</v>
      </c>
      <c r="Q51" s="21">
        <v>52099.59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48673.35</v>
      </c>
      <c r="X51" s="21">
        <v>251073.59</v>
      </c>
      <c r="Y51" s="32">
        <f>SUM(D51:$X$51)</f>
        <v>1218137.0999999999</v>
      </c>
      <c r="AA51" s="11"/>
    </row>
    <row r="52" spans="1:27" s="6" customFormat="1" ht="25" customHeight="1">
      <c r="A52" s="45"/>
      <c r="B52" s="27" t="s">
        <v>14</v>
      </c>
      <c r="C52" s="26"/>
      <c r="D52" s="21">
        <v>0</v>
      </c>
      <c r="E52" s="21">
        <v>0</v>
      </c>
      <c r="F52" s="21">
        <v>24444.19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6">
        <f>SUM(D52:$X$52)</f>
        <v>24444.19</v>
      </c>
      <c r="AA52" s="11"/>
    </row>
    <row r="53" spans="1:27" s="6" customFormat="1" ht="25" customHeight="1">
      <c r="A53" s="45"/>
      <c r="B53" s="27" t="s">
        <v>13</v>
      </c>
      <c r="C53" s="26"/>
      <c r="D53" s="21">
        <v>45066.86</v>
      </c>
      <c r="E53" s="21">
        <v>65738.77</v>
      </c>
      <c r="F53" s="21">
        <v>108691.87</v>
      </c>
      <c r="G53" s="21">
        <v>62225.030000000006</v>
      </c>
      <c r="H53" s="21">
        <v>46009.58</v>
      </c>
      <c r="I53" s="21">
        <v>45286.32</v>
      </c>
      <c r="J53" s="21">
        <v>77946.950000000012</v>
      </c>
      <c r="K53" s="21">
        <v>50005.65</v>
      </c>
      <c r="L53" s="21">
        <v>35399.21</v>
      </c>
      <c r="M53" s="21">
        <v>38096.83</v>
      </c>
      <c r="N53" s="21">
        <v>32334.39</v>
      </c>
      <c r="O53" s="21">
        <v>60157.549999999996</v>
      </c>
      <c r="P53" s="21">
        <v>41457.230000000003</v>
      </c>
      <c r="Q53" s="21">
        <v>34313.46</v>
      </c>
      <c r="R53" s="21">
        <v>30963.119999999999</v>
      </c>
      <c r="S53" s="21">
        <v>34800.840000000004</v>
      </c>
      <c r="T53" s="21">
        <v>63343.31</v>
      </c>
      <c r="U53" s="21">
        <v>40689.599999999999</v>
      </c>
      <c r="V53" s="21">
        <v>33943.51</v>
      </c>
      <c r="W53" s="21">
        <v>38441.78</v>
      </c>
      <c r="X53" s="21">
        <v>42545.460000000006</v>
      </c>
      <c r="Y53" s="26">
        <f>SUM(D53:$X$53)</f>
        <v>1027457.32</v>
      </c>
      <c r="AA53" s="11"/>
    </row>
    <row r="54" spans="1:27" s="6" customFormat="1" ht="25" customHeight="1">
      <c r="A54" s="45"/>
      <c r="B54" s="27" t="s">
        <v>18</v>
      </c>
      <c r="C54" s="26"/>
      <c r="D54" s="21">
        <v>0</v>
      </c>
      <c r="E54" s="21">
        <v>0</v>
      </c>
      <c r="F54" s="21">
        <v>216.71</v>
      </c>
      <c r="G54" s="21">
        <v>1157193.3600000001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738526.88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6">
        <f>SUM(D54:$X$54)</f>
        <v>1895936.9500000002</v>
      </c>
      <c r="AA54" s="11"/>
    </row>
    <row r="55" spans="1:27" s="6" customFormat="1" ht="25" customHeight="1">
      <c r="A55" s="45"/>
      <c r="B55" s="27" t="s">
        <v>0</v>
      </c>
      <c r="C55" s="26"/>
      <c r="D55" s="21">
        <v>2768.5</v>
      </c>
      <c r="E55" s="21">
        <v>7035</v>
      </c>
      <c r="F55" s="21">
        <v>3153.5</v>
      </c>
      <c r="G55" s="21">
        <v>3153.5</v>
      </c>
      <c r="H55" s="21">
        <v>0</v>
      </c>
      <c r="I55" s="21">
        <v>13667.5</v>
      </c>
      <c r="J55" s="21">
        <v>2586.5</v>
      </c>
      <c r="K55" s="21">
        <v>3510.5</v>
      </c>
      <c r="L55" s="21">
        <v>3500</v>
      </c>
      <c r="M55" s="21">
        <v>331551.5</v>
      </c>
      <c r="N55" s="21">
        <v>8190</v>
      </c>
      <c r="O55" s="21">
        <v>3104.5</v>
      </c>
      <c r="P55" s="21">
        <v>3367</v>
      </c>
      <c r="Q55" s="21">
        <v>3125.5</v>
      </c>
      <c r="R55" s="21">
        <v>3164</v>
      </c>
      <c r="S55" s="21">
        <v>7339.5</v>
      </c>
      <c r="T55" s="21">
        <v>3622.5</v>
      </c>
      <c r="U55" s="21">
        <v>2901.5</v>
      </c>
      <c r="V55" s="21">
        <v>2842</v>
      </c>
      <c r="W55" s="21">
        <v>2971.5</v>
      </c>
      <c r="X55" s="21">
        <v>7143.5</v>
      </c>
      <c r="Y55" s="26">
        <f>SUM(D55:$X$55)</f>
        <v>418698</v>
      </c>
      <c r="AA55" s="11"/>
    </row>
    <row r="56" spans="1:27" s="6" customFormat="1" ht="25" customHeight="1">
      <c r="A56" s="45"/>
      <c r="B56" s="24" t="s">
        <v>11</v>
      </c>
      <c r="C56" s="22"/>
      <c r="D56" s="21">
        <v>0</v>
      </c>
      <c r="E56" s="21">
        <v>0</v>
      </c>
      <c r="F56" s="21">
        <v>0</v>
      </c>
      <c r="G56" s="21">
        <v>558059.76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614238.76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2">
        <f>SUM(D56:$X$56)</f>
        <v>1172298.52</v>
      </c>
      <c r="AA56" s="11"/>
    </row>
    <row r="57" spans="1:27" s="6" customFormat="1" ht="25" customHeight="1">
      <c r="A57" s="45"/>
      <c r="B57" s="27" t="s">
        <v>10</v>
      </c>
      <c r="C57" s="26"/>
      <c r="D57" s="21">
        <v>583167.78</v>
      </c>
      <c r="E57" s="21">
        <v>31858.44</v>
      </c>
      <c r="F57" s="21">
        <v>3183.1</v>
      </c>
      <c r="G57" s="21">
        <v>0</v>
      </c>
      <c r="H57" s="21">
        <v>0</v>
      </c>
      <c r="I57" s="21">
        <v>324</v>
      </c>
      <c r="J57" s="21">
        <v>-140</v>
      </c>
      <c r="K57" s="21">
        <v>0</v>
      </c>
      <c r="L57" s="21">
        <v>0</v>
      </c>
      <c r="M57" s="21">
        <v>5887.46</v>
      </c>
      <c r="N57" s="21">
        <v>73196.36</v>
      </c>
      <c r="O57" s="21">
        <v>1771.4299999999998</v>
      </c>
      <c r="P57" s="21">
        <v>-70</v>
      </c>
      <c r="Q57" s="21">
        <v>7.8</v>
      </c>
      <c r="R57" s="21">
        <v>323.60000000000002</v>
      </c>
      <c r="S57" s="21">
        <v>0</v>
      </c>
      <c r="T57" s="21">
        <v>23.4</v>
      </c>
      <c r="U57" s="21">
        <v>485.8</v>
      </c>
      <c r="V57" s="21">
        <v>0</v>
      </c>
      <c r="W57" s="21">
        <v>15.6</v>
      </c>
      <c r="X57" s="21">
        <v>339922.71</v>
      </c>
      <c r="Y57" s="26">
        <f>SUM(D57:$X$57)</f>
        <v>1039957.48</v>
      </c>
      <c r="AA57" s="11"/>
    </row>
    <row r="58" spans="1:27" s="6" customFormat="1" ht="25" customHeight="1" thickBot="1">
      <c r="A58" s="45"/>
      <c r="B58" s="20" t="s">
        <v>9</v>
      </c>
      <c r="C58" s="18"/>
      <c r="D58" s="17">
        <v>-8015</v>
      </c>
      <c r="E58" s="17">
        <v>0</v>
      </c>
      <c r="F58" s="17">
        <v>190571.92</v>
      </c>
      <c r="G58" s="17">
        <v>37.76</v>
      </c>
      <c r="H58" s="17">
        <v>-37.76</v>
      </c>
      <c r="I58" s="17">
        <v>0</v>
      </c>
      <c r="J58" s="17">
        <v>-49002.539999999994</v>
      </c>
      <c r="K58" s="17">
        <v>2619.859999999996</v>
      </c>
      <c r="L58" s="17">
        <v>0</v>
      </c>
      <c r="M58" s="17">
        <v>-795962.64</v>
      </c>
      <c r="N58" s="17">
        <v>0</v>
      </c>
      <c r="O58" s="17">
        <v>0</v>
      </c>
      <c r="P58" s="17">
        <v>121249.5</v>
      </c>
      <c r="Q58" s="17">
        <v>380046.25</v>
      </c>
      <c r="R58" s="17">
        <v>2026.32</v>
      </c>
      <c r="S58" s="17">
        <v>0</v>
      </c>
      <c r="T58" s="17">
        <v>-121348.55</v>
      </c>
      <c r="U58" s="17">
        <v>0</v>
      </c>
      <c r="V58" s="17">
        <v>0</v>
      </c>
      <c r="W58" s="17">
        <v>0</v>
      </c>
      <c r="X58" s="17">
        <v>0</v>
      </c>
      <c r="Y58" s="18">
        <f>SUM(D58:$X$58)</f>
        <v>-277814.88</v>
      </c>
      <c r="AA58" s="11"/>
    </row>
    <row r="59" spans="1:27" s="5" customFormat="1" ht="25" customHeight="1" thickBot="1">
      <c r="A59" s="4"/>
      <c r="B59" s="3"/>
      <c r="C59" s="1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107"/>
      <c r="Y59" s="14"/>
      <c r="AA59" s="43"/>
    </row>
    <row r="60" spans="1:27" s="33" customFormat="1" ht="25" customHeight="1">
      <c r="A60" s="42"/>
      <c r="B60" s="37" t="s">
        <v>17</v>
      </c>
      <c r="C60" s="36"/>
      <c r="D60" s="35">
        <v>20544830.850000005</v>
      </c>
      <c r="E60" s="35">
        <v>19264800.16</v>
      </c>
      <c r="F60" s="35">
        <v>19745180.140000008</v>
      </c>
      <c r="G60" s="35">
        <v>20883642.510000005</v>
      </c>
      <c r="H60" s="35">
        <v>31027696.649999999</v>
      </c>
      <c r="I60" s="35">
        <v>25211412.280000001</v>
      </c>
      <c r="J60" s="35">
        <v>19584792.640000001</v>
      </c>
      <c r="K60" s="35">
        <v>27506756.999999996</v>
      </c>
      <c r="L60" s="35">
        <v>33091748.309999999</v>
      </c>
      <c r="M60" s="35">
        <v>20383711.829999998</v>
      </c>
      <c r="N60" s="35">
        <v>22716585.470000003</v>
      </c>
      <c r="O60" s="35">
        <v>20590838.400000002</v>
      </c>
      <c r="P60" s="35">
        <v>20446938.98</v>
      </c>
      <c r="Q60" s="35">
        <v>42798406.619999997</v>
      </c>
      <c r="R60" s="35">
        <v>18885436.350000005</v>
      </c>
      <c r="S60" s="35">
        <v>19020319.220000003</v>
      </c>
      <c r="T60" s="35">
        <v>19806717.289999995</v>
      </c>
      <c r="U60" s="35">
        <v>19514196.000000004</v>
      </c>
      <c r="V60" s="35">
        <v>36484408.25</v>
      </c>
      <c r="W60" s="35">
        <v>21775488.630000006</v>
      </c>
      <c r="X60" s="35">
        <v>60292080.370000005</v>
      </c>
      <c r="Y60" s="36">
        <f t="shared" ref="Y60" si="5">SUM(Y61:Y74)-Y63</f>
        <v>539575987.95000017</v>
      </c>
      <c r="AA60" s="34"/>
    </row>
    <row r="61" spans="1:27" s="6" customFormat="1" ht="25" customHeight="1">
      <c r="A61" s="12"/>
      <c r="B61" s="24" t="s">
        <v>7</v>
      </c>
      <c r="C61" s="22"/>
      <c r="D61" s="21">
        <v>13533214.4</v>
      </c>
      <c r="E61" s="21">
        <v>13035596.539999999</v>
      </c>
      <c r="F61" s="21">
        <v>13287459.98</v>
      </c>
      <c r="G61" s="21">
        <v>13165550.75</v>
      </c>
      <c r="H61" s="21">
        <v>20446514.600000001</v>
      </c>
      <c r="I61" s="21">
        <v>17075019.199999999</v>
      </c>
      <c r="J61" s="21">
        <v>13475269.9</v>
      </c>
      <c r="K61" s="21">
        <v>18495562.09</v>
      </c>
      <c r="L61" s="21">
        <v>21202385.239999998</v>
      </c>
      <c r="M61" s="21">
        <v>13809786.65</v>
      </c>
      <c r="N61" s="21">
        <v>13311892.359999999</v>
      </c>
      <c r="O61" s="21">
        <v>13947353.52</v>
      </c>
      <c r="P61" s="21">
        <v>13889463.59</v>
      </c>
      <c r="Q61" s="21">
        <v>28258420.59</v>
      </c>
      <c r="R61" s="21">
        <v>12607571.390000001</v>
      </c>
      <c r="S61" s="21">
        <v>12883911.380000001</v>
      </c>
      <c r="T61" s="21">
        <v>13506037.109999999</v>
      </c>
      <c r="U61" s="21">
        <v>13373073.42</v>
      </c>
      <c r="V61" s="21">
        <v>23628782.73</v>
      </c>
      <c r="W61" s="21">
        <v>13491171.58</v>
      </c>
      <c r="X61" s="21">
        <v>53609434.530000001</v>
      </c>
      <c r="Y61" s="22">
        <f>SUM(D61:$X$61)</f>
        <v>370033471.55000007</v>
      </c>
      <c r="AA61" s="11"/>
    </row>
    <row r="62" spans="1:27" s="6" customFormat="1" ht="25" customHeight="1">
      <c r="A62" s="12"/>
      <c r="B62" s="24" t="s">
        <v>6</v>
      </c>
      <c r="C62" s="32"/>
      <c r="D62" s="21">
        <v>5902477.9000000004</v>
      </c>
      <c r="E62" s="21">
        <v>6079178.8899999997</v>
      </c>
      <c r="F62" s="21">
        <v>6082072.8300000001</v>
      </c>
      <c r="G62" s="21">
        <v>5893173.5999999996</v>
      </c>
      <c r="H62" s="21">
        <v>9774273.9100000001</v>
      </c>
      <c r="I62" s="21">
        <v>8011748.75</v>
      </c>
      <c r="J62" s="21">
        <v>6025798.2400000002</v>
      </c>
      <c r="K62" s="21">
        <v>8872709.9499999993</v>
      </c>
      <c r="L62" s="21">
        <v>11175959.85</v>
      </c>
      <c r="M62" s="21">
        <v>5988838.0099999998</v>
      </c>
      <c r="N62" s="21">
        <v>6223063.6200000001</v>
      </c>
      <c r="O62" s="21">
        <v>6524615.8700000001</v>
      </c>
      <c r="P62" s="21">
        <v>6291438.2999999998</v>
      </c>
      <c r="Q62" s="21">
        <v>13341374.539999999</v>
      </c>
      <c r="R62" s="21">
        <v>5577016.5700000003</v>
      </c>
      <c r="S62" s="21">
        <v>6042132.1500000004</v>
      </c>
      <c r="T62" s="21">
        <v>6302362.5199999996</v>
      </c>
      <c r="U62" s="21">
        <v>6045260.9800000004</v>
      </c>
      <c r="V62" s="21">
        <v>12127930.16</v>
      </c>
      <c r="W62" s="21">
        <v>8142836.5300000003</v>
      </c>
      <c r="X62" s="21">
        <v>5969305.8200000003</v>
      </c>
      <c r="Y62" s="32">
        <f>SUM(D62:$X$62)</f>
        <v>156393568.98999998</v>
      </c>
      <c r="AA62" s="11"/>
    </row>
    <row r="63" spans="1:27" s="6" customFormat="1" ht="25" customHeight="1">
      <c r="A63" s="31"/>
      <c r="B63" s="30" t="s">
        <v>16</v>
      </c>
      <c r="C63" s="29"/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9">
        <f>SUM(D63:$X$63)</f>
        <v>0</v>
      </c>
    </row>
    <row r="64" spans="1:27" s="6" customFormat="1" ht="25" customHeight="1">
      <c r="A64" s="12"/>
      <c r="B64" s="24" t="s">
        <v>15</v>
      </c>
      <c r="C64" s="22"/>
      <c r="D64" s="21">
        <v>3432.39</v>
      </c>
      <c r="E64" s="21">
        <v>3432.39</v>
      </c>
      <c r="F64" s="21">
        <v>3432.39</v>
      </c>
      <c r="G64" s="21">
        <v>3432</v>
      </c>
      <c r="H64" s="21">
        <v>6796.14</v>
      </c>
      <c r="I64" s="21">
        <v>7047.7800000000007</v>
      </c>
      <c r="J64" s="21">
        <v>3546.78</v>
      </c>
      <c r="K64" s="21">
        <v>7093.56</v>
      </c>
      <c r="L64" s="21">
        <v>10640.34</v>
      </c>
      <c r="M64" s="21">
        <v>3546.78</v>
      </c>
      <c r="N64" s="21">
        <v>3546.78</v>
      </c>
      <c r="O64" s="21">
        <v>3546.78</v>
      </c>
      <c r="P64" s="21">
        <v>3546.78</v>
      </c>
      <c r="Q64" s="21">
        <v>10640.34</v>
      </c>
      <c r="R64" s="21">
        <v>3546.78</v>
      </c>
      <c r="S64" s="21">
        <v>3546.78</v>
      </c>
      <c r="T64" s="21">
        <v>3546.78</v>
      </c>
      <c r="U64" s="21">
        <v>3546.78</v>
      </c>
      <c r="V64" s="21">
        <v>10640.34</v>
      </c>
      <c r="W64" s="21">
        <v>3546.78</v>
      </c>
      <c r="X64" s="21">
        <v>3546.78</v>
      </c>
      <c r="Y64" s="22">
        <f>SUM(D64:$X$64)</f>
        <v>105602.24999999999</v>
      </c>
      <c r="AA64" s="11"/>
    </row>
    <row r="65" spans="1:27" s="6" customFormat="1" ht="25" customHeight="1">
      <c r="A65" s="12"/>
      <c r="B65" s="27" t="s">
        <v>3</v>
      </c>
      <c r="C65" s="26"/>
      <c r="D65" s="25">
        <v>41538.85</v>
      </c>
      <c r="E65" s="25">
        <v>41960.13</v>
      </c>
      <c r="F65" s="25">
        <v>41953.65</v>
      </c>
      <c r="G65" s="25">
        <v>40816.75</v>
      </c>
      <c r="H65" s="25">
        <v>754140.18</v>
      </c>
      <c r="I65" s="25">
        <v>58318.73</v>
      </c>
      <c r="J65" s="25">
        <v>48786.81</v>
      </c>
      <c r="K65" s="25">
        <v>75255.39</v>
      </c>
      <c r="L65" s="25">
        <v>499101.17</v>
      </c>
      <c r="M65" s="25">
        <v>49966.82</v>
      </c>
      <c r="N65" s="25">
        <v>50218.91</v>
      </c>
      <c r="O65" s="25">
        <v>50288.75</v>
      </c>
      <c r="P65" s="25">
        <v>49611.22</v>
      </c>
      <c r="Q65" s="25">
        <v>718378.55</v>
      </c>
      <c r="R65" s="25">
        <v>46585.81</v>
      </c>
      <c r="S65" s="25">
        <v>48588.57</v>
      </c>
      <c r="T65" s="25">
        <v>49130.22</v>
      </c>
      <c r="U65" s="25">
        <v>48237.919999999998</v>
      </c>
      <c r="V65" s="25">
        <v>680269.51</v>
      </c>
      <c r="W65" s="25">
        <v>47831.51</v>
      </c>
      <c r="X65" s="25">
        <v>69107.98</v>
      </c>
      <c r="Y65" s="26">
        <f>SUM(D65:$X$65)</f>
        <v>3510087.43</v>
      </c>
      <c r="AA65" s="11"/>
    </row>
    <row r="66" spans="1:27" s="6" customFormat="1" ht="25" customHeight="1">
      <c r="A66" s="12"/>
      <c r="B66" s="24" t="s">
        <v>2</v>
      </c>
      <c r="C66" s="22"/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3014143.05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2">
        <f>SUM(D66:$X$66)</f>
        <v>3014143.05</v>
      </c>
      <c r="AA66" s="11"/>
    </row>
    <row r="67" spans="1:27" s="6" customFormat="1" ht="25" customHeight="1">
      <c r="A67" s="12"/>
      <c r="B67" s="24" t="s">
        <v>1</v>
      </c>
      <c r="C67" s="22"/>
      <c r="D67" s="21">
        <v>441179.17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164762.5</v>
      </c>
      <c r="M67" s="21">
        <v>213473.53999999998</v>
      </c>
      <c r="N67" s="21">
        <v>0</v>
      </c>
      <c r="O67" s="21">
        <v>0</v>
      </c>
      <c r="P67" s="21">
        <v>46875.360000000001</v>
      </c>
      <c r="Q67" s="21">
        <v>52099.59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48673.35</v>
      </c>
      <c r="X67" s="21">
        <v>251073.59</v>
      </c>
      <c r="Y67" s="22">
        <f>SUM(D67:$X$67)</f>
        <v>1218137.0999999999</v>
      </c>
      <c r="AA67" s="11"/>
    </row>
    <row r="68" spans="1:27" s="6" customFormat="1" ht="25" customHeight="1">
      <c r="A68" s="12"/>
      <c r="B68" s="27" t="s">
        <v>14</v>
      </c>
      <c r="C68" s="26"/>
      <c r="D68" s="25">
        <v>0</v>
      </c>
      <c r="E68" s="25">
        <v>0</v>
      </c>
      <c r="F68" s="25">
        <v>24444.19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6">
        <f>SUM(D68:$X$68)</f>
        <v>24444.19</v>
      </c>
      <c r="AA68" s="11"/>
    </row>
    <row r="69" spans="1:27" s="6" customFormat="1" ht="25" customHeight="1">
      <c r="A69" s="12"/>
      <c r="B69" s="27" t="s">
        <v>13</v>
      </c>
      <c r="C69" s="26"/>
      <c r="D69" s="25">
        <v>45066.86</v>
      </c>
      <c r="E69" s="25">
        <v>65738.77</v>
      </c>
      <c r="F69" s="25">
        <v>108691.87</v>
      </c>
      <c r="G69" s="25">
        <v>62225.030000000006</v>
      </c>
      <c r="H69" s="25">
        <v>46009.58</v>
      </c>
      <c r="I69" s="25">
        <v>45286.32</v>
      </c>
      <c r="J69" s="25">
        <v>77946.950000000012</v>
      </c>
      <c r="K69" s="25">
        <v>50005.65</v>
      </c>
      <c r="L69" s="25">
        <v>35399.21</v>
      </c>
      <c r="M69" s="25">
        <v>38096.83</v>
      </c>
      <c r="N69" s="25">
        <v>32334.39</v>
      </c>
      <c r="O69" s="25">
        <v>60157.549999999996</v>
      </c>
      <c r="P69" s="25">
        <v>41457.230000000003</v>
      </c>
      <c r="Q69" s="25">
        <v>34313.46</v>
      </c>
      <c r="R69" s="25">
        <v>30963.119999999999</v>
      </c>
      <c r="S69" s="25">
        <v>34800.840000000004</v>
      </c>
      <c r="T69" s="25">
        <v>63343.31</v>
      </c>
      <c r="U69" s="25">
        <v>40689.599999999999</v>
      </c>
      <c r="V69" s="25">
        <v>33943.51</v>
      </c>
      <c r="W69" s="25">
        <v>38441.78</v>
      </c>
      <c r="X69" s="25">
        <v>42545.460000000006</v>
      </c>
      <c r="Y69" s="26">
        <f>SUM(D69:$X$69)</f>
        <v>1027457.32</v>
      </c>
      <c r="AA69" s="11"/>
    </row>
    <row r="70" spans="1:27" s="6" customFormat="1" ht="25" customHeight="1">
      <c r="A70" s="12"/>
      <c r="B70" s="27" t="s">
        <v>12</v>
      </c>
      <c r="C70" s="26"/>
      <c r="D70" s="25">
        <v>0</v>
      </c>
      <c r="E70" s="25">
        <v>0</v>
      </c>
      <c r="F70" s="25">
        <v>216.71</v>
      </c>
      <c r="G70" s="25">
        <v>1157193.3600000001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738526.88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6">
        <f>SUM(D70:$X$70)</f>
        <v>1895936.9500000002</v>
      </c>
      <c r="AA70" s="11"/>
    </row>
    <row r="71" spans="1:27" s="6" customFormat="1" ht="25" customHeight="1">
      <c r="A71" s="12"/>
      <c r="B71" s="27" t="s">
        <v>0</v>
      </c>
      <c r="C71" s="26"/>
      <c r="D71" s="25">
        <v>2768.5</v>
      </c>
      <c r="E71" s="25">
        <v>7035</v>
      </c>
      <c r="F71" s="25">
        <v>3153.5</v>
      </c>
      <c r="G71" s="25">
        <v>3153.5</v>
      </c>
      <c r="H71" s="25">
        <v>0</v>
      </c>
      <c r="I71" s="25">
        <v>13667.5</v>
      </c>
      <c r="J71" s="25">
        <v>2586.5</v>
      </c>
      <c r="K71" s="25">
        <v>3510.5</v>
      </c>
      <c r="L71" s="25">
        <v>3500</v>
      </c>
      <c r="M71" s="25">
        <v>331551.5</v>
      </c>
      <c r="N71" s="25">
        <v>8190</v>
      </c>
      <c r="O71" s="25">
        <v>3104.5</v>
      </c>
      <c r="P71" s="25">
        <v>3367</v>
      </c>
      <c r="Q71" s="25">
        <v>3125.5</v>
      </c>
      <c r="R71" s="25">
        <v>3164</v>
      </c>
      <c r="S71" s="25">
        <v>7339.5</v>
      </c>
      <c r="T71" s="25">
        <v>3622.5</v>
      </c>
      <c r="U71" s="25">
        <v>2901.5</v>
      </c>
      <c r="V71" s="25">
        <v>2842</v>
      </c>
      <c r="W71" s="25">
        <v>2971.5</v>
      </c>
      <c r="X71" s="25">
        <v>7143.5</v>
      </c>
      <c r="Y71" s="26">
        <f>SUM(D71:$X$71)</f>
        <v>418698</v>
      </c>
      <c r="AA71" s="11"/>
    </row>
    <row r="72" spans="1:27" s="6" customFormat="1" ht="25" customHeight="1">
      <c r="A72" s="12"/>
      <c r="B72" s="24" t="s">
        <v>11</v>
      </c>
      <c r="C72" s="22"/>
      <c r="D72" s="21">
        <v>0</v>
      </c>
      <c r="E72" s="21">
        <v>0</v>
      </c>
      <c r="F72" s="21">
        <v>0</v>
      </c>
      <c r="G72" s="21">
        <v>558059.76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614238.76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2">
        <f>SUM(D72:$X$72)</f>
        <v>1172298.52</v>
      </c>
      <c r="AA72" s="11"/>
    </row>
    <row r="73" spans="1:27" s="6" customFormat="1" ht="25" customHeight="1">
      <c r="A73" s="12"/>
      <c r="B73" s="27" t="s">
        <v>10</v>
      </c>
      <c r="C73" s="26"/>
      <c r="D73" s="25">
        <v>583167.78</v>
      </c>
      <c r="E73" s="25">
        <v>31858.44</v>
      </c>
      <c r="F73" s="25">
        <v>3183.1</v>
      </c>
      <c r="G73" s="25">
        <v>0</v>
      </c>
      <c r="H73" s="25">
        <v>0</v>
      </c>
      <c r="I73" s="25">
        <v>324</v>
      </c>
      <c r="J73" s="25">
        <v>-140</v>
      </c>
      <c r="K73" s="25">
        <v>0</v>
      </c>
      <c r="L73" s="25">
        <v>0</v>
      </c>
      <c r="M73" s="25">
        <v>5887.46</v>
      </c>
      <c r="N73" s="25">
        <v>73196.36</v>
      </c>
      <c r="O73" s="25">
        <v>1771.4299999999998</v>
      </c>
      <c r="P73" s="25">
        <v>-70</v>
      </c>
      <c r="Q73" s="25">
        <v>7.8</v>
      </c>
      <c r="R73" s="25">
        <v>323.60000000000002</v>
      </c>
      <c r="S73" s="25">
        <v>0</v>
      </c>
      <c r="T73" s="25">
        <v>23.4</v>
      </c>
      <c r="U73" s="25">
        <v>485.8</v>
      </c>
      <c r="V73" s="25">
        <v>0</v>
      </c>
      <c r="W73" s="25">
        <v>15.6</v>
      </c>
      <c r="X73" s="25">
        <v>339922.71</v>
      </c>
      <c r="Y73" s="26">
        <f>SUM(D73:$X$73)</f>
        <v>1039957.48</v>
      </c>
      <c r="AA73" s="11"/>
    </row>
    <row r="74" spans="1:27" s="6" customFormat="1" ht="25" customHeight="1" thickBot="1">
      <c r="A74" s="12"/>
      <c r="B74" s="20" t="s">
        <v>9</v>
      </c>
      <c r="C74" s="18"/>
      <c r="D74" s="17">
        <v>-8015</v>
      </c>
      <c r="E74" s="17">
        <v>0</v>
      </c>
      <c r="F74" s="17">
        <v>190571.92</v>
      </c>
      <c r="G74" s="17">
        <v>37.76</v>
      </c>
      <c r="H74" s="17">
        <v>-37.76</v>
      </c>
      <c r="I74" s="17">
        <v>0</v>
      </c>
      <c r="J74" s="17">
        <v>-49002.539999999994</v>
      </c>
      <c r="K74" s="17">
        <v>2619.859999999996</v>
      </c>
      <c r="L74" s="17">
        <v>0</v>
      </c>
      <c r="M74" s="17">
        <v>-795962.64</v>
      </c>
      <c r="N74" s="17">
        <v>0</v>
      </c>
      <c r="O74" s="17">
        <v>0</v>
      </c>
      <c r="P74" s="17">
        <v>121249.5</v>
      </c>
      <c r="Q74" s="17">
        <v>380046.25</v>
      </c>
      <c r="R74" s="17">
        <v>2026.32</v>
      </c>
      <c r="S74" s="17">
        <v>0</v>
      </c>
      <c r="T74" s="17">
        <v>-121348.55</v>
      </c>
      <c r="U74" s="17">
        <v>0</v>
      </c>
      <c r="V74" s="17">
        <v>0</v>
      </c>
      <c r="W74" s="17">
        <v>0</v>
      </c>
      <c r="X74" s="17">
        <v>0</v>
      </c>
      <c r="Y74" s="18">
        <f>SUM(D74:$X$74)</f>
        <v>-277814.88</v>
      </c>
      <c r="AA74" s="11"/>
    </row>
    <row r="75" spans="1:27" s="38" customFormat="1" ht="25" customHeight="1" thickBot="1">
      <c r="A75" s="12"/>
      <c r="B75" s="41"/>
      <c r="C75" s="103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8"/>
      <c r="Y75" s="40"/>
      <c r="AA75" s="39"/>
    </row>
    <row r="76" spans="1:27" s="33" customFormat="1" ht="25" customHeight="1">
      <c r="A76" s="12"/>
      <c r="B76" s="37" t="s">
        <v>8</v>
      </c>
      <c r="C76" s="36">
        <v>0</v>
      </c>
      <c r="D76" s="35">
        <v>0</v>
      </c>
      <c r="E76" s="35">
        <v>0</v>
      </c>
      <c r="F76" s="35">
        <v>0</v>
      </c>
      <c r="G76" s="35">
        <v>0</v>
      </c>
      <c r="H76" s="35">
        <v>-6288636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6">
        <f t="shared" ref="Y76" si="6">SUM(Y77:Y84)-Y79</f>
        <v>0</v>
      </c>
      <c r="AA76" s="34"/>
    </row>
    <row r="77" spans="1:27" s="6" customFormat="1" ht="25" customHeight="1">
      <c r="A77" s="12"/>
      <c r="B77" s="24" t="s">
        <v>7</v>
      </c>
      <c r="C77" s="22">
        <v>0</v>
      </c>
      <c r="D77" s="21">
        <v>0</v>
      </c>
      <c r="E77" s="21">
        <v>0</v>
      </c>
      <c r="F77" s="21">
        <v>0</v>
      </c>
      <c r="G77" s="21">
        <v>0</v>
      </c>
      <c r="H77" s="21">
        <v>-4055775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2">
        <f>+X77</f>
        <v>0</v>
      </c>
      <c r="AA77" s="11"/>
    </row>
    <row r="78" spans="1:27" s="6" customFormat="1" ht="25" customHeight="1">
      <c r="A78" s="12"/>
      <c r="B78" s="24" t="s">
        <v>6</v>
      </c>
      <c r="C78" s="32">
        <v>0</v>
      </c>
      <c r="D78" s="21">
        <v>0</v>
      </c>
      <c r="E78" s="21">
        <v>0</v>
      </c>
      <c r="F78" s="21">
        <v>0</v>
      </c>
      <c r="G78" s="21">
        <v>0</v>
      </c>
      <c r="H78" s="21">
        <v>-2212091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32">
        <f t="shared" ref="Y78:Y84" si="7">+X78</f>
        <v>0</v>
      </c>
      <c r="AA78" s="11"/>
    </row>
    <row r="79" spans="1:27" s="6" customFormat="1" ht="25" customHeight="1">
      <c r="A79" s="31"/>
      <c r="B79" s="30" t="s">
        <v>5</v>
      </c>
      <c r="C79" s="29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9">
        <f t="shared" si="7"/>
        <v>0</v>
      </c>
    </row>
    <row r="80" spans="1:27" s="6" customFormat="1" ht="25" customHeight="1">
      <c r="A80" s="12"/>
      <c r="B80" s="24" t="s">
        <v>4</v>
      </c>
      <c r="C80" s="22">
        <v>0</v>
      </c>
      <c r="D80" s="21">
        <v>0</v>
      </c>
      <c r="E80" s="21">
        <v>0</v>
      </c>
      <c r="F80" s="21">
        <v>0</v>
      </c>
      <c r="G80" s="21">
        <v>0</v>
      </c>
      <c r="H80" s="21">
        <v>-3501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2">
        <f t="shared" si="7"/>
        <v>0</v>
      </c>
      <c r="AA80" s="11"/>
    </row>
    <row r="81" spans="1:27" s="6" customFormat="1" ht="25" customHeight="1">
      <c r="A81" s="12"/>
      <c r="B81" s="27" t="s">
        <v>3</v>
      </c>
      <c r="C81" s="26">
        <v>0</v>
      </c>
      <c r="D81" s="25">
        <v>0</v>
      </c>
      <c r="E81" s="25">
        <v>0</v>
      </c>
      <c r="F81" s="25">
        <v>0</v>
      </c>
      <c r="G81" s="25">
        <v>0</v>
      </c>
      <c r="H81" s="25">
        <v>-17269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6">
        <f t="shared" si="7"/>
        <v>0</v>
      </c>
      <c r="AA81" s="11"/>
    </row>
    <row r="82" spans="1:27" s="6" customFormat="1" ht="25" customHeight="1">
      <c r="A82" s="12"/>
      <c r="B82" s="24" t="s">
        <v>2</v>
      </c>
      <c r="C82" s="22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2">
        <f t="shared" si="7"/>
        <v>0</v>
      </c>
      <c r="AA82" s="11"/>
    </row>
    <row r="83" spans="1:27" s="6" customFormat="1" ht="25" customHeight="1">
      <c r="A83" s="12"/>
      <c r="B83" s="24" t="s">
        <v>1</v>
      </c>
      <c r="C83" s="22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2">
        <f t="shared" si="7"/>
        <v>0</v>
      </c>
      <c r="AA83" s="11"/>
    </row>
    <row r="84" spans="1:27" s="6" customFormat="1" ht="25" customHeight="1" thickBot="1">
      <c r="A84" s="12"/>
      <c r="B84" s="20" t="s">
        <v>0</v>
      </c>
      <c r="C84" s="18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8">
        <f t="shared" si="7"/>
        <v>0</v>
      </c>
      <c r="AA84" s="11"/>
    </row>
    <row r="85" spans="1:27" s="6" customFormat="1" ht="25" customHeight="1">
      <c r="A85" s="12"/>
      <c r="B85" s="16">
        <f ca="1">NOW()</f>
        <v>42188.592993055558</v>
      </c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3"/>
      <c r="Y85" s="14"/>
      <c r="AA85" s="11"/>
    </row>
    <row r="86" spans="1:27" s="7" customFormat="1" ht="20.05" customHeight="1">
      <c r="A86" s="10"/>
      <c r="Y86" s="9"/>
      <c r="AA86" s="8"/>
    </row>
    <row r="93" spans="1:27" ht="20.05" customHeight="1">
      <c r="A93" s="1"/>
      <c r="AA93" s="1"/>
    </row>
    <row r="94" spans="1:27" ht="20.05" customHeight="1">
      <c r="A94" s="1"/>
      <c r="AA94" s="1"/>
    </row>
    <row r="95" spans="1:27" ht="20.05" customHeight="1">
      <c r="A95" s="1"/>
      <c r="AA95" s="1"/>
    </row>
    <row r="96" spans="1:27" ht="20.05" customHeight="1">
      <c r="A96" s="1"/>
      <c r="AA96" s="1"/>
    </row>
    <row r="97" spans="1:27" ht="20.05" customHeight="1">
      <c r="A97" s="1"/>
      <c r="AA97" s="1"/>
    </row>
    <row r="98" spans="1:27" ht="20.05" customHeight="1">
      <c r="A98" s="1"/>
      <c r="AA98" s="1"/>
    </row>
    <row r="99" spans="1:27" ht="20.05" customHeight="1">
      <c r="A99" s="1"/>
      <c r="AA99" s="1"/>
    </row>
    <row r="100" spans="1:27" ht="20.05" customHeight="1">
      <c r="A100" s="1"/>
      <c r="AA100" s="1"/>
    </row>
    <row r="101" spans="1:27" ht="20.05" customHeight="1">
      <c r="A101" s="1"/>
      <c r="AA101" s="1"/>
    </row>
    <row r="102" spans="1:27" ht="20.05" customHeight="1">
      <c r="A102" s="1"/>
      <c r="AA102" s="1"/>
    </row>
    <row r="103" spans="1:27" ht="20.05" customHeight="1">
      <c r="A103" s="1"/>
      <c r="AA103" s="1"/>
    </row>
    <row r="104" spans="1:27" ht="20.05" customHeight="1">
      <c r="A104" s="1"/>
      <c r="AA104" s="1"/>
    </row>
    <row r="105" spans="1:27" ht="20.05" customHeight="1">
      <c r="A105" s="1"/>
      <c r="AA105" s="1"/>
    </row>
    <row r="106" spans="1:27" ht="20.05" customHeight="1">
      <c r="A106" s="1"/>
      <c r="AA106" s="1"/>
    </row>
    <row r="107" spans="1:27" ht="20.05" customHeight="1">
      <c r="A107" s="1"/>
      <c r="AA107" s="1"/>
    </row>
    <row r="108" spans="1:27" ht="20.05" customHeight="1">
      <c r="A108" s="1"/>
      <c r="AA108" s="1"/>
    </row>
    <row r="109" spans="1:27" ht="20.05" customHeight="1">
      <c r="A109" s="1"/>
      <c r="B109" s="1"/>
      <c r="AA109" s="1"/>
    </row>
    <row r="110" spans="1:27" ht="20.05" customHeight="1">
      <c r="A110" s="1"/>
      <c r="B110" s="1"/>
      <c r="AA110" s="1"/>
    </row>
    <row r="111" spans="1:27" ht="20.05" customHeight="1">
      <c r="A111" s="1"/>
      <c r="B111" s="1"/>
      <c r="AA111" s="1"/>
    </row>
    <row r="112" spans="1:27" ht="20.05" customHeight="1">
      <c r="A112" s="1"/>
      <c r="B112" s="1"/>
      <c r="AA112" s="1"/>
    </row>
    <row r="113" spans="1:27" ht="20.05" customHeight="1">
      <c r="A113" s="1"/>
      <c r="B113" s="1"/>
      <c r="AA113" s="1"/>
    </row>
    <row r="114" spans="1:27" ht="20.05" customHeight="1">
      <c r="A114" s="1"/>
      <c r="B114" s="1"/>
      <c r="AA114" s="1"/>
    </row>
    <row r="115" spans="1:27" ht="20.05" customHeight="1">
      <c r="A115" s="1"/>
      <c r="B115" s="1"/>
      <c r="AA115" s="1"/>
    </row>
    <row r="116" spans="1:27" ht="20.05" customHeight="1">
      <c r="A116" s="1"/>
      <c r="B116" s="1"/>
      <c r="AA116" s="1"/>
    </row>
    <row r="117" spans="1:27" ht="20.05" customHeight="1">
      <c r="A117" s="1"/>
      <c r="B117" s="1"/>
      <c r="AA117" s="1"/>
    </row>
    <row r="118" spans="1:27" ht="20.05" customHeight="1">
      <c r="A118" s="1"/>
      <c r="B118" s="1"/>
      <c r="AA118" s="1"/>
    </row>
  </sheetData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Sistema</vt:lpstr>
      <vt:lpstr>Sistema!Area_de_impressao</vt:lpstr>
      <vt:lpstr>SIS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2015-02-12T17:51:02Z</dcterms:created>
  <dcterms:modified xsi:type="dcterms:W3CDTF">2015-07-03T17:14:25Z</dcterms:modified>
</cp:coreProperties>
</file>