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SISTEMA'!$A$1:$N$17</definedName>
    <definedName name="_xlnm.Print_Titles" localSheetId="0">'RESUMO SISTEMA'!$1:$13</definedName>
  </definedNames>
  <calcPr calcId="125725" fullCalcOnLoad="1"/>
</workbook>
</file>

<file path=xl/calcChain.xml><?xml version="1.0" encoding="utf-8"?>
<calcChain xmlns="http://schemas.openxmlformats.org/spreadsheetml/2006/main">
  <c r="M24" i="5"/>
  <c r="L24"/>
  <c r="K24"/>
  <c r="J24"/>
  <c r="I24"/>
  <c r="H24"/>
  <c r="G24"/>
  <c r="F24"/>
  <c r="E24"/>
  <c r="D24"/>
  <c r="C24"/>
  <c r="B24"/>
  <c r="N23"/>
  <c r="N22"/>
  <c r="K6"/>
  <c r="K7"/>
  <c r="B8"/>
  <c r="C8"/>
  <c r="D8"/>
  <c r="E8"/>
  <c r="F8"/>
  <c r="G8"/>
  <c r="H8"/>
  <c r="I8"/>
  <c r="J8"/>
  <c r="N14"/>
  <c r="N15"/>
  <c r="N16"/>
  <c r="B16"/>
  <c r="C16"/>
  <c r="D16"/>
  <c r="E16"/>
  <c r="F16"/>
  <c r="G16"/>
  <c r="H16"/>
  <c r="I16"/>
  <c r="J16"/>
  <c r="K16"/>
  <c r="L16"/>
  <c r="M16"/>
  <c r="K8"/>
  <c r="N24" l="1"/>
</calcChain>
</file>

<file path=xl/sharedStrings.xml><?xml version="1.0" encoding="utf-8"?>
<sst xmlns="http://schemas.openxmlformats.org/spreadsheetml/2006/main" count="83" uniqueCount="51">
  <si>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</si>
  <si>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</si>
  <si>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</si>
  <si>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</si>
  <si>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</si>
  <si>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</si>
  <si>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</si>
  <si>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</si>
  <si>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</si>
  <si>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</si>
  <si>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</si>
  <si>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</si>
  <si>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</si>
  <si>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</si>
  <si>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</si>
  <si>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</si>
  <si>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</si>
  <si>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</si>
  <si>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</si>
  <si>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</si>
  <si>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</si>
  <si>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</si>
  <si>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</si>
  <si>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</si>
  <si>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</si>
  <si>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</si>
  <si>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</si>
  <si>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</si>
  <si>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</si>
  <si>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</si>
  <si>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</si>
  <si>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</si>
  <si>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</si>
  <si>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</si>
  <si>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</si>
  <si>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</si>
  <si>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</si>
  <si>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</si>
  <si>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</si>
  <si>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</si>
  <si>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</si>
  <si>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</si>
  <si>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</si>
  <si>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</si>
  <si>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</si>
  <si>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</si>
  <si>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</si>
  <si>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 xml:space="preserve">PERÍODO DE OPERAÇÃO DE 01/04/15 A 30/04/15 - VENCIMENTO 09/04/15 A 08/05/15 </t>
  </si>
  <si>
    <t xml:space="preserve">Consórcio Transcooper Fênix </t>
  </si>
  <si>
    <t xml:space="preserve">Consórcio Transcooper Fênix            </t>
  </si>
  <si>
    <t>SUBISTEMA LOCAL
(REVISÃO DE 01 A 08/03/15 - ÁREAS 1.0 E 2.0)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</si>
</sst>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" fontId="1" fillId="0" borderId="0" applyBorder="0"/>
    <xf numFmtId="171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171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="80" zoomScaleNormal="80" workbookViewId="0">
      <selection activeCell="B27" sqref="B27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75" style="1" customWidth="1"/>
    <col min="7" max="7" width="15" style="1" customWidth="1"/>
    <col min="8" max="8" width="15.75" style="1" bestFit="1" customWidth="1"/>
    <col min="9" max="10" width="15.75" style="1" customWidth="1"/>
    <col min="11" max="11" width="18.25" style="1" bestFit="1" customWidth="1"/>
    <col min="12" max="12" width="15.875" style="1" customWidth="1"/>
    <col min="13" max="13" width="14.5" style="1" customWidth="1"/>
    <col min="14" max="14" width="16" style="1" customWidth="1"/>
    <col min="15" max="16384" width="9" style="1"/>
  </cols>
  <sheetData>
    <row r="1" spans="1:37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37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37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37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37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37" ht="27" customHeight="1">
      <c r="A6" s="11" t="s">
        <v>17</v>
      </c>
      <c r="B6" s="12">
        <v>35186762.50999999</v>
      </c>
      <c r="C6" s="12">
        <v>53210769.690000005</v>
      </c>
      <c r="D6" s="12">
        <v>63507271.600000016</v>
      </c>
      <c r="E6" s="12">
        <v>34781998.220000006</v>
      </c>
      <c r="F6" s="12">
        <v>46389702.529999994</v>
      </c>
      <c r="G6" s="12">
        <v>65954197.690000005</v>
      </c>
      <c r="H6" s="12">
        <v>34443440.250000007</v>
      </c>
      <c r="I6" s="12">
        <v>13060807.849999998</v>
      </c>
      <c r="J6" s="12">
        <v>20734971.68</v>
      </c>
      <c r="K6" s="12">
        <f>SUM(B6:J6)</f>
        <v>367269922.02000004</v>
      </c>
    </row>
    <row r="7" spans="1:37" ht="27" customHeight="1">
      <c r="A7" s="2" t="s">
        <v>18</v>
      </c>
      <c r="B7" s="9">
        <v>-5545786.5700000003</v>
      </c>
      <c r="C7" s="9">
        <v>-5374553.0300000003</v>
      </c>
      <c r="D7" s="9">
        <v>-5384650.0200000005</v>
      </c>
      <c r="E7" s="9">
        <v>-6248140.5800000001</v>
      </c>
      <c r="F7" s="9">
        <v>-5466352.71</v>
      </c>
      <c r="G7" s="9">
        <v>-7328044.629999999</v>
      </c>
      <c r="H7" s="9">
        <v>-4324995.8800000008</v>
      </c>
      <c r="I7" s="9">
        <v>-2187774.59</v>
      </c>
      <c r="J7" s="9">
        <v>-1960201.7200000002</v>
      </c>
      <c r="K7" s="9">
        <f>SUM(B7:J7)</f>
        <v>-43820499.730000004</v>
      </c>
    </row>
    <row r="8" spans="1:37" ht="27" customHeight="1">
      <c r="A8" s="7" t="s">
        <v>19</v>
      </c>
      <c r="B8" s="8">
        <f>+B6+B7</f>
        <v>29640975.93999999</v>
      </c>
      <c r="C8" s="8">
        <f t="shared" ref="C8:J8" si="0">+C6+C7</f>
        <v>47836216.660000004</v>
      </c>
      <c r="D8" s="8">
        <f t="shared" si="0"/>
        <v>58122621.580000013</v>
      </c>
      <c r="E8" s="8">
        <f t="shared" si="0"/>
        <v>28533857.640000008</v>
      </c>
      <c r="F8" s="8">
        <f t="shared" si="0"/>
        <v>40923349.819999993</v>
      </c>
      <c r="G8" s="8">
        <f t="shared" si="0"/>
        <v>58626153.060000002</v>
      </c>
      <c r="H8" s="8">
        <f t="shared" si="0"/>
        <v>30118444.370000005</v>
      </c>
      <c r="I8" s="8">
        <f t="shared" si="0"/>
        <v>10873033.259999998</v>
      </c>
      <c r="J8" s="8">
        <f t="shared" si="0"/>
        <v>18774769.960000001</v>
      </c>
      <c r="K8" s="8">
        <f>SUM(B8:J8)</f>
        <v>323449422.29000002</v>
      </c>
    </row>
    <row r="9" spans="1:37" ht="36" customHeight="1"/>
    <row r="10" spans="1:37" ht="36" customHeight="1"/>
    <row r="11" spans="1:37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37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37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22514542.998312492</v>
      </c>
      <c r="C14" s="12">
        <v>15459013.374257758</v>
      </c>
      <c r="D14" s="12">
        <v>14910229.218480211</v>
      </c>
      <c r="E14" s="12">
        <v>3573204.3539347476</v>
      </c>
      <c r="F14" s="12">
        <v>13277889.098263301</v>
      </c>
      <c r="G14" s="12">
        <v>18257450.366564959</v>
      </c>
      <c r="H14" s="12">
        <v>19985051.069094103</v>
      </c>
      <c r="I14" s="12">
        <v>17601295.00899693</v>
      </c>
      <c r="J14" s="12">
        <v>14651619.822346762</v>
      </c>
      <c r="K14" s="12">
        <v>17183254.253404401</v>
      </c>
      <c r="L14" s="12">
        <v>8599931.7846347</v>
      </c>
      <c r="M14" s="12">
        <v>4647356.7733776001</v>
      </c>
      <c r="N14" s="12">
        <f>SUM(B14:M14)</f>
        <v>170660838.12166798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-2490864.75</v>
      </c>
      <c r="C15" s="10">
        <v>-2372877.16</v>
      </c>
      <c r="D15" s="10">
        <v>-1613437.75</v>
      </c>
      <c r="E15" s="10">
        <v>-499982.07999999996</v>
      </c>
      <c r="F15" s="10">
        <v>-457437.80999999982</v>
      </c>
      <c r="G15" s="10">
        <v>-2213947.4500000002</v>
      </c>
      <c r="H15" s="10">
        <v>-3283694.3000000003</v>
      </c>
      <c r="I15" s="10">
        <v>-1458108.8</v>
      </c>
      <c r="J15" s="10">
        <v>-1979675.9399999997</v>
      </c>
      <c r="K15" s="10">
        <v>-1613461.5099999998</v>
      </c>
      <c r="L15" s="10">
        <v>-1209287.6599999999</v>
      </c>
      <c r="M15" s="10">
        <v>-631994.54</v>
      </c>
      <c r="N15" s="9">
        <f>SUM(B15:M15)</f>
        <v>-19824769.75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29.25" customHeight="1">
      <c r="A16" s="7" t="s">
        <v>19</v>
      </c>
      <c r="B16" s="8">
        <f>+B14+B15</f>
        <v>20023678.248312492</v>
      </c>
      <c r="C16" s="8">
        <f t="shared" ref="C16:I16" si="1">+C14+C15</f>
        <v>13086136.214257758</v>
      </c>
      <c r="D16" s="8">
        <f t="shared" si="1"/>
        <v>13296791.468480211</v>
      </c>
      <c r="E16" s="8">
        <f t="shared" si="1"/>
        <v>3073222.2739347476</v>
      </c>
      <c r="F16" s="8">
        <f t="shared" si="1"/>
        <v>12820451.2882633</v>
      </c>
      <c r="G16" s="8">
        <f t="shared" si="1"/>
        <v>16043502.91656496</v>
      </c>
      <c r="H16" s="8">
        <f t="shared" si="1"/>
        <v>16701356.769094102</v>
      </c>
      <c r="I16" s="8">
        <f t="shared" si="1"/>
        <v>16143186.208996929</v>
      </c>
      <c r="J16" s="8">
        <f>+J14+J15</f>
        <v>12671943.882346762</v>
      </c>
      <c r="K16" s="8">
        <f>+K14+K15</f>
        <v>15569792.743404401</v>
      </c>
      <c r="L16" s="8">
        <f>+L14+L15</f>
        <v>7390644.1246346999</v>
      </c>
      <c r="M16" s="8">
        <f>+M14+M15</f>
        <v>4015362.2333776001</v>
      </c>
      <c r="N16" s="8">
        <f>+N14+N15</f>
        <v>150836068.37166798</v>
      </c>
    </row>
    <row r="17" spans="1:37" ht="36" customHeight="1">
      <c r="M17" s="14"/>
    </row>
    <row r="18" spans="1:37" ht="36" customHeight="1">
      <c r="K18" s="13"/>
      <c r="M18" s="14"/>
    </row>
    <row r="19" spans="1:37" ht="19.5" customHeight="1">
      <c r="A19" s="22" t="s">
        <v>50</v>
      </c>
      <c r="B19" s="17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 t="s">
        <v>23</v>
      </c>
    </row>
    <row r="20" spans="1:37" ht="45.75" customHeight="1">
      <c r="A20" s="17"/>
      <c r="B20" s="4" t="s">
        <v>48</v>
      </c>
      <c r="C20" s="4" t="s">
        <v>49</v>
      </c>
      <c r="D20" s="4" t="s">
        <v>24</v>
      </c>
      <c r="E20" s="4" t="s">
        <v>38</v>
      </c>
      <c r="F20" s="4" t="s">
        <v>39</v>
      </c>
      <c r="G20" s="4" t="s">
        <v>40</v>
      </c>
      <c r="H20" s="4" t="s">
        <v>41</v>
      </c>
      <c r="I20" s="4" t="s">
        <v>42</v>
      </c>
      <c r="J20" s="4" t="s">
        <v>43</v>
      </c>
      <c r="K20" s="4" t="s">
        <v>42</v>
      </c>
      <c r="L20" s="4" t="s">
        <v>44</v>
      </c>
      <c r="M20" s="4" t="s">
        <v>45</v>
      </c>
      <c r="N20" s="17"/>
    </row>
    <row r="21" spans="1:37" ht="25.5" customHeight="1">
      <c r="A21" s="17"/>
      <c r="B21" s="3" t="s">
        <v>25</v>
      </c>
      <c r="C21" s="3" t="s">
        <v>26</v>
      </c>
      <c r="D21" s="3" t="s">
        <v>27</v>
      </c>
      <c r="E21" s="3" t="s">
        <v>28</v>
      </c>
      <c r="F21" s="3" t="s">
        <v>29</v>
      </c>
      <c r="G21" s="3" t="s">
        <v>30</v>
      </c>
      <c r="H21" s="3" t="s">
        <v>31</v>
      </c>
      <c r="I21" s="3" t="s">
        <v>32</v>
      </c>
      <c r="J21" s="3" t="s">
        <v>33</v>
      </c>
      <c r="K21" s="3" t="s">
        <v>34</v>
      </c>
      <c r="L21" s="3" t="s">
        <v>35</v>
      </c>
      <c r="M21" s="3" t="s">
        <v>36</v>
      </c>
      <c r="N21" s="17"/>
    </row>
    <row r="22" spans="1:37" ht="27" customHeight="1">
      <c r="A22" s="11" t="s">
        <v>17</v>
      </c>
      <c r="B22" s="12">
        <v>200253.62</v>
      </c>
      <c r="C22" s="12">
        <v>36501.770000000004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f>SUM(B22:M22)</f>
        <v>236755.39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27" customHeight="1">
      <c r="A23" s="2" t="s">
        <v>18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9">
        <f>SUM(B23:M23)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29.25" customHeight="1">
      <c r="A24" s="7" t="s">
        <v>19</v>
      </c>
      <c r="B24" s="8">
        <f>+B22+B23</f>
        <v>200253.62</v>
      </c>
      <c r="C24" s="8">
        <f t="shared" ref="C24:I24" si="2">+C22+C23</f>
        <v>36501.770000000004</v>
      </c>
      <c r="D24" s="8">
        <f t="shared" si="2"/>
        <v>0</v>
      </c>
      <c r="E24" s="8">
        <f t="shared" si="2"/>
        <v>0</v>
      </c>
      <c r="F24" s="8">
        <f t="shared" si="2"/>
        <v>0</v>
      </c>
      <c r="G24" s="8">
        <f t="shared" si="2"/>
        <v>0</v>
      </c>
      <c r="H24" s="8">
        <f t="shared" si="2"/>
        <v>0</v>
      </c>
      <c r="I24" s="8">
        <f t="shared" si="2"/>
        <v>0</v>
      </c>
      <c r="J24" s="8">
        <f>+J22+J23</f>
        <v>0</v>
      </c>
      <c r="K24" s="8">
        <f>+K22+K23</f>
        <v>0</v>
      </c>
      <c r="L24" s="8">
        <f>+L22+L23</f>
        <v>0</v>
      </c>
      <c r="M24" s="8">
        <f>+M22+M23</f>
        <v>0</v>
      </c>
      <c r="N24" s="8">
        <f>+N22+N23</f>
        <v>236755.39</v>
      </c>
    </row>
  </sheetData>
  <mergeCells count="12">
    <mergeCell ref="A19:A21"/>
    <mergeCell ref="B19:M19"/>
    <mergeCell ref="N19:N21"/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2013-11-26T20:40:34Z</cp:lastPrinted>
  <dcterms:created xsi:type="dcterms:W3CDTF">2012-11-28T17:54:39Z</dcterms:created>
  <dcterms:modified xsi:type="dcterms:W3CDTF">2015-06-08T14:02:25Z</dcterms:modified>
</cp:coreProperties>
</file>