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5480" windowHeight="7710" activeTab="0"/>
  </bookViews>
  <sheets>
    <sheet name="2015-04-18" sheetId="1" r:id="rId1"/>
  </sheets>
  <definedNames/>
  <calcPr fullCalcOnLoad="1"/>
</workbook>
</file>

<file path=xl/sharedStrings.xml><?xml version="1.0" encoding="utf-8"?>
<sst xmlns="http://schemas.openxmlformats.org/spreadsheetml/2006/main" count="93" uniqueCount="48">
  <si>
    <t>DATA</t>
  </si>
  <si>
    <t>CANAL</t>
  </si>
  <si>
    <t>LOCAL / REDE</t>
  </si>
  <si>
    <t>CASAS LOTÉRICAS</t>
  </si>
  <si>
    <t>REDE PRÓPRIA</t>
  </si>
  <si>
    <t>TERMINAIS MUNICIPAIS</t>
  </si>
  <si>
    <t>EMPRESAS DE ÔNIBUS</t>
  </si>
  <si>
    <t>LOJAS FÍSICAS DA SPTRANS</t>
  </si>
  <si>
    <t>REDE COMPLEMENTAR</t>
  </si>
  <si>
    <t>CAIXA ECONÔMICA FEDERAL</t>
  </si>
  <si>
    <t>PONTO CERTO</t>
  </si>
  <si>
    <t>PLANINVESTI</t>
  </si>
  <si>
    <t>SERVLOT</t>
  </si>
  <si>
    <t>GETNET</t>
  </si>
  <si>
    <t>PRODATA</t>
  </si>
  <si>
    <t>PERTO</t>
  </si>
  <si>
    <t>LOJA VIRTUAL DA SPTRANS (VENDA WEB)</t>
  </si>
  <si>
    <t>CREDENCIADAS</t>
  </si>
  <si>
    <t>VB SERVIÇOS</t>
  </si>
  <si>
    <t>ALELO</t>
  </si>
  <si>
    <t>BENEFÍCIO FÁCIL</t>
  </si>
  <si>
    <t>VIA NOVA</t>
  </si>
  <si>
    <t>SODEXO</t>
  </si>
  <si>
    <t>TICKET</t>
  </si>
  <si>
    <t>SPVALE BENEFÍCIOS</t>
  </si>
  <si>
    <t>EFFECTOR EXPRESS</t>
  </si>
  <si>
    <t>MULTI SERVICE</t>
  </si>
  <si>
    <t>RB SERVIÇOS</t>
  </si>
  <si>
    <t xml:space="preserve">TACOM </t>
  </si>
  <si>
    <t>SMART NET</t>
  </si>
  <si>
    <t>DISTRIBUIÇÃO DA ARRECADAÇÃO LÍQUIDA</t>
  </si>
  <si>
    <t>ÔNIBUS (SPTRANS)</t>
  </si>
  <si>
    <t>4. ARRECADAÇÃO LÍQUIDA DIÁRIA     -&gt;     (4) = (1 + 2 - 3)</t>
  </si>
  <si>
    <t>VENDA DE CRÉDITO COMUM
(A)</t>
  </si>
  <si>
    <t>VENDA DE CRÉDITO ESTUDANTE
(B)</t>
  </si>
  <si>
    <t xml:space="preserve">VENDA DE CRÉDITO VALE-TRANSPORTE
(C) </t>
  </si>
  <si>
    <t>1. RECEITA DA VENDA DE CRÉDITOS / DIA</t>
  </si>
  <si>
    <t>3. CUSTO COM AS COMISSÕES PELA RECARGA DE CRÉDITOS</t>
  </si>
  <si>
    <t>2. RECEITA DA COMISSÃO PELA VENDA DE VALE-TRANSPORTE</t>
  </si>
  <si>
    <t>METROFERROVIÁRIO (METRÔ + CPTM + VIA QUATRO)</t>
  </si>
  <si>
    <t xml:space="preserve">VENDA DE COTAS DE CRÉDITO MENSAL
(D) </t>
  </si>
  <si>
    <t>PAGGA TECNOLOGIA</t>
  </si>
  <si>
    <t xml:space="preserve">VENDA DE COTAS DE CRÉDITO SEMANAL
(E) </t>
  </si>
  <si>
    <t xml:space="preserve">VENDA DE COTAS DE CRÉDITO DIÁRIA
(F) </t>
  </si>
  <si>
    <t>TOTAL
(G) = (A + B + C+D+E+F)</t>
  </si>
  <si>
    <t>MASTER BENEFÍCIOS</t>
  </si>
  <si>
    <t>VR BENEFÍCIOS</t>
  </si>
  <si>
    <t>QUALITY &amp; PROTEGE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</si>
</sst>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\-mmm\-yy;@"/>
    <numFmt numFmtId="173" formatCode="0.0%"/>
    <numFmt numFmtId="174" formatCode="[$-416]dddd\,\ d&quot; de &quot;mmmm&quot; de &quot;yyyy"/>
    <numFmt numFmtId="175" formatCode="#,##0.0"/>
    <numFmt numFmtId="176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172" fontId="37" fillId="0" borderId="0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44" fontId="37" fillId="0" borderId="0" xfId="45" applyFont="1" applyBorder="1" applyAlignment="1">
      <alignment horizontal="center" vertical="center"/>
    </xf>
    <xf numFmtId="0" fontId="37" fillId="0" borderId="0" xfId="0" applyFont="1" applyBorder="1" applyAlignment="1">
      <alignment/>
    </xf>
    <xf numFmtId="172" fontId="38" fillId="0" borderId="0" xfId="0" applyNumberFormat="1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44" fontId="38" fillId="0" borderId="0" xfId="45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/>
    </xf>
    <xf numFmtId="172" fontId="39" fillId="33" borderId="0" xfId="0" applyNumberFormat="1" applyFont="1" applyFill="1" applyBorder="1" applyAlignment="1">
      <alignment horizontal="left" vertical="center" indent="1"/>
    </xf>
    <xf numFmtId="0" fontId="39" fillId="33" borderId="0" xfId="0" applyFont="1" applyFill="1" applyBorder="1" applyAlignment="1">
      <alignment horizontal="center" vertical="center"/>
    </xf>
    <xf numFmtId="44" fontId="39" fillId="33" borderId="0" xfId="45" applyFont="1" applyFill="1" applyBorder="1" applyAlignment="1">
      <alignment horizontal="center" vertical="center"/>
    </xf>
    <xf numFmtId="0" fontId="37" fillId="0" borderId="0" xfId="0" applyFont="1" applyBorder="1" applyAlignment="1">
      <alignment horizontal="left" vertical="center"/>
    </xf>
    <xf numFmtId="44" fontId="37" fillId="0" borderId="0" xfId="45" applyFont="1" applyBorder="1" applyAlignment="1">
      <alignment horizontal="left" vertical="center"/>
    </xf>
    <xf numFmtId="173" fontId="37" fillId="0" borderId="0" xfId="49" applyNumberFormat="1" applyFont="1" applyBorder="1" applyAlignment="1">
      <alignment/>
    </xf>
    <xf numFmtId="44" fontId="37" fillId="0" borderId="0" xfId="0" applyNumberFormat="1" applyFont="1" applyBorder="1" applyAlignment="1">
      <alignment/>
    </xf>
    <xf numFmtId="171" fontId="37" fillId="0" borderId="0" xfId="45" applyNumberFormat="1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"/>
    </sheetView>
  </sheetViews>
  <sheetFormatPr defaultColWidth="9.140625" defaultRowHeight="15"/>
  <cols>
    <col min="1" max="1" width="12.7109375" style="1" customWidth="1"/>
    <col min="2" max="2" width="34.00390625" style="2" bestFit="1" customWidth="1"/>
    <col min="3" max="3" width="30.7109375" style="2" customWidth="1"/>
    <col min="4" max="10" width="18.7109375" style="3" customWidth="1"/>
    <col min="11" max="11" width="12.421875" style="4" bestFit="1" customWidth="1"/>
    <col min="12" max="16384" width="9.140625" style="4" customWidth="1"/>
  </cols>
  <sheetData>
    <row r="1" spans="1:10" s="8" customFormat="1" ht="45">
      <c r="A1" s="5" t="s">
        <v>0</v>
      </c>
      <c r="B1" s="6" t="s">
        <v>1</v>
      </c>
      <c r="C1" s="6" t="s">
        <v>2</v>
      </c>
      <c r="D1" s="7" t="s">
        <v>33</v>
      </c>
      <c r="E1" s="7" t="s">
        <v>34</v>
      </c>
      <c r="F1" s="7" t="s">
        <v>35</v>
      </c>
      <c r="G1" s="7" t="s">
        <v>40</v>
      </c>
      <c r="H1" s="7" t="s">
        <v>42</v>
      </c>
      <c r="I1" s="7" t="s">
        <v>43</v>
      </c>
      <c r="J1" s="7" t="s">
        <v>44</v>
      </c>
    </row>
    <row r="2" spans="1:10" s="8" customFormat="1" ht="19.5" customHeight="1">
      <c r="A2" s="9" t="s">
        <v>36</v>
      </c>
      <c r="B2" s="10"/>
      <c r="C2" s="10"/>
      <c r="D2" s="11">
        <f aca="true" t="shared" si="0" ref="D2:I2">SUM(D3:D29)</f>
        <v>5801867.65</v>
      </c>
      <c r="E2" s="11">
        <f t="shared" si="0"/>
        <v>269235.88</v>
      </c>
      <c r="F2" s="11">
        <f t="shared" si="0"/>
        <v>0</v>
      </c>
      <c r="G2" s="11">
        <f t="shared" si="0"/>
        <v>97670</v>
      </c>
      <c r="H2" s="11">
        <f t="shared" si="0"/>
        <v>13542</v>
      </c>
      <c r="I2" s="11">
        <f t="shared" si="0"/>
        <v>2103</v>
      </c>
      <c r="J2" s="11">
        <f>SUM(J3:J29)</f>
        <v>6184418.53</v>
      </c>
    </row>
    <row r="3" spans="1:10" ht="12.75">
      <c r="A3" s="1">
        <v>42112</v>
      </c>
      <c r="B3" s="2" t="s">
        <v>9</v>
      </c>
      <c r="C3" s="2" t="s">
        <v>3</v>
      </c>
      <c r="D3" s="3">
        <v>460569.74</v>
      </c>
      <c r="E3" s="3">
        <v>3492.33</v>
      </c>
      <c r="F3" s="3">
        <v>0</v>
      </c>
      <c r="G3" s="3">
        <v>0</v>
      </c>
      <c r="H3" s="3">
        <v>0</v>
      </c>
      <c r="I3" s="3">
        <v>0</v>
      </c>
      <c r="J3" s="3">
        <v>464062.07</v>
      </c>
    </row>
    <row r="4" spans="1:10" ht="12.75">
      <c r="A4" s="1">
        <f>A3</f>
        <v>42112</v>
      </c>
      <c r="B4" s="2" t="s">
        <v>4</v>
      </c>
      <c r="C4" s="2" t="s">
        <v>5</v>
      </c>
      <c r="D4" s="3">
        <v>453006.08</v>
      </c>
      <c r="E4" s="3">
        <v>30531.850000000002</v>
      </c>
      <c r="F4" s="3">
        <v>0</v>
      </c>
      <c r="G4" s="3">
        <v>26870</v>
      </c>
      <c r="H4" s="3">
        <v>2771</v>
      </c>
      <c r="I4" s="3">
        <v>241</v>
      </c>
      <c r="J4" s="3">
        <v>513419.93</v>
      </c>
    </row>
    <row r="5" spans="1:10" ht="12.75">
      <c r="A5" s="1">
        <f aca="true" t="shared" si="1" ref="A5:A29">A4</f>
        <v>42112</v>
      </c>
      <c r="B5" s="2" t="s">
        <v>4</v>
      </c>
      <c r="C5" s="2" t="s">
        <v>6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</row>
    <row r="6" spans="1:10" ht="12.75">
      <c r="A6" s="1">
        <f t="shared" si="1"/>
        <v>42112</v>
      </c>
      <c r="B6" s="2" t="s">
        <v>4</v>
      </c>
      <c r="C6" s="2" t="s">
        <v>7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</row>
    <row r="7" spans="1:11" ht="12.75">
      <c r="A7" s="1">
        <f t="shared" si="1"/>
        <v>42112</v>
      </c>
      <c r="B7" s="2" t="s">
        <v>4</v>
      </c>
      <c r="C7" s="2" t="s">
        <v>16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15"/>
    </row>
    <row r="8" spans="1:10" ht="12.75">
      <c r="A8" s="1">
        <f t="shared" si="1"/>
        <v>42112</v>
      </c>
      <c r="B8" s="2" t="s">
        <v>8</v>
      </c>
      <c r="C8" s="2" t="s">
        <v>10</v>
      </c>
      <c r="D8" s="3">
        <v>2689960.7</v>
      </c>
      <c r="E8" s="3">
        <v>125013.57</v>
      </c>
      <c r="F8" s="3">
        <v>0</v>
      </c>
      <c r="G8" s="3">
        <v>41310</v>
      </c>
      <c r="H8" s="3">
        <v>4929</v>
      </c>
      <c r="I8" s="3">
        <v>568</v>
      </c>
      <c r="J8" s="3">
        <v>2861781.27</v>
      </c>
    </row>
    <row r="9" spans="1:10" ht="12.75">
      <c r="A9" s="1">
        <f t="shared" si="1"/>
        <v>42112</v>
      </c>
      <c r="B9" s="2" t="s">
        <v>8</v>
      </c>
      <c r="C9" s="2" t="s">
        <v>11</v>
      </c>
      <c r="D9" s="3">
        <v>445195.10000000003</v>
      </c>
      <c r="E9" s="3">
        <v>16375.9</v>
      </c>
      <c r="F9" s="3">
        <v>0</v>
      </c>
      <c r="G9" s="3">
        <v>3030</v>
      </c>
      <c r="H9" s="3">
        <v>481</v>
      </c>
      <c r="I9" s="3">
        <v>90</v>
      </c>
      <c r="J9" s="3">
        <v>465172.00000000006</v>
      </c>
    </row>
    <row r="10" spans="1:10" ht="12.75">
      <c r="A10" s="1">
        <f t="shared" si="1"/>
        <v>42112</v>
      </c>
      <c r="B10" s="2" t="s">
        <v>8</v>
      </c>
      <c r="C10" s="2" t="s">
        <v>12</v>
      </c>
      <c r="D10" s="3">
        <v>841558.37</v>
      </c>
      <c r="E10" s="3">
        <v>33653.24</v>
      </c>
      <c r="F10" s="3">
        <v>0</v>
      </c>
      <c r="G10" s="3">
        <v>4490</v>
      </c>
      <c r="H10" s="3">
        <v>748</v>
      </c>
      <c r="I10" s="3">
        <v>50</v>
      </c>
      <c r="J10" s="3">
        <v>880499.61</v>
      </c>
    </row>
    <row r="11" spans="1:10" ht="12.75">
      <c r="A11" s="1">
        <f t="shared" si="1"/>
        <v>42112</v>
      </c>
      <c r="B11" s="2" t="s">
        <v>8</v>
      </c>
      <c r="C11" s="2" t="s">
        <v>13</v>
      </c>
      <c r="D11" s="3">
        <v>47634.92</v>
      </c>
      <c r="E11" s="3">
        <v>152</v>
      </c>
      <c r="F11" s="3">
        <v>0</v>
      </c>
      <c r="G11" s="3">
        <v>0</v>
      </c>
      <c r="H11" s="3">
        <v>0</v>
      </c>
      <c r="I11" s="3">
        <v>0</v>
      </c>
      <c r="J11" s="3">
        <v>47786.92</v>
      </c>
    </row>
    <row r="12" spans="1:10" ht="12.75">
      <c r="A12" s="1">
        <f t="shared" si="1"/>
        <v>42112</v>
      </c>
      <c r="B12" s="2" t="s">
        <v>8</v>
      </c>
      <c r="C12" s="2" t="s">
        <v>14</v>
      </c>
      <c r="D12" s="3">
        <v>455044.94999999995</v>
      </c>
      <c r="E12" s="3">
        <v>23365.24</v>
      </c>
      <c r="F12" s="3">
        <v>0</v>
      </c>
      <c r="G12" s="3">
        <v>8980</v>
      </c>
      <c r="H12" s="3">
        <v>1666</v>
      </c>
      <c r="I12" s="3">
        <v>254</v>
      </c>
      <c r="J12" s="3">
        <v>489310.18999999994</v>
      </c>
    </row>
    <row r="13" spans="1:10" ht="12.75">
      <c r="A13" s="1">
        <f t="shared" si="1"/>
        <v>42112</v>
      </c>
      <c r="B13" s="2" t="s">
        <v>8</v>
      </c>
      <c r="C13" s="2" t="s">
        <v>15</v>
      </c>
      <c r="D13" s="3">
        <v>307387.95</v>
      </c>
      <c r="E13" s="3">
        <v>32062.6</v>
      </c>
      <c r="F13" s="3">
        <v>0</v>
      </c>
      <c r="G13" s="3">
        <v>12040</v>
      </c>
      <c r="H13" s="3">
        <v>2833</v>
      </c>
      <c r="I13" s="3">
        <v>900</v>
      </c>
      <c r="J13" s="3">
        <v>355223.55</v>
      </c>
    </row>
    <row r="14" spans="1:10" ht="12.75">
      <c r="A14" s="1">
        <f t="shared" si="1"/>
        <v>42112</v>
      </c>
      <c r="B14" s="2" t="s">
        <v>8</v>
      </c>
      <c r="C14" s="2" t="s">
        <v>47</v>
      </c>
      <c r="D14" s="3">
        <v>101509.84</v>
      </c>
      <c r="E14" s="3">
        <v>4589.150000000001</v>
      </c>
      <c r="F14" s="3">
        <v>0</v>
      </c>
      <c r="G14" s="3">
        <v>950</v>
      </c>
      <c r="H14" s="3">
        <v>114</v>
      </c>
      <c r="I14" s="3">
        <v>0</v>
      </c>
      <c r="J14" s="3">
        <v>107162.98999999999</v>
      </c>
    </row>
    <row r="15" spans="1:10" ht="12.75">
      <c r="A15" s="1">
        <f>A13</f>
        <v>42112</v>
      </c>
      <c r="B15" s="2" t="s">
        <v>17</v>
      </c>
      <c r="C15" s="2" t="s">
        <v>18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</row>
    <row r="16" spans="1:10" ht="12.75">
      <c r="A16" s="1">
        <f t="shared" si="1"/>
        <v>42112</v>
      </c>
      <c r="B16" s="2" t="s">
        <v>17</v>
      </c>
      <c r="C16" s="2" t="s">
        <v>19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</row>
    <row r="17" spans="1:10" ht="12.75">
      <c r="A17" s="1">
        <f t="shared" si="1"/>
        <v>42112</v>
      </c>
      <c r="B17" s="2" t="s">
        <v>17</v>
      </c>
      <c r="C17" s="2" t="s">
        <v>41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</row>
    <row r="18" spans="1:10" ht="12.75">
      <c r="A18" s="1">
        <f t="shared" si="1"/>
        <v>42112</v>
      </c>
      <c r="B18" s="2" t="s">
        <v>17</v>
      </c>
      <c r="C18" s="2" t="s">
        <v>20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</row>
    <row r="19" spans="1:10" ht="12.75">
      <c r="A19" s="1">
        <f t="shared" si="1"/>
        <v>42112</v>
      </c>
      <c r="B19" s="2" t="s">
        <v>17</v>
      </c>
      <c r="C19" s="2" t="s">
        <v>21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</row>
    <row r="20" spans="1:10" ht="12.75">
      <c r="A20" s="1">
        <f t="shared" si="1"/>
        <v>42112</v>
      </c>
      <c r="B20" s="2" t="s">
        <v>17</v>
      </c>
      <c r="C20" s="2" t="s">
        <v>11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</row>
    <row r="21" spans="1:10" ht="12.75">
      <c r="A21" s="1">
        <f t="shared" si="1"/>
        <v>42112</v>
      </c>
      <c r="B21" s="2" t="s">
        <v>17</v>
      </c>
      <c r="C21" s="2" t="s">
        <v>22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</row>
    <row r="22" spans="1:10" ht="12.75">
      <c r="A22" s="1">
        <f t="shared" si="1"/>
        <v>42112</v>
      </c>
      <c r="B22" s="2" t="s">
        <v>17</v>
      </c>
      <c r="C22" s="2" t="s">
        <v>23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</row>
    <row r="23" spans="1:10" ht="12.75">
      <c r="A23" s="1">
        <f t="shared" si="1"/>
        <v>42112</v>
      </c>
      <c r="B23" s="2" t="s">
        <v>17</v>
      </c>
      <c r="C23" s="2" t="s">
        <v>24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</row>
    <row r="24" spans="1:10" ht="12.75">
      <c r="A24" s="1">
        <f t="shared" si="1"/>
        <v>42112</v>
      </c>
      <c r="B24" s="2" t="s">
        <v>17</v>
      </c>
      <c r="C24" s="2" t="s">
        <v>25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</row>
    <row r="25" spans="1:10" ht="12.75">
      <c r="A25" s="1">
        <f t="shared" si="1"/>
        <v>42112</v>
      </c>
      <c r="B25" s="2" t="s">
        <v>17</v>
      </c>
      <c r="C25" s="2" t="s">
        <v>26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</row>
    <row r="26" spans="1:10" ht="12.75">
      <c r="A26" s="1">
        <f t="shared" si="1"/>
        <v>42112</v>
      </c>
      <c r="B26" s="2" t="s">
        <v>17</v>
      </c>
      <c r="C26" s="2" t="s">
        <v>27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</row>
    <row r="27" spans="1:10" ht="12.75">
      <c r="A27" s="1">
        <f t="shared" si="1"/>
        <v>42112</v>
      </c>
      <c r="B27" s="2" t="s">
        <v>17</v>
      </c>
      <c r="C27" s="2" t="s">
        <v>28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</row>
    <row r="28" spans="1:10" ht="12.75">
      <c r="A28" s="1">
        <f t="shared" si="1"/>
        <v>42112</v>
      </c>
      <c r="B28" s="2" t="s">
        <v>17</v>
      </c>
      <c r="C28" s="2" t="s">
        <v>45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</row>
    <row r="29" spans="1:10" ht="12.75">
      <c r="A29" s="1">
        <f t="shared" si="1"/>
        <v>42112</v>
      </c>
      <c r="B29" s="2" t="s">
        <v>17</v>
      </c>
      <c r="C29" s="2" t="s">
        <v>46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</row>
    <row r="31" spans="1:10" s="8" customFormat="1" ht="19.5" customHeight="1">
      <c r="A31" s="9" t="s">
        <v>38</v>
      </c>
      <c r="B31" s="10"/>
      <c r="C31" s="10"/>
      <c r="D31" s="11"/>
      <c r="E31" s="11"/>
      <c r="F31" s="11"/>
      <c r="G31" s="11"/>
      <c r="H31" s="11"/>
      <c r="I31" s="11"/>
      <c r="J31" s="11">
        <v>0</v>
      </c>
    </row>
    <row r="32" spans="1:10" ht="12.75">
      <c r="A32" s="1">
        <f>A27</f>
        <v>42112</v>
      </c>
      <c r="B32" s="2" t="s">
        <v>4</v>
      </c>
      <c r="C32" s="2" t="s">
        <v>16</v>
      </c>
      <c r="F32" s="3">
        <v>0</v>
      </c>
      <c r="J32" s="3">
        <v>0</v>
      </c>
    </row>
    <row r="33" spans="1:11" ht="12.75">
      <c r="A33" s="1">
        <f>A32</f>
        <v>42112</v>
      </c>
      <c r="B33" s="2" t="s">
        <v>17</v>
      </c>
      <c r="F33" s="3">
        <v>0</v>
      </c>
      <c r="J33" s="3">
        <v>0</v>
      </c>
      <c r="K33" s="15"/>
    </row>
    <row r="35" spans="1:10" s="8" customFormat="1" ht="19.5" customHeight="1">
      <c r="A35" s="9" t="s">
        <v>37</v>
      </c>
      <c r="B35" s="10"/>
      <c r="C35" s="10"/>
      <c r="D35" s="11"/>
      <c r="E35" s="11"/>
      <c r="F35" s="11"/>
      <c r="G35" s="11"/>
      <c r="H35" s="11"/>
      <c r="I35" s="11"/>
      <c r="J35" s="11">
        <v>202417.41874</v>
      </c>
    </row>
    <row r="36" spans="1:10" ht="12.75">
      <c r="A36" s="1">
        <f>A33</f>
        <v>42112</v>
      </c>
      <c r="B36" s="2" t="s">
        <v>9</v>
      </c>
      <c r="C36" s="2" t="s">
        <v>3</v>
      </c>
      <c r="J36" s="3">
        <v>17438.5524</v>
      </c>
    </row>
    <row r="37" spans="1:10" ht="12.75">
      <c r="A37" s="1">
        <f>A36</f>
        <v>42112</v>
      </c>
      <c r="B37" s="2" t="s">
        <v>8</v>
      </c>
      <c r="C37" s="2" t="s">
        <v>10</v>
      </c>
      <c r="J37" s="3">
        <v>94383.01968</v>
      </c>
    </row>
    <row r="38" spans="1:10" ht="12.75">
      <c r="A38" s="1">
        <f aca="true" t="shared" si="2" ref="A38:A44">A37</f>
        <v>42112</v>
      </c>
      <c r="B38" s="2" t="s">
        <v>8</v>
      </c>
      <c r="C38" s="2" t="s">
        <v>11</v>
      </c>
      <c r="J38" s="3">
        <v>22192.399400000006</v>
      </c>
    </row>
    <row r="39" spans="1:10" ht="12.75">
      <c r="A39" s="1">
        <f t="shared" si="2"/>
        <v>42112</v>
      </c>
      <c r="B39" s="2" t="s">
        <v>8</v>
      </c>
      <c r="C39" s="2" t="s">
        <v>12</v>
      </c>
      <c r="J39" s="3">
        <v>28156.015339999994</v>
      </c>
    </row>
    <row r="40" spans="1:10" ht="12.75">
      <c r="A40" s="1">
        <f t="shared" si="2"/>
        <v>42112</v>
      </c>
      <c r="B40" s="2" t="s">
        <v>8</v>
      </c>
      <c r="C40" s="2" t="s">
        <v>13</v>
      </c>
      <c r="J40" s="3">
        <v>1493.6832</v>
      </c>
    </row>
    <row r="41" spans="1:10" ht="12.75">
      <c r="A41" s="1">
        <f t="shared" si="2"/>
        <v>42112</v>
      </c>
      <c r="B41" s="2" t="s">
        <v>8</v>
      </c>
      <c r="C41" s="2" t="s">
        <v>14</v>
      </c>
      <c r="J41" s="3">
        <v>15979.558260000002</v>
      </c>
    </row>
    <row r="42" spans="1:10" ht="12.75">
      <c r="A42" s="1">
        <f t="shared" si="2"/>
        <v>42112</v>
      </c>
      <c r="B42" s="2" t="s">
        <v>8</v>
      </c>
      <c r="C42" s="2" t="s">
        <v>15</v>
      </c>
      <c r="J42" s="3">
        <v>17889.62066</v>
      </c>
    </row>
    <row r="43" spans="1:10" ht="12.75">
      <c r="A43" s="1">
        <f t="shared" si="2"/>
        <v>42112</v>
      </c>
      <c r="B43" s="2" t="s">
        <v>8</v>
      </c>
      <c r="C43" s="2" t="s">
        <v>47</v>
      </c>
      <c r="J43" s="3">
        <v>3291.1861999999996</v>
      </c>
    </row>
    <row r="44" spans="1:10" ht="12.75">
      <c r="A44" s="1">
        <f t="shared" si="2"/>
        <v>42112</v>
      </c>
      <c r="B44" s="2" t="s">
        <v>8</v>
      </c>
      <c r="C44" s="2" t="s">
        <v>29</v>
      </c>
      <c r="J44" s="3">
        <v>1593.3836000000001</v>
      </c>
    </row>
    <row r="45" spans="1:10" s="8" customFormat="1" ht="19.5" customHeight="1">
      <c r="A45" s="9" t="s">
        <v>32</v>
      </c>
      <c r="B45" s="10"/>
      <c r="C45" s="10"/>
      <c r="D45" s="11"/>
      <c r="E45" s="11"/>
      <c r="F45" s="11"/>
      <c r="G45" s="11"/>
      <c r="H45" s="11"/>
      <c r="I45" s="11"/>
      <c r="J45" s="11">
        <v>5982001.111260001</v>
      </c>
    </row>
    <row r="46" spans="1:11" ht="12.75">
      <c r="A46" s="1">
        <f>A43</f>
        <v>42112</v>
      </c>
      <c r="B46" s="2" t="s">
        <v>30</v>
      </c>
      <c r="C46" s="12"/>
      <c r="D46" s="13" t="s">
        <v>31</v>
      </c>
      <c r="E46" s="13"/>
      <c r="F46" s="13"/>
      <c r="G46" s="13"/>
      <c r="H46" s="13"/>
      <c r="I46" s="13"/>
      <c r="J46" s="3">
        <v>3575825.391505601</v>
      </c>
      <c r="K46" s="14"/>
    </row>
    <row r="47" spans="1:11" ht="12.75">
      <c r="A47" s="1">
        <f>A46</f>
        <v>42112</v>
      </c>
      <c r="B47" s="2" t="s">
        <v>30</v>
      </c>
      <c r="D47" s="13" t="s">
        <v>39</v>
      </c>
      <c r="J47" s="3">
        <v>2406175.7197544</v>
      </c>
      <c r="K47" s="14"/>
    </row>
    <row r="49" ht="12.75">
      <c r="J49" s="16">
        <f>J45-J46-J47</f>
        <v>0</v>
      </c>
    </row>
  </sheetData>
  <sheetProtection/>
  <printOptions horizontalCentered="1"/>
  <pageMargins left="0" right="0" top="0.3937007874015748" bottom="0.1968503937007874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s1238795</dc:creator>
  <cp:keywords/>
  <dc:description/>
  <cp:lastModifiedBy>s1238795</cp:lastModifiedBy>
  <cp:lastPrinted>2014-01-13T13:04:41Z</cp:lastPrinted>
  <dcterms:created xsi:type="dcterms:W3CDTF">2013-07-18T17:21:40Z</dcterms:created>
  <dcterms:modified xsi:type="dcterms:W3CDTF">2015-04-28T14:57:16Z</dcterms:modified>
  <cp:category/>
  <cp:version/>
  <cp:contentType/>
  <cp:contentStatus/>
</cp:coreProperties>
</file>