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<sst xmlns="http://schemas.openxmlformats.org/spreadsheetml/2006/main" count="53" uniqueCount="48">
  <si>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</si>
  <si>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</si>
  <si>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</si>
  <si>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</si>
  <si>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</si>
  <si>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</si>
  <si>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</si>
  <si>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</si>
  <si>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</si>
  <si>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</si>
  <si>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</si>
  <si>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</si>
  <si>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</si>
  <si>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</si>
  <si>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</si>
  <si>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</si>
  <si>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</si>
  <si>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</si>
  <si>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</si>
  <si>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</si>
  <si>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</si>
  <si>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</si>
  <si>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</si>
  <si>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</si>
  <si>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</si>
  <si>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</si>
  <si>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</si>
  <si>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</si>
  <si>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</si>
  <si>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</si>
  <si>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</si>
  <si>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</si>
  <si>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</si>
  <si>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</si>
  <si>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</si>
  <si>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</si>
  <si>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</si>
  <si>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</si>
  <si>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</si>
  <si>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</si>
  <si>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</si>
  <si>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</si>
  <si>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</si>
  <si>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</si>
  <si>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</si>
  <si>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</si>
  <si>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</si>
  <si>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OPERAÇÃO 29/12/14 - VENCIMENTO 07/01/15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</si>
</sst>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B5" sqref="B5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17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23</v>
      </c>
      <c r="J4" s="20" t="s">
        <v>24</v>
      </c>
      <c r="K4" s="17" t="s">
        <v>18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20</v>
      </c>
      <c r="B6" s="12">
        <v>973473.47</v>
      </c>
      <c r="C6" s="12">
        <v>1449869.32</v>
      </c>
      <c r="D6" s="12">
        <v>1765655.73</v>
      </c>
      <c r="E6" s="12">
        <v>943877.25</v>
      </c>
      <c r="F6" s="12">
        <v>1334405.96</v>
      </c>
      <c r="G6" s="12">
        <v>1842697.58</v>
      </c>
      <c r="H6" s="12">
        <v>916352.49</v>
      </c>
      <c r="I6" s="12">
        <v>333423.8</v>
      </c>
      <c r="J6" s="12">
        <v>595658.45</v>
      </c>
      <c r="K6" s="12">
        <f>SUM(B6:J6)</f>
        <v>10155414.049999999</v>
      </c>
    </row>
    <row r="7" spans="1:11" ht="27" customHeight="1">
      <c r="A7" s="2" t="s">
        <v>21</v>
      </c>
      <c r="B7" s="9">
        <v>-375776.92</v>
      </c>
      <c r="C7" s="9">
        <v>-227591.82</v>
      </c>
      <c r="D7" s="9">
        <v>-317530.55</v>
      </c>
      <c r="E7" s="9">
        <v>-456073.26</v>
      </c>
      <c r="F7" s="9">
        <v>-392066.54</v>
      </c>
      <c r="G7" s="9">
        <v>-447015.59</v>
      </c>
      <c r="H7" s="9">
        <v>-140113.47</v>
      </c>
      <c r="I7" s="9">
        <v>-66684.52</v>
      </c>
      <c r="J7" s="9">
        <v>-81778.49</v>
      </c>
      <c r="K7" s="9">
        <f>SUM(B7:J7)</f>
        <v>-2504631.1600000006</v>
      </c>
    </row>
    <row r="8" spans="1:11" ht="27" customHeight="1">
      <c r="A8" s="7" t="s">
        <v>22</v>
      </c>
      <c r="B8" s="8">
        <f>+B6+B7</f>
        <v>597696.55</v>
      </c>
      <c r="C8" s="8">
        <f aca="true" t="shared" si="0" ref="C8:J8">+C6+C7</f>
        <v>1222277.5</v>
      </c>
      <c r="D8" s="8">
        <f t="shared" si="0"/>
        <v>1448125.18</v>
      </c>
      <c r="E8" s="8">
        <f t="shared" si="0"/>
        <v>487803.99</v>
      </c>
      <c r="F8" s="8">
        <f t="shared" si="0"/>
        <v>942339.4199999999</v>
      </c>
      <c r="G8" s="8">
        <f t="shared" si="0"/>
        <v>1395681.99</v>
      </c>
      <c r="H8" s="8">
        <f t="shared" si="0"/>
        <v>776239.02</v>
      </c>
      <c r="I8" s="8">
        <f t="shared" si="0"/>
        <v>266739.27999999997</v>
      </c>
      <c r="J8" s="8">
        <f t="shared" si="0"/>
        <v>513879.95999999996</v>
      </c>
      <c r="K8" s="8">
        <f>SUM(B8:J8)</f>
        <v>7650782.890000001</v>
      </c>
    </row>
    <row r="9" ht="36" customHeight="1"/>
    <row r="10" ht="36" customHeight="1"/>
    <row r="11" spans="1:14" ht="19.5" customHeight="1">
      <c r="A11" s="17" t="s">
        <v>46</v>
      </c>
      <c r="B11" s="17" t="s">
        <v>25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26</v>
      </c>
    </row>
    <row r="12" spans="1:14" ht="45.75" customHeight="1">
      <c r="A12" s="17"/>
      <c r="B12" s="4" t="s">
        <v>7</v>
      </c>
      <c r="C12" s="4" t="s">
        <v>8</v>
      </c>
      <c r="D12" s="4" t="s">
        <v>27</v>
      </c>
      <c r="E12" s="4" t="s">
        <v>28</v>
      </c>
      <c r="F12" s="4" t="s">
        <v>29</v>
      </c>
      <c r="G12" s="4" t="s">
        <v>30</v>
      </c>
      <c r="H12" s="4" t="s">
        <v>9</v>
      </c>
      <c r="I12" s="4" t="s">
        <v>31</v>
      </c>
      <c r="J12" s="4" t="s">
        <v>31</v>
      </c>
      <c r="K12" s="4" t="s">
        <v>31</v>
      </c>
      <c r="L12" s="4" t="s">
        <v>32</v>
      </c>
      <c r="M12" s="4" t="s">
        <v>33</v>
      </c>
      <c r="N12" s="17"/>
    </row>
    <row r="13" spans="1:14" ht="25.5" customHeight="1">
      <c r="A13" s="17"/>
      <c r="B13" s="3" t="s">
        <v>34</v>
      </c>
      <c r="C13" s="3" t="s">
        <v>35</v>
      </c>
      <c r="D13" s="3" t="s">
        <v>36</v>
      </c>
      <c r="E13" s="3" t="s">
        <v>37</v>
      </c>
      <c r="F13" s="3" t="s">
        <v>38</v>
      </c>
      <c r="G13" s="3" t="s">
        <v>39</v>
      </c>
      <c r="H13" s="3" t="s">
        <v>40</v>
      </c>
      <c r="I13" s="3" t="s">
        <v>41</v>
      </c>
      <c r="J13" s="3" t="s">
        <v>42</v>
      </c>
      <c r="K13" s="3" t="s">
        <v>43</v>
      </c>
      <c r="L13" s="3" t="s">
        <v>44</v>
      </c>
      <c r="M13" s="3" t="s">
        <v>45</v>
      </c>
      <c r="N13" s="17"/>
    </row>
    <row r="14" spans="1:14" ht="27" customHeight="1">
      <c r="A14" s="11" t="s">
        <v>20</v>
      </c>
      <c r="B14" s="12">
        <v>672444.93</v>
      </c>
      <c r="C14" s="12">
        <v>466660.81</v>
      </c>
      <c r="D14" s="12">
        <v>454357.38</v>
      </c>
      <c r="E14" s="12">
        <v>124196.1</v>
      </c>
      <c r="F14" s="12">
        <v>405561.09</v>
      </c>
      <c r="G14" s="12">
        <v>525084.06</v>
      </c>
      <c r="H14" s="12">
        <v>559594.64</v>
      </c>
      <c r="I14" s="12">
        <v>536104.73</v>
      </c>
      <c r="J14" s="12">
        <v>433533.84</v>
      </c>
      <c r="K14" s="12">
        <v>529569.14</v>
      </c>
      <c r="L14" s="12">
        <v>243949.41</v>
      </c>
      <c r="M14" s="12">
        <v>148527.9</v>
      </c>
      <c r="N14" s="12">
        <f>SUM(B14:M14)</f>
        <v>5099584.03</v>
      </c>
    </row>
    <row r="15" spans="1:14" ht="27" customHeight="1">
      <c r="A15" s="2" t="s">
        <v>21</v>
      </c>
      <c r="B15" s="10">
        <v>-103939</v>
      </c>
      <c r="C15" s="10">
        <v>-92974</v>
      </c>
      <c r="D15" s="10">
        <v>-70067</v>
      </c>
      <c r="E15" s="10">
        <v>-17960</v>
      </c>
      <c r="F15" s="10">
        <v>-51701</v>
      </c>
      <c r="G15" s="10">
        <v>-91008</v>
      </c>
      <c r="H15" s="10">
        <v>-110749</v>
      </c>
      <c r="I15" s="10">
        <v>-62109</v>
      </c>
      <c r="J15" s="10">
        <v>-74414</v>
      </c>
      <c r="K15" s="10">
        <v>-65682</v>
      </c>
      <c r="L15" s="10">
        <v>-38864</v>
      </c>
      <c r="M15" s="10">
        <v>-25010</v>
      </c>
      <c r="N15" s="9">
        <f>SUM(B15:M15)</f>
        <v>-804477</v>
      </c>
    </row>
    <row r="16" spans="1:14" ht="29.25" customHeight="1">
      <c r="A16" s="7" t="s">
        <v>22</v>
      </c>
      <c r="B16" s="8">
        <f>+B14+B15</f>
        <v>568505.93</v>
      </c>
      <c r="C16" s="8">
        <f aca="true" t="shared" si="1" ref="C16:I16">+C14+C15</f>
        <v>373686.81</v>
      </c>
      <c r="D16" s="8">
        <f t="shared" si="1"/>
        <v>384290.38</v>
      </c>
      <c r="E16" s="8">
        <f t="shared" si="1"/>
        <v>106236.1</v>
      </c>
      <c r="F16" s="8">
        <f t="shared" si="1"/>
        <v>353860.09</v>
      </c>
      <c r="G16" s="8">
        <f t="shared" si="1"/>
        <v>434076.06000000006</v>
      </c>
      <c r="H16" s="8">
        <f t="shared" si="1"/>
        <v>448845.64</v>
      </c>
      <c r="I16" s="8">
        <f t="shared" si="1"/>
        <v>473995.73</v>
      </c>
      <c r="J16" s="8">
        <f>+J14+J15</f>
        <v>359119.84</v>
      </c>
      <c r="K16" s="8">
        <f>+K14+K15</f>
        <v>463887.14</v>
      </c>
      <c r="L16" s="8">
        <f>+L14+L15</f>
        <v>205085.41</v>
      </c>
      <c r="M16" s="8">
        <f>+M14+M15</f>
        <v>123517.9</v>
      </c>
      <c r="N16" s="8">
        <f>+N14+N15</f>
        <v>4295107.03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2015-01-06T19:15:13Z</dcterms:modified>
  <cp:category/>
  <cp:version/>
  <cp:contentType/>
  <cp:contentStatus/>
</cp:coreProperties>
</file>