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<sst xmlns="http://schemas.openxmlformats.org/spreadsheetml/2006/main" count="53" uniqueCount="48">
  <si>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</si>
  <si>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</si>
  <si>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</si>
  <si>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</si>
  <si>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</si>
  <si>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</si>
  <si>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</si>
  <si>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</si>
  <si>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</si>
  <si>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</si>
  <si>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</si>
  <si>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</si>
  <si>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</si>
  <si>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</si>
  <si>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</si>
  <si>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</si>
  <si>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</si>
  <si>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</si>
  <si>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</si>
  <si>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</si>
  <si>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</si>
  <si>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</si>
  <si>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</si>
  <si>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</si>
  <si>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</si>
  <si>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</si>
  <si>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</si>
  <si>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</si>
  <si>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</si>
  <si>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</si>
  <si>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</si>
  <si>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</si>
  <si>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</si>
  <si>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</si>
  <si>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</si>
  <si>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</si>
  <si>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</si>
  <si>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</si>
  <si>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</si>
  <si>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</si>
  <si>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</si>
  <si>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</si>
  <si>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</si>
  <si>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</si>
  <si>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</si>
  <si>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</si>
  <si>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</si>
  <si>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01/09/14 a 30/09/14 - VENCIMENTO 08/09/14 a 07/10/14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</si>
</sst>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70" zoomScaleNormal="70" zoomScalePageLayoutView="0" workbookViewId="0" topLeftCell="A1">
      <selection activeCell="A1" sqref="A1:K1"/>
    </sheetView>
  </sheetViews>
  <sheetFormatPr defaultColWidth="9.00390625" defaultRowHeight="14.25"/>
  <cols>
    <col min="1" max="1" width="43.125" style="1" customWidth="1"/>
    <col min="2" max="2" width="15.375" style="1" customWidth="1"/>
    <col min="3" max="3" width="16.25390625" style="1" bestFit="1" customWidth="1"/>
    <col min="4" max="4" width="15.75390625" style="1" customWidth="1"/>
    <col min="5" max="5" width="15.50390625" style="1" bestFit="1" customWidth="1"/>
    <col min="6" max="6" width="15.50390625" style="1" customWidth="1"/>
    <col min="7" max="7" width="15.25390625" style="1" customWidth="1"/>
    <col min="8" max="8" width="15.75390625" style="1" bestFit="1" customWidth="1"/>
    <col min="9" max="10" width="15.75390625" style="1" customWidth="1"/>
    <col min="11" max="11" width="16.00390625" style="1" customWidth="1"/>
    <col min="12" max="12" width="15.875" style="1" customWidth="1"/>
    <col min="13" max="13" width="14.50390625" style="1" customWidth="1"/>
    <col min="14" max="14" width="16.25390625" style="1" customWidth="1"/>
    <col min="15" max="16384" width="9.00390625" style="1" customWidth="1"/>
  </cols>
  <sheetData>
    <row r="1" spans="1:11" ht="39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37515478.47000001</v>
      </c>
      <c r="C6" s="12">
        <v>57792649.92</v>
      </c>
      <c r="D6" s="12">
        <v>67925267.26</v>
      </c>
      <c r="E6" s="12">
        <v>37442353.93</v>
      </c>
      <c r="F6" s="12">
        <v>50805190.06000001</v>
      </c>
      <c r="G6" s="12">
        <v>69219356.91000001</v>
      </c>
      <c r="H6" s="12">
        <v>37138594.28999999</v>
      </c>
      <c r="I6" s="12">
        <v>14164012.490000002</v>
      </c>
      <c r="J6" s="12">
        <v>21819786.790000003</v>
      </c>
      <c r="K6" s="12">
        <f>SUM(B6:J6)</f>
        <v>393822690.12000006</v>
      </c>
    </row>
    <row r="7" spans="1:11" ht="27" customHeight="1">
      <c r="A7" s="2" t="s">
        <v>22</v>
      </c>
      <c r="B7" s="9">
        <v>-6343751.159999999</v>
      </c>
      <c r="C7" s="9">
        <v>-6344277.029999998</v>
      </c>
      <c r="D7" s="9">
        <v>-6637199.15</v>
      </c>
      <c r="E7" s="9">
        <v>-7431515.760000002</v>
      </c>
      <c r="F7" s="9">
        <v>-6429649.15</v>
      </c>
      <c r="G7" s="9">
        <v>-7753779.09</v>
      </c>
      <c r="H7" s="9">
        <v>-4563294.460000001</v>
      </c>
      <c r="I7" s="9">
        <v>-1861869.19</v>
      </c>
      <c r="J7" s="9">
        <v>-922473.8400000002</v>
      </c>
      <c r="K7" s="9">
        <f>SUM(B7:J7)</f>
        <v>-48287808.830000006</v>
      </c>
    </row>
    <row r="8" spans="1:11" ht="27" customHeight="1">
      <c r="A8" s="7" t="s">
        <v>23</v>
      </c>
      <c r="B8" s="8">
        <f>+B6+B7</f>
        <v>31171727.310000014</v>
      </c>
      <c r="C8" s="8">
        <f aca="true" t="shared" si="0" ref="C8:J8">+C6+C7</f>
        <v>51448372.89</v>
      </c>
      <c r="D8" s="8">
        <f t="shared" si="0"/>
        <v>61288068.11000001</v>
      </c>
      <c r="E8" s="8">
        <f t="shared" si="0"/>
        <v>30010838.169999998</v>
      </c>
      <c r="F8" s="8">
        <f t="shared" si="0"/>
        <v>44375540.91000001</v>
      </c>
      <c r="G8" s="8">
        <f t="shared" si="0"/>
        <v>61465577.82000001</v>
      </c>
      <c r="H8" s="8">
        <f t="shared" si="0"/>
        <v>32575299.82999999</v>
      </c>
      <c r="I8" s="8">
        <f t="shared" si="0"/>
        <v>12302143.300000003</v>
      </c>
      <c r="J8" s="8">
        <f t="shared" si="0"/>
        <v>20897312.950000003</v>
      </c>
      <c r="K8" s="8">
        <f>SUM(B8:J8)</f>
        <v>345534881.29</v>
      </c>
    </row>
    <row r="9" ht="36" customHeight="1"/>
    <row r="10" ht="36" customHeight="1"/>
    <row r="11" spans="1:14" ht="19.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5.7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5.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23883854.29</v>
      </c>
      <c r="C14" s="12">
        <v>17860236.31</v>
      </c>
      <c r="D14" s="12">
        <v>15997799.77</v>
      </c>
      <c r="E14" s="12">
        <v>4665254.39</v>
      </c>
      <c r="F14" s="12">
        <v>15128622.72</v>
      </c>
      <c r="G14" s="12">
        <v>19300997.34</v>
      </c>
      <c r="H14" s="12">
        <v>22156371.85</v>
      </c>
      <c r="I14" s="12">
        <v>18939766.39</v>
      </c>
      <c r="J14" s="12">
        <v>15660798.96</v>
      </c>
      <c r="K14" s="12">
        <v>18427205.34</v>
      </c>
      <c r="L14" s="12">
        <v>9259907.97</v>
      </c>
      <c r="M14" s="12">
        <v>5321309.71</v>
      </c>
      <c r="N14" s="12">
        <f>SUM(B14:M14)</f>
        <v>186602125.04000002</v>
      </c>
    </row>
    <row r="15" spans="1:14" ht="27" customHeight="1">
      <c r="A15" s="2" t="s">
        <v>22</v>
      </c>
      <c r="B15" s="10">
        <v>-2381876.27</v>
      </c>
      <c r="C15" s="10">
        <v>-2413284.4</v>
      </c>
      <c r="D15" s="10">
        <v>-1724148.79</v>
      </c>
      <c r="E15" s="10">
        <v>-544182.81</v>
      </c>
      <c r="F15" s="10">
        <v>-1176206.35</v>
      </c>
      <c r="G15" s="10">
        <v>-2182288.68</v>
      </c>
      <c r="H15" s="10">
        <v>-3078175.02</v>
      </c>
      <c r="I15" s="10">
        <v>-1287221.37</v>
      </c>
      <c r="J15" s="10">
        <v>-1863802.2</v>
      </c>
      <c r="K15" s="10">
        <v>-1260829.83</v>
      </c>
      <c r="L15" s="10">
        <v>-812697.49</v>
      </c>
      <c r="M15" s="10">
        <v>-626566.96</v>
      </c>
      <c r="N15" s="9">
        <f>SUM(B15:M15)</f>
        <v>-19351280.169999998</v>
      </c>
    </row>
    <row r="16" spans="1:14" ht="29.25" customHeight="1">
      <c r="A16" s="7" t="s">
        <v>23</v>
      </c>
      <c r="B16" s="8">
        <f>+B14+B15</f>
        <v>21501978.02</v>
      </c>
      <c r="C16" s="8">
        <f aca="true" t="shared" si="1" ref="C16:I16">+C14+C15</f>
        <v>15446951.909999998</v>
      </c>
      <c r="D16" s="8">
        <f t="shared" si="1"/>
        <v>14273650.98</v>
      </c>
      <c r="E16" s="8">
        <f t="shared" si="1"/>
        <v>4121071.5799999996</v>
      </c>
      <c r="F16" s="8">
        <f t="shared" si="1"/>
        <v>13952416.370000001</v>
      </c>
      <c r="G16" s="8">
        <f t="shared" si="1"/>
        <v>17118708.66</v>
      </c>
      <c r="H16" s="8">
        <f t="shared" si="1"/>
        <v>19078196.830000002</v>
      </c>
      <c r="I16" s="8">
        <f t="shared" si="1"/>
        <v>17652545.02</v>
      </c>
      <c r="J16" s="8">
        <f>+J14+J15</f>
        <v>13796996.760000002</v>
      </c>
      <c r="K16" s="8">
        <f>+K14+K15</f>
        <v>17166375.509999998</v>
      </c>
      <c r="L16" s="8">
        <f>+L14+L15</f>
        <v>8447210.48</v>
      </c>
      <c r="M16" s="8">
        <f>+M14+M15</f>
        <v>4694742.75</v>
      </c>
      <c r="N16" s="8">
        <f>+N14+N15</f>
        <v>167250844.87000003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2014-10-10T18:52:18Z</cp:lastPrinted>
  <dcterms:created xsi:type="dcterms:W3CDTF">2012-11-28T17:54:39Z</dcterms:created>
  <dcterms:modified xsi:type="dcterms:W3CDTF">2014-10-10T20:17:25Z</dcterms:modified>
  <cp:category/>
  <cp:version/>
  <cp:contentType/>
  <cp:contentStatus/>
</cp:coreProperties>
</file>