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<sst xmlns="http://schemas.openxmlformats.org/spreadsheetml/2006/main" count="53" uniqueCount="48">
  <si>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</si>
  <si>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</si>
  <si>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</si>
  <si>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</si>
  <si>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</si>
  <si>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</si>
  <si>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</si>
  <si>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</si>
  <si>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</si>
  <si>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</si>
  <si>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</si>
  <si>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</si>
  <si>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</si>
  <si>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</si>
  <si>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</si>
  <si>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</si>
  <si>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</si>
  <si>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</si>
  <si>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</si>
  <si>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</si>
  <si>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</si>
  <si>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</si>
  <si>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</si>
  <si>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</si>
  <si>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</si>
  <si>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</si>
  <si>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</si>
  <si>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</si>
  <si>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</si>
  <si>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</si>
  <si>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</si>
  <si>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</si>
  <si>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</si>
  <si>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</si>
  <si>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</si>
  <si>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</si>
  <si>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</si>
  <si>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</si>
  <si>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</si>
  <si>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</si>
  <si>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</si>
  <si>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</si>
  <si>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</si>
  <si>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</si>
  <si>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</si>
  <si>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</si>
  <si>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</si>
  <si>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13/09/14 - VENCIMENTO 19/09/14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</si>
</sst>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0" sqref="A10"/>
    </sheetView>
  </sheetViews>
  <sheetFormatPr defaultColWidth="9.00390625" defaultRowHeight="14.25"/>
  <cols>
    <col min="1" max="1" width="41.875" style="1" customWidth="1"/>
    <col min="2" max="2" width="14.625" style="1" bestFit="1" customWidth="1"/>
    <col min="3" max="3" width="13.375" style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8.2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8.2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4.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3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826745.18</v>
      </c>
      <c r="C6" s="12">
        <v>1285103.83</v>
      </c>
      <c r="D6" s="12">
        <v>1651353.44</v>
      </c>
      <c r="E6" s="12">
        <v>779718.62</v>
      </c>
      <c r="F6" s="12">
        <v>1158739.8399999999</v>
      </c>
      <c r="G6" s="12">
        <v>1511171.99</v>
      </c>
      <c r="H6" s="12">
        <v>741057.05</v>
      </c>
      <c r="I6" s="12">
        <v>281455.17</v>
      </c>
      <c r="J6" s="12">
        <v>518843.91</v>
      </c>
      <c r="K6" s="12">
        <f>SUM(B6:J6)</f>
        <v>8754189.03</v>
      </c>
    </row>
    <row r="7" spans="1:11" ht="27" customHeight="1">
      <c r="A7" s="2" t="s">
        <v>22</v>
      </c>
      <c r="B7" s="9">
        <v>-107814</v>
      </c>
      <c r="C7" s="9">
        <v>-165103.13</v>
      </c>
      <c r="D7" s="9">
        <v>-160730.33</v>
      </c>
      <c r="E7" s="9">
        <v>-101283.66</v>
      </c>
      <c r="F7" s="9">
        <v>-114339.33</v>
      </c>
      <c r="G7" s="9">
        <v>-126510</v>
      </c>
      <c r="H7" s="9">
        <v>-105270</v>
      </c>
      <c r="I7" s="9">
        <v>-28498.46</v>
      </c>
      <c r="J7" s="9">
        <v>-461690.67</v>
      </c>
      <c r="K7" s="9">
        <f>SUM(B7:J7)</f>
        <v>-1371239.5799999998</v>
      </c>
    </row>
    <row r="8" spans="1:11" ht="27" customHeight="1">
      <c r="A8" s="7" t="s">
        <v>23</v>
      </c>
      <c r="B8" s="8">
        <f>+B6+B7</f>
        <v>718931.18</v>
      </c>
      <c r="C8" s="8">
        <f aca="true" t="shared" si="0" ref="C8:J8">+C6+C7</f>
        <v>1120000.7000000002</v>
      </c>
      <c r="D8" s="8">
        <f t="shared" si="0"/>
        <v>1490623.1099999999</v>
      </c>
      <c r="E8" s="8">
        <f t="shared" si="0"/>
        <v>678434.96</v>
      </c>
      <c r="F8" s="8">
        <f t="shared" si="0"/>
        <v>1044400.5099999999</v>
      </c>
      <c r="G8" s="8">
        <f t="shared" si="0"/>
        <v>1384661.99</v>
      </c>
      <c r="H8" s="8">
        <f t="shared" si="0"/>
        <v>635787.05</v>
      </c>
      <c r="I8" s="8">
        <f t="shared" si="0"/>
        <v>252956.71</v>
      </c>
      <c r="J8" s="8">
        <f t="shared" si="0"/>
        <v>57153.23999999999</v>
      </c>
      <c r="K8" s="8">
        <f>SUM(B8:J8)</f>
        <v>7382949.45</v>
      </c>
    </row>
    <row r="9" ht="31.5" customHeight="1"/>
    <row r="10" ht="31.5" customHeight="1"/>
    <row r="11" spans="1:14" ht="22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2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1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666165.86</v>
      </c>
      <c r="C14" s="12">
        <v>480419.57</v>
      </c>
      <c r="D14" s="12">
        <v>462222.36</v>
      </c>
      <c r="E14" s="12">
        <v>136429.8</v>
      </c>
      <c r="F14" s="12">
        <v>420529.02</v>
      </c>
      <c r="G14" s="12">
        <v>531595.62</v>
      </c>
      <c r="H14" s="12">
        <v>599023.45</v>
      </c>
      <c r="I14" s="12">
        <v>538093.32</v>
      </c>
      <c r="J14" s="12">
        <v>455043.74</v>
      </c>
      <c r="K14" s="12">
        <v>568530.12</v>
      </c>
      <c r="L14" s="12">
        <v>245857.19</v>
      </c>
      <c r="M14" s="12">
        <v>135691</v>
      </c>
      <c r="N14" s="12">
        <f>SUM(B14:M14)</f>
        <v>5239601.050000001</v>
      </c>
    </row>
    <row r="15" spans="1:14" ht="27" customHeight="1">
      <c r="A15" s="2" t="s">
        <v>22</v>
      </c>
      <c r="B15" s="10">
        <v>-94809</v>
      </c>
      <c r="C15" s="10">
        <v>-93042</v>
      </c>
      <c r="D15" s="10">
        <v>-64827</v>
      </c>
      <c r="E15" s="10">
        <v>-17046</v>
      </c>
      <c r="F15" s="10">
        <v>-48171</v>
      </c>
      <c r="G15" s="10">
        <v>-89829</v>
      </c>
      <c r="H15" s="10">
        <v>-113376</v>
      </c>
      <c r="I15" s="10">
        <v>-58149</v>
      </c>
      <c r="J15" s="10">
        <v>-69891</v>
      </c>
      <c r="K15" s="10">
        <v>-63204</v>
      </c>
      <c r="L15" s="10">
        <v>-36402</v>
      </c>
      <c r="M15" s="10">
        <v>-21012</v>
      </c>
      <c r="N15" s="9">
        <f>SUM(B15:M15)</f>
        <v>-769758</v>
      </c>
    </row>
    <row r="16" spans="1:14" ht="29.25" customHeight="1">
      <c r="A16" s="7" t="s">
        <v>23</v>
      </c>
      <c r="B16" s="8">
        <f>+B14+B15</f>
        <v>571356.86</v>
      </c>
      <c r="C16" s="8">
        <f aca="true" t="shared" si="1" ref="C16:I16">+C14+C15</f>
        <v>387377.57</v>
      </c>
      <c r="D16" s="8">
        <f t="shared" si="1"/>
        <v>397395.36</v>
      </c>
      <c r="E16" s="8">
        <f t="shared" si="1"/>
        <v>119383.79999999999</v>
      </c>
      <c r="F16" s="8">
        <f t="shared" si="1"/>
        <v>372358.02</v>
      </c>
      <c r="G16" s="8">
        <f t="shared" si="1"/>
        <v>441766.62</v>
      </c>
      <c r="H16" s="8">
        <f t="shared" si="1"/>
        <v>485647.44999999995</v>
      </c>
      <c r="I16" s="8">
        <f t="shared" si="1"/>
        <v>479944.31999999995</v>
      </c>
      <c r="J16" s="8">
        <f>+J14+J15</f>
        <v>385152.74</v>
      </c>
      <c r="K16" s="8">
        <f>+K14+K15</f>
        <v>505326.12</v>
      </c>
      <c r="L16" s="8">
        <f>+L14+L15</f>
        <v>209455.19</v>
      </c>
      <c r="M16" s="8">
        <f>+M14+M15</f>
        <v>114679</v>
      </c>
      <c r="N16" s="8">
        <f>+N14+N15</f>
        <v>4469843.050000001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2014-09-25T13:00:23Z</dcterms:modified>
  <cp:category/>
  <cp:version/>
  <cp:contentType/>
  <cp:contentStatus/>
</cp:coreProperties>
</file>