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15480" windowHeight="7710" activeTab="0"/>
  </bookViews>
  <sheets>
    <sheet name="2014-09-19" sheetId="1" r:id="rId1"/>
  </sheets>
  <definedNames/>
  <calcPr fullCalcOnLoad="1"/>
</workbook>
</file>

<file path=xl/sharedStrings.xml><?xml version="1.0" encoding="utf-8"?>
<sst xmlns="http://schemas.openxmlformats.org/spreadsheetml/2006/main" count="89" uniqueCount="47">
  <si>
    <t>DATA</t>
  </si>
  <si>
    <t>CANAL</t>
  </si>
  <si>
    <t>LOCAL / REDE</t>
  </si>
  <si>
    <t>CASAS LOTÉRICAS</t>
  </si>
  <si>
    <t>REDE PRÓPRIA</t>
  </si>
  <si>
    <t>TERMINAIS MUNICIPAIS</t>
  </si>
  <si>
    <t>EMPRESAS DE ÔNIBUS</t>
  </si>
  <si>
    <t>LOJAS FÍSICAS DA SPTRANS</t>
  </si>
  <si>
    <t>REDE COMPLEMENTAR</t>
  </si>
  <si>
    <t>CAIXA ECONÔMICA FEDERAL</t>
  </si>
  <si>
    <t>PONTO CERTO</t>
  </si>
  <si>
    <t>PLANINVESTI</t>
  </si>
  <si>
    <t>SERVLOT</t>
  </si>
  <si>
    <t>GETNET</t>
  </si>
  <si>
    <t>PRODATA</t>
  </si>
  <si>
    <t>PERTO</t>
  </si>
  <si>
    <t>LOJA VIRTUAL DA SPTRANS (VENDA WEB)</t>
  </si>
  <si>
    <t>CREDENCIADAS</t>
  </si>
  <si>
    <t>VB SERVIÇOS</t>
  </si>
  <si>
    <t>ALELO</t>
  </si>
  <si>
    <t>BENEFÍCIO FÁCIL</t>
  </si>
  <si>
    <t>VIA NOVA</t>
  </si>
  <si>
    <t>SODEXO</t>
  </si>
  <si>
    <t>TICKET</t>
  </si>
  <si>
    <t>SPVALE BENEFÍCIOS</t>
  </si>
  <si>
    <t>EFFECTOR EXPRESS</t>
  </si>
  <si>
    <t>MULTI SERVICE</t>
  </si>
  <si>
    <t>RB SERVIÇOS</t>
  </si>
  <si>
    <t xml:space="preserve">TACOM </t>
  </si>
  <si>
    <t>SMART NET</t>
  </si>
  <si>
    <t>DISTRIBUIÇÃO DA ARRECADAÇÃO LÍQUIDA</t>
  </si>
  <si>
    <t>ÔNIBUS (SPTRANS)</t>
  </si>
  <si>
    <t>4. ARRECADAÇÃO LÍQUIDA DIÁRIA     -&gt;     (4) = (1 + 2 - 3)</t>
  </si>
  <si>
    <t>VENDA DE CRÉDITO COMUM
(A)</t>
  </si>
  <si>
    <t>VENDA DE CRÉDITO ESTUDANTE
(B)</t>
  </si>
  <si>
    <t xml:space="preserve">VENDA DE CRÉDITO VALE-TRANSPORTE
(C) </t>
  </si>
  <si>
    <t>1. RECEITA DA VENDA DE CRÉDITOS / DIA</t>
  </si>
  <si>
    <t>3. CUSTO COM AS COMISSÕES PELA RECARGA DE CRÉDITOS</t>
  </si>
  <si>
    <t>2. RECEITA DA COMISSÃO PELA VENDA DE VALE-TRANSPORTE</t>
  </si>
  <si>
    <t>METROFERROVIÁRIO (METRÔ + CPTM + VIA QUATRO)</t>
  </si>
  <si>
    <t xml:space="preserve">VENDA DE COTAS DE CRÉDITO MENSAL
(D) </t>
  </si>
  <si>
    <t>PAGGA TECNOLOGIA</t>
  </si>
  <si>
    <t xml:space="preserve">VENDA DE COTAS DE CRÉDITO SEMANAL
(E) </t>
  </si>
  <si>
    <t xml:space="preserve">VENDA DE COTAS DE CRÉDITO DIÁRIA
(F) </t>
  </si>
  <si>
    <t>TOTAL
(G) = (A + B + C+D+E+F)</t>
  </si>
  <si>
    <t>MASTER BENEFÍCIOS</t>
  </si>
  <si>
    <t>VR BENEFÍCIOS</t>
  </si>
</sst>
</file>

<file path=xl/styles.xml><?xml version="1.0" encoding="utf-8"?>
<styleSheet xmlns="http://schemas.openxmlformats.org/spreadsheetml/2006/main">
  <numFmts count="2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[$-416]dd\-mmm\-yy;@"/>
    <numFmt numFmtId="173" formatCode="0.0%"/>
    <numFmt numFmtId="174" formatCode="[$-416]dddd\,\ d&quot; de &quot;mmmm&quot; de &quot;yyyy"/>
    <numFmt numFmtId="175" formatCode="#,##0.0"/>
    <numFmt numFmtId="176" formatCode="0.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172" fontId="37" fillId="0" borderId="0" xfId="0" applyNumberFormat="1" applyFont="1" applyBorder="1" applyAlignment="1">
      <alignment horizontal="center" vertical="center"/>
    </xf>
    <xf numFmtId="0" fontId="37" fillId="0" borderId="0" xfId="0" applyFont="1" applyBorder="1" applyAlignment="1">
      <alignment vertical="center"/>
    </xf>
    <xf numFmtId="44" fontId="37" fillId="0" borderId="0" xfId="45" applyFont="1" applyBorder="1" applyAlignment="1">
      <alignment horizontal="center" vertical="center"/>
    </xf>
    <xf numFmtId="0" fontId="37" fillId="0" borderId="0" xfId="0" applyFont="1" applyBorder="1" applyAlignment="1">
      <alignment/>
    </xf>
    <xf numFmtId="172" fontId="38" fillId="0" borderId="0" xfId="0" applyNumberFormat="1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44" fontId="38" fillId="0" borderId="0" xfId="45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/>
    </xf>
    <xf numFmtId="172" fontId="39" fillId="33" borderId="0" xfId="0" applyNumberFormat="1" applyFont="1" applyFill="1" applyBorder="1" applyAlignment="1">
      <alignment horizontal="left" vertical="center" indent="1"/>
    </xf>
    <xf numFmtId="0" fontId="39" fillId="33" borderId="0" xfId="0" applyFont="1" applyFill="1" applyBorder="1" applyAlignment="1">
      <alignment horizontal="center" vertical="center"/>
    </xf>
    <xf numFmtId="44" fontId="39" fillId="33" borderId="0" xfId="45" applyFont="1" applyFill="1" applyBorder="1" applyAlignment="1">
      <alignment horizontal="center" vertical="center"/>
    </xf>
    <xf numFmtId="0" fontId="37" fillId="0" borderId="0" xfId="0" applyFont="1" applyBorder="1" applyAlignment="1">
      <alignment horizontal="left" vertical="center"/>
    </xf>
    <xf numFmtId="44" fontId="37" fillId="0" borderId="0" xfId="45" applyFont="1" applyBorder="1" applyAlignment="1">
      <alignment horizontal="left" vertical="center"/>
    </xf>
    <xf numFmtId="173" fontId="37" fillId="0" borderId="0" xfId="49" applyNumberFormat="1" applyFont="1" applyBorder="1" applyAlignment="1">
      <alignment/>
    </xf>
    <xf numFmtId="44" fontId="37" fillId="0" borderId="0" xfId="0" applyNumberFormat="1" applyFont="1" applyBorder="1" applyAlignment="1">
      <alignment/>
    </xf>
    <xf numFmtId="171" fontId="37" fillId="0" borderId="0" xfId="45" applyNumberFormat="1" applyFont="1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8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5"/>
  <cols>
    <col min="1" max="1" width="12.7109375" style="1" customWidth="1"/>
    <col min="2" max="2" width="34.00390625" style="2" bestFit="1" customWidth="1"/>
    <col min="3" max="3" width="30.7109375" style="2" customWidth="1"/>
    <col min="4" max="10" width="18.7109375" style="3" customWidth="1"/>
    <col min="11" max="11" width="12.421875" style="4" bestFit="1" customWidth="1"/>
    <col min="12" max="16384" width="9.140625" style="4" customWidth="1"/>
  </cols>
  <sheetData>
    <row r="1" spans="1:10" s="8" customFormat="1" ht="45">
      <c r="A1" s="5" t="s">
        <v>0</v>
      </c>
      <c r="B1" s="6" t="s">
        <v>1</v>
      </c>
      <c r="C1" s="6" t="s">
        <v>2</v>
      </c>
      <c r="D1" s="7" t="s">
        <v>33</v>
      </c>
      <c r="E1" s="7" t="s">
        <v>34</v>
      </c>
      <c r="F1" s="7" t="s">
        <v>35</v>
      </c>
      <c r="G1" s="7" t="s">
        <v>40</v>
      </c>
      <c r="H1" s="7" t="s">
        <v>42</v>
      </c>
      <c r="I1" s="7" t="s">
        <v>43</v>
      </c>
      <c r="J1" s="7" t="s">
        <v>44</v>
      </c>
    </row>
    <row r="2" spans="1:10" s="8" customFormat="1" ht="19.5" customHeight="1">
      <c r="A2" s="9" t="s">
        <v>36</v>
      </c>
      <c r="B2" s="10"/>
      <c r="C2" s="10"/>
      <c r="D2" s="11">
        <f aca="true" t="shared" si="0" ref="D2:J2">SUM(D3:D28)</f>
        <v>7764278.44</v>
      </c>
      <c r="E2" s="11">
        <f t="shared" si="0"/>
        <v>846711.6000000002</v>
      </c>
      <c r="F2" s="11">
        <f t="shared" si="0"/>
        <v>6376062.209999998</v>
      </c>
      <c r="G2" s="11">
        <f t="shared" si="0"/>
        <v>89540</v>
      </c>
      <c r="H2" s="11">
        <f t="shared" si="0"/>
        <v>10079</v>
      </c>
      <c r="I2" s="11">
        <f t="shared" si="0"/>
        <v>1191</v>
      </c>
      <c r="J2" s="11">
        <f t="shared" si="0"/>
        <v>15087862.25</v>
      </c>
    </row>
    <row r="3" spans="1:10" ht="12.75">
      <c r="A3" s="1">
        <v>41901</v>
      </c>
      <c r="B3" s="2" t="s">
        <v>9</v>
      </c>
      <c r="C3" s="2" t="s">
        <v>3</v>
      </c>
      <c r="D3" s="3">
        <v>924450.8600000001</v>
      </c>
      <c r="E3" s="3">
        <v>43214.07</v>
      </c>
      <c r="F3" s="3">
        <v>0</v>
      </c>
      <c r="G3" s="3">
        <v>0</v>
      </c>
      <c r="H3" s="3">
        <v>0</v>
      </c>
      <c r="I3" s="3">
        <v>0</v>
      </c>
      <c r="J3" s="3">
        <v>967664.93</v>
      </c>
    </row>
    <row r="4" spans="1:10" ht="12.75">
      <c r="A4" s="1">
        <f>A3</f>
        <v>41901</v>
      </c>
      <c r="B4" s="2" t="s">
        <v>4</v>
      </c>
      <c r="C4" s="2" t="s">
        <v>5</v>
      </c>
      <c r="D4" s="3">
        <v>489073.14</v>
      </c>
      <c r="E4" s="3">
        <v>64507.4</v>
      </c>
      <c r="F4" s="3">
        <v>0</v>
      </c>
      <c r="G4" s="3">
        <v>22170</v>
      </c>
      <c r="H4" s="3">
        <v>2267</v>
      </c>
      <c r="I4" s="3">
        <v>46</v>
      </c>
      <c r="J4" s="3">
        <v>578063.54</v>
      </c>
    </row>
    <row r="5" spans="1:10" ht="12.75">
      <c r="A5" s="1">
        <f aca="true" t="shared" si="1" ref="A5:A28">A4</f>
        <v>41901</v>
      </c>
      <c r="B5" s="2" t="s">
        <v>4</v>
      </c>
      <c r="C5" s="2" t="s">
        <v>6</v>
      </c>
      <c r="D5" s="3">
        <v>4970.2300000000005</v>
      </c>
      <c r="E5" s="3">
        <v>2458.5</v>
      </c>
      <c r="F5" s="3">
        <v>0</v>
      </c>
      <c r="G5" s="3">
        <v>70</v>
      </c>
      <c r="H5" s="3">
        <v>48</v>
      </c>
      <c r="I5" s="3">
        <v>0</v>
      </c>
      <c r="J5" s="3">
        <v>7546.7300000000005</v>
      </c>
    </row>
    <row r="6" spans="1:10" ht="12.75">
      <c r="A6" s="1">
        <f t="shared" si="1"/>
        <v>41901</v>
      </c>
      <c r="B6" s="2" t="s">
        <v>4</v>
      </c>
      <c r="C6" s="2" t="s">
        <v>7</v>
      </c>
      <c r="D6" s="3">
        <v>0</v>
      </c>
      <c r="E6" s="3">
        <v>0</v>
      </c>
      <c r="F6" s="3">
        <v>28601.850000000002</v>
      </c>
      <c r="G6" s="3">
        <v>0</v>
      </c>
      <c r="H6" s="3">
        <v>0</v>
      </c>
      <c r="I6" s="3">
        <v>0</v>
      </c>
      <c r="J6" s="3">
        <v>28601.850000000002</v>
      </c>
    </row>
    <row r="7" spans="1:10" ht="12.75">
      <c r="A7" s="1">
        <f t="shared" si="1"/>
        <v>41901</v>
      </c>
      <c r="B7" s="2" t="s">
        <v>4</v>
      </c>
      <c r="C7" s="2" t="s">
        <v>16</v>
      </c>
      <c r="D7" s="3">
        <v>20569.22</v>
      </c>
      <c r="E7" s="3">
        <v>11854.31</v>
      </c>
      <c r="F7" s="3">
        <v>1207822.06</v>
      </c>
      <c r="G7" s="3">
        <v>12560</v>
      </c>
      <c r="H7" s="3">
        <v>287</v>
      </c>
      <c r="I7" s="3">
        <v>0</v>
      </c>
      <c r="J7" s="3">
        <v>1253092.59</v>
      </c>
    </row>
    <row r="8" spans="1:10" ht="12.75">
      <c r="A8" s="1">
        <f t="shared" si="1"/>
        <v>41901</v>
      </c>
      <c r="B8" s="2" t="s">
        <v>8</v>
      </c>
      <c r="C8" s="2" t="s">
        <v>10</v>
      </c>
      <c r="D8" s="3">
        <v>3477707.4</v>
      </c>
      <c r="E8" s="3">
        <v>401586.8300000001</v>
      </c>
      <c r="F8" s="3">
        <v>0</v>
      </c>
      <c r="G8" s="3">
        <v>32000</v>
      </c>
      <c r="H8" s="3">
        <v>3063</v>
      </c>
      <c r="I8" s="3">
        <v>200</v>
      </c>
      <c r="J8" s="3">
        <v>3914557.23</v>
      </c>
    </row>
    <row r="9" spans="1:10" ht="12.75">
      <c r="A9" s="1">
        <f t="shared" si="1"/>
        <v>41901</v>
      </c>
      <c r="B9" s="2" t="s">
        <v>8</v>
      </c>
      <c r="C9" s="2" t="s">
        <v>11</v>
      </c>
      <c r="D9" s="3">
        <v>557591.04</v>
      </c>
      <c r="E9" s="3">
        <v>56124.43</v>
      </c>
      <c r="F9" s="3">
        <v>0</v>
      </c>
      <c r="G9" s="3">
        <v>2050</v>
      </c>
      <c r="H9" s="3">
        <v>253</v>
      </c>
      <c r="I9" s="3">
        <v>71</v>
      </c>
      <c r="J9" s="3">
        <v>616089.4700000001</v>
      </c>
    </row>
    <row r="10" spans="1:10" ht="12.75">
      <c r="A10" s="1">
        <f t="shared" si="1"/>
        <v>41901</v>
      </c>
      <c r="B10" s="2" t="s">
        <v>8</v>
      </c>
      <c r="C10" s="2" t="s">
        <v>12</v>
      </c>
      <c r="D10" s="3">
        <v>978379.0800000001</v>
      </c>
      <c r="E10" s="3">
        <v>92593.15000000001</v>
      </c>
      <c r="F10" s="3">
        <v>0</v>
      </c>
      <c r="G10" s="3">
        <v>3310</v>
      </c>
      <c r="H10" s="3">
        <v>625</v>
      </c>
      <c r="I10" s="3">
        <v>126</v>
      </c>
      <c r="J10" s="3">
        <v>1075033.23</v>
      </c>
    </row>
    <row r="11" spans="1:10" ht="12.75">
      <c r="A11" s="1">
        <f t="shared" si="1"/>
        <v>41901</v>
      </c>
      <c r="B11" s="2" t="s">
        <v>8</v>
      </c>
      <c r="C11" s="2" t="s">
        <v>13</v>
      </c>
      <c r="D11" s="3">
        <v>74752.98</v>
      </c>
      <c r="E11" s="3">
        <v>2958.4</v>
      </c>
      <c r="F11" s="3">
        <v>0</v>
      </c>
      <c r="G11" s="3">
        <v>0</v>
      </c>
      <c r="H11" s="3">
        <v>0</v>
      </c>
      <c r="I11" s="3">
        <v>0</v>
      </c>
      <c r="J11" s="3">
        <v>77711.37999999999</v>
      </c>
    </row>
    <row r="12" spans="1:10" ht="12.75">
      <c r="A12" s="1">
        <f t="shared" si="1"/>
        <v>41901</v>
      </c>
      <c r="B12" s="2" t="s">
        <v>8</v>
      </c>
      <c r="C12" s="2" t="s">
        <v>14</v>
      </c>
      <c r="D12" s="3">
        <v>693287.49</v>
      </c>
      <c r="E12" s="3">
        <v>84194.76000000001</v>
      </c>
      <c r="F12" s="3">
        <v>0</v>
      </c>
      <c r="G12" s="3">
        <v>10380</v>
      </c>
      <c r="H12" s="3">
        <v>1397</v>
      </c>
      <c r="I12" s="3">
        <v>77</v>
      </c>
      <c r="J12" s="3">
        <v>789336.25</v>
      </c>
    </row>
    <row r="13" spans="1:10" ht="12.75">
      <c r="A13" s="1">
        <f t="shared" si="1"/>
        <v>41901</v>
      </c>
      <c r="B13" s="2" t="s">
        <v>8</v>
      </c>
      <c r="C13" s="2" t="s">
        <v>15</v>
      </c>
      <c r="D13" s="3">
        <v>543497</v>
      </c>
      <c r="E13" s="3">
        <v>87219.75</v>
      </c>
      <c r="F13" s="3">
        <v>0</v>
      </c>
      <c r="G13" s="3">
        <v>7000</v>
      </c>
      <c r="H13" s="3">
        <v>2139</v>
      </c>
      <c r="I13" s="3">
        <v>671</v>
      </c>
      <c r="J13" s="3">
        <v>640526.75</v>
      </c>
    </row>
    <row r="14" spans="1:10" ht="12.75">
      <c r="A14" s="1">
        <f t="shared" si="1"/>
        <v>41901</v>
      </c>
      <c r="B14" s="2" t="s">
        <v>17</v>
      </c>
      <c r="C14" s="2" t="s">
        <v>18</v>
      </c>
      <c r="D14" s="3">
        <v>0</v>
      </c>
      <c r="E14" s="3">
        <v>0</v>
      </c>
      <c r="F14" s="3">
        <v>2237302.05</v>
      </c>
      <c r="G14" s="3">
        <v>0</v>
      </c>
      <c r="H14" s="3">
        <v>0</v>
      </c>
      <c r="I14" s="3">
        <v>0</v>
      </c>
      <c r="J14" s="3">
        <v>2237302.05</v>
      </c>
    </row>
    <row r="15" spans="1:10" ht="12.75">
      <c r="A15" s="1">
        <f t="shared" si="1"/>
        <v>41901</v>
      </c>
      <c r="B15" s="2" t="s">
        <v>17</v>
      </c>
      <c r="C15" s="2" t="s">
        <v>19</v>
      </c>
      <c r="D15" s="3">
        <v>0</v>
      </c>
      <c r="E15" s="3">
        <v>0</v>
      </c>
      <c r="F15" s="3">
        <v>2477776.05</v>
      </c>
      <c r="G15" s="3">
        <v>0</v>
      </c>
      <c r="H15" s="3">
        <v>0</v>
      </c>
      <c r="I15" s="3">
        <v>0</v>
      </c>
      <c r="J15" s="3">
        <v>2477776.05</v>
      </c>
    </row>
    <row r="16" spans="1:10" ht="12.75">
      <c r="A16" s="1">
        <f t="shared" si="1"/>
        <v>41901</v>
      </c>
      <c r="B16" s="2" t="s">
        <v>17</v>
      </c>
      <c r="C16" s="2" t="s">
        <v>41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</row>
    <row r="17" spans="1:10" ht="12.75">
      <c r="A17" s="1">
        <f t="shared" si="1"/>
        <v>41901</v>
      </c>
      <c r="B17" s="2" t="s">
        <v>17</v>
      </c>
      <c r="C17" s="2" t="s">
        <v>20</v>
      </c>
      <c r="D17" s="3">
        <v>0</v>
      </c>
      <c r="E17" s="3">
        <v>0</v>
      </c>
      <c r="F17" s="3">
        <v>19403.100000000002</v>
      </c>
      <c r="G17" s="3">
        <v>0</v>
      </c>
      <c r="H17" s="3">
        <v>0</v>
      </c>
      <c r="I17" s="3">
        <v>0</v>
      </c>
      <c r="J17" s="3">
        <v>19403.100000000002</v>
      </c>
    </row>
    <row r="18" spans="1:10" ht="12.75">
      <c r="A18" s="1">
        <f t="shared" si="1"/>
        <v>41901</v>
      </c>
      <c r="B18" s="2" t="s">
        <v>17</v>
      </c>
      <c r="C18" s="2" t="s">
        <v>21</v>
      </c>
      <c r="D18" s="3">
        <v>0</v>
      </c>
      <c r="E18" s="3">
        <v>0</v>
      </c>
      <c r="F18" s="3">
        <v>17247.3</v>
      </c>
      <c r="G18" s="3">
        <v>0</v>
      </c>
      <c r="H18" s="3">
        <v>0</v>
      </c>
      <c r="I18" s="3">
        <v>0</v>
      </c>
      <c r="J18" s="3">
        <v>17247.3</v>
      </c>
    </row>
    <row r="19" spans="1:10" ht="12.75">
      <c r="A19" s="1">
        <f t="shared" si="1"/>
        <v>41901</v>
      </c>
      <c r="B19" s="2" t="s">
        <v>17</v>
      </c>
      <c r="C19" s="2" t="s">
        <v>11</v>
      </c>
      <c r="D19" s="3">
        <v>0</v>
      </c>
      <c r="E19" s="3">
        <v>0</v>
      </c>
      <c r="F19" s="3">
        <v>5336.7</v>
      </c>
      <c r="G19" s="3">
        <v>0</v>
      </c>
      <c r="H19" s="3">
        <v>0</v>
      </c>
      <c r="I19" s="3">
        <v>0</v>
      </c>
      <c r="J19" s="3">
        <v>5336.7</v>
      </c>
    </row>
    <row r="20" spans="1:10" ht="12.75">
      <c r="A20" s="1">
        <f t="shared" si="1"/>
        <v>41901</v>
      </c>
      <c r="B20" s="2" t="s">
        <v>17</v>
      </c>
      <c r="C20" s="2" t="s">
        <v>22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</row>
    <row r="21" spans="1:10" ht="12.75">
      <c r="A21" s="1">
        <f t="shared" si="1"/>
        <v>41901</v>
      </c>
      <c r="B21" s="2" t="s">
        <v>17</v>
      </c>
      <c r="C21" s="2" t="s">
        <v>23</v>
      </c>
      <c r="D21" s="3">
        <v>0</v>
      </c>
      <c r="E21" s="3">
        <v>0</v>
      </c>
      <c r="F21" s="3">
        <v>101953.1</v>
      </c>
      <c r="G21" s="3">
        <v>0</v>
      </c>
      <c r="H21" s="3">
        <v>0</v>
      </c>
      <c r="I21" s="3">
        <v>0</v>
      </c>
      <c r="J21" s="3">
        <v>101953.1</v>
      </c>
    </row>
    <row r="22" spans="1:10" ht="12.75">
      <c r="A22" s="1">
        <f t="shared" si="1"/>
        <v>41901</v>
      </c>
      <c r="B22" s="2" t="s">
        <v>17</v>
      </c>
      <c r="C22" s="2" t="s">
        <v>24</v>
      </c>
      <c r="D22" s="3">
        <v>0</v>
      </c>
      <c r="E22" s="3">
        <v>0</v>
      </c>
      <c r="F22" s="3">
        <v>46307.1</v>
      </c>
      <c r="G22" s="3">
        <v>0</v>
      </c>
      <c r="H22" s="3">
        <v>0</v>
      </c>
      <c r="I22" s="3">
        <v>0</v>
      </c>
      <c r="J22" s="3">
        <v>46307.1</v>
      </c>
    </row>
    <row r="23" spans="1:10" ht="12.75">
      <c r="A23" s="1">
        <f t="shared" si="1"/>
        <v>41901</v>
      </c>
      <c r="B23" s="2" t="s">
        <v>17</v>
      </c>
      <c r="C23" s="2" t="s">
        <v>25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</row>
    <row r="24" spans="1:10" ht="12.75">
      <c r="A24" s="1">
        <f t="shared" si="1"/>
        <v>41901</v>
      </c>
      <c r="B24" s="2" t="s">
        <v>17</v>
      </c>
      <c r="C24" s="2" t="s">
        <v>26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  <c r="J24" s="3">
        <v>0</v>
      </c>
    </row>
    <row r="25" spans="1:10" ht="12.75">
      <c r="A25" s="1">
        <f t="shared" si="1"/>
        <v>41901</v>
      </c>
      <c r="B25" s="2" t="s">
        <v>17</v>
      </c>
      <c r="C25" s="2" t="s">
        <v>27</v>
      </c>
      <c r="D25" s="3">
        <v>0</v>
      </c>
      <c r="E25" s="3">
        <v>0</v>
      </c>
      <c r="F25" s="3">
        <v>219251.85</v>
      </c>
      <c r="G25" s="3">
        <v>0</v>
      </c>
      <c r="H25" s="3">
        <v>0</v>
      </c>
      <c r="I25" s="3">
        <v>0</v>
      </c>
      <c r="J25" s="3">
        <v>219251.85</v>
      </c>
    </row>
    <row r="26" spans="1:10" ht="12.75">
      <c r="A26" s="1">
        <f t="shared" si="1"/>
        <v>41901</v>
      </c>
      <c r="B26" s="2" t="s">
        <v>17</v>
      </c>
      <c r="C26" s="2" t="s">
        <v>28</v>
      </c>
      <c r="D26" s="3">
        <v>0</v>
      </c>
      <c r="E26" s="3">
        <v>0</v>
      </c>
      <c r="F26" s="3">
        <v>0</v>
      </c>
      <c r="G26" s="3">
        <v>0</v>
      </c>
      <c r="H26" s="3">
        <v>0</v>
      </c>
      <c r="I26" s="3">
        <v>0</v>
      </c>
      <c r="J26" s="3">
        <v>0</v>
      </c>
    </row>
    <row r="27" spans="1:10" ht="12.75">
      <c r="A27" s="1">
        <f t="shared" si="1"/>
        <v>41901</v>
      </c>
      <c r="B27" s="2" t="s">
        <v>17</v>
      </c>
      <c r="C27" s="2" t="s">
        <v>45</v>
      </c>
      <c r="D27" s="3">
        <v>0</v>
      </c>
      <c r="E27" s="3">
        <v>0</v>
      </c>
      <c r="F27" s="3">
        <v>15061.050000000001</v>
      </c>
      <c r="G27" s="3">
        <v>0</v>
      </c>
      <c r="H27" s="3">
        <v>0</v>
      </c>
      <c r="I27" s="3">
        <v>0</v>
      </c>
      <c r="J27" s="3">
        <v>15061.050000000001</v>
      </c>
    </row>
    <row r="28" spans="1:10" ht="12.75">
      <c r="A28" s="1">
        <f t="shared" si="1"/>
        <v>41901</v>
      </c>
      <c r="B28" s="2" t="s">
        <v>17</v>
      </c>
      <c r="C28" s="2" t="s">
        <v>46</v>
      </c>
      <c r="D28" s="3">
        <v>0</v>
      </c>
      <c r="E28" s="3">
        <v>0</v>
      </c>
      <c r="F28" s="3">
        <v>0</v>
      </c>
      <c r="G28" s="3">
        <v>0</v>
      </c>
      <c r="H28" s="3">
        <v>0</v>
      </c>
      <c r="I28" s="3">
        <v>0</v>
      </c>
      <c r="J28" s="3">
        <v>0</v>
      </c>
    </row>
    <row r="30" spans="1:10" s="8" customFormat="1" ht="19.5" customHeight="1">
      <c r="A30" s="9" t="s">
        <v>38</v>
      </c>
      <c r="B30" s="10"/>
      <c r="C30" s="10"/>
      <c r="D30" s="11"/>
      <c r="E30" s="11"/>
      <c r="F30" s="11"/>
      <c r="G30" s="11"/>
      <c r="H30" s="11"/>
      <c r="I30" s="11"/>
      <c r="J30" s="11">
        <v>120311.97175</v>
      </c>
    </row>
    <row r="31" spans="1:10" ht="12.75">
      <c r="A31" s="1">
        <f>A26</f>
        <v>41901</v>
      </c>
      <c r="B31" s="2" t="s">
        <v>4</v>
      </c>
      <c r="C31" s="2" t="s">
        <v>16</v>
      </c>
      <c r="F31" s="3">
        <v>30368.3015</v>
      </c>
      <c r="J31" s="3">
        <v>30368.3015</v>
      </c>
    </row>
    <row r="32" spans="1:11" ht="12.75">
      <c r="A32" s="1">
        <f>A31</f>
        <v>41901</v>
      </c>
      <c r="B32" s="2" t="s">
        <v>17</v>
      </c>
      <c r="F32" s="3">
        <v>89943.67025</v>
      </c>
      <c r="J32" s="3">
        <v>89943.67025</v>
      </c>
      <c r="K32" s="15"/>
    </row>
    <row r="34" spans="1:10" s="8" customFormat="1" ht="19.5" customHeight="1">
      <c r="A34" s="9" t="s">
        <v>37</v>
      </c>
      <c r="B34" s="10"/>
      <c r="C34" s="10"/>
      <c r="D34" s="11"/>
      <c r="E34" s="11"/>
      <c r="F34" s="11"/>
      <c r="G34" s="11"/>
      <c r="H34" s="11"/>
      <c r="I34" s="11"/>
      <c r="J34" s="11">
        <v>294337.50603</v>
      </c>
    </row>
    <row r="35" spans="1:10" ht="12.75">
      <c r="A35" s="1">
        <f>A32</f>
        <v>41901</v>
      </c>
      <c r="B35" s="2" t="s">
        <v>9</v>
      </c>
      <c r="C35" s="2" t="s">
        <v>3</v>
      </c>
      <c r="J35" s="3">
        <v>35980.39170000001</v>
      </c>
    </row>
    <row r="36" spans="1:10" ht="12.75">
      <c r="A36" s="1">
        <f>A35</f>
        <v>41901</v>
      </c>
      <c r="B36" s="2" t="s">
        <v>8</v>
      </c>
      <c r="C36" s="2" t="s">
        <v>10</v>
      </c>
      <c r="J36" s="3">
        <v>136624.99940000003</v>
      </c>
    </row>
    <row r="37" spans="1:10" ht="12.75">
      <c r="A37" s="1">
        <f aca="true" t="shared" si="2" ref="A37:A42">A36</f>
        <v>41901</v>
      </c>
      <c r="B37" s="2" t="s">
        <v>8</v>
      </c>
      <c r="C37" s="2" t="s">
        <v>11</v>
      </c>
      <c r="J37" s="3">
        <v>27354.452040000004</v>
      </c>
    </row>
    <row r="38" spans="1:10" ht="12.75">
      <c r="A38" s="1">
        <f t="shared" si="2"/>
        <v>41901</v>
      </c>
      <c r="B38" s="2" t="s">
        <v>8</v>
      </c>
      <c r="C38" s="2" t="s">
        <v>12</v>
      </c>
      <c r="J38" s="3">
        <v>33038.026040000004</v>
      </c>
    </row>
    <row r="39" spans="1:10" ht="12.75">
      <c r="A39" s="1">
        <f t="shared" si="2"/>
        <v>41901</v>
      </c>
      <c r="B39" s="2" t="s">
        <v>8</v>
      </c>
      <c r="C39" s="2" t="s">
        <v>13</v>
      </c>
      <c r="J39" s="3">
        <v>2526.01634</v>
      </c>
    </row>
    <row r="40" spans="1:10" ht="12.75">
      <c r="A40" s="1">
        <f t="shared" si="2"/>
        <v>41901</v>
      </c>
      <c r="B40" s="2" t="s">
        <v>8</v>
      </c>
      <c r="C40" s="2" t="s">
        <v>14</v>
      </c>
      <c r="J40" s="3">
        <v>26869.11197</v>
      </c>
    </row>
    <row r="41" spans="1:10" ht="12.75">
      <c r="A41" s="1">
        <f t="shared" si="2"/>
        <v>41901</v>
      </c>
      <c r="B41" s="2" t="s">
        <v>8</v>
      </c>
      <c r="C41" s="2" t="s">
        <v>15</v>
      </c>
      <c r="J41" s="3">
        <v>29789.861100000006</v>
      </c>
    </row>
    <row r="42" spans="1:10" ht="12.75">
      <c r="A42" s="1">
        <f t="shared" si="2"/>
        <v>41901</v>
      </c>
      <c r="B42" s="2" t="s">
        <v>8</v>
      </c>
      <c r="C42" s="2" t="s">
        <v>29</v>
      </c>
      <c r="J42" s="3">
        <v>2154.64744</v>
      </c>
    </row>
    <row r="44" spans="1:10" s="8" customFormat="1" ht="19.5" customHeight="1">
      <c r="A44" s="9" t="s">
        <v>32</v>
      </c>
      <c r="B44" s="10"/>
      <c r="C44" s="10"/>
      <c r="D44" s="11"/>
      <c r="E44" s="11"/>
      <c r="F44" s="11"/>
      <c r="G44" s="11"/>
      <c r="H44" s="11"/>
      <c r="I44" s="11"/>
      <c r="J44" s="11">
        <v>14913836.71572</v>
      </c>
    </row>
    <row r="45" spans="1:11" ht="12.75">
      <c r="A45" s="1">
        <f>A42</f>
        <v>41901</v>
      </c>
      <c r="B45" s="2" t="s">
        <v>30</v>
      </c>
      <c r="C45" s="12"/>
      <c r="D45" s="13" t="s">
        <v>31</v>
      </c>
      <c r="E45" s="13"/>
      <c r="F45" s="13"/>
      <c r="G45" s="13"/>
      <c r="H45" s="13"/>
      <c r="I45" s="13"/>
      <c r="J45" s="3">
        <v>9186724.685863199</v>
      </c>
      <c r="K45" s="14"/>
    </row>
    <row r="46" spans="1:11" ht="12.75">
      <c r="A46" s="1">
        <f>A45</f>
        <v>41901</v>
      </c>
      <c r="B46" s="2" t="s">
        <v>30</v>
      </c>
      <c r="D46" s="13" t="s">
        <v>39</v>
      </c>
      <c r="J46" s="3">
        <v>5727112.029856798</v>
      </c>
      <c r="K46" s="14"/>
    </row>
    <row r="48" ht="12.75">
      <c r="J48" s="16">
        <f>J44-J45-J46</f>
        <v>0</v>
      </c>
    </row>
  </sheetData>
  <sheetProtection/>
  <printOptions horizontalCentered="1"/>
  <pageMargins left="0" right="0" top="0.3937007874015748" bottom="0.1968503937007874" header="0.31496062992125984" footer="0.31496062992125984"/>
  <pageSetup fitToHeight="1" fitToWidth="1"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s1238795</dc:creator>
  <cp:keywords/>
  <dc:description/>
  <cp:lastModifiedBy>s1238795</cp:lastModifiedBy>
  <cp:lastPrinted>2014-01-13T13:04:41Z</cp:lastPrinted>
  <dcterms:created xsi:type="dcterms:W3CDTF">2013-07-18T17:21:40Z</dcterms:created>
  <dcterms:modified xsi:type="dcterms:W3CDTF">2014-09-24T17:47:00Z</dcterms:modified>
  <cp:category/>
  <cp:version/>
  <cp:contentType/>
  <cp:contentStatus/>
</cp:coreProperties>
</file>