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6" i="5"/>
  <c r="I6"/>
  <c r="G6"/>
  <c r="B5"/>
  <c r="C5"/>
  <c r="D5"/>
  <c r="E5"/>
  <c r="F5"/>
  <c r="G5"/>
  <c r="H5"/>
  <c r="I5"/>
  <c r="J5"/>
  <c r="K5"/>
  <c r="C6"/>
  <c r="D6"/>
  <c r="E6"/>
  <c r="F6"/>
  <c r="H6"/>
  <c r="J6"/>
  <c r="I11"/>
  <c r="J11"/>
  <c r="K13"/>
  <c r="J7"/>
  <c r="K7"/>
  <c r="J21"/>
  <c r="J22"/>
  <c r="B23"/>
  <c r="C23"/>
  <c r="D23"/>
  <c r="D7" s="1"/>
  <c r="E23"/>
  <c r="E7" s="1"/>
  <c r="F23"/>
  <c r="F7" s="1"/>
  <c r="G23"/>
  <c r="H23"/>
  <c r="I23"/>
  <c r="J23" l="1"/>
  <c r="L5"/>
  <c r="G7"/>
  <c r="I7"/>
  <c r="H7"/>
  <c r="C7"/>
  <c r="K14"/>
  <c r="B6"/>
  <c r="L6"/>
  <c r="B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<sst xmlns="http://schemas.openxmlformats.org/spreadsheetml/2006/main" count="57" uniqueCount="34">
  <si>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</si>
  <si>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</si>
  <si>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</si>
  <si>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</si>
  <si>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</si>
  <si>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</si>
  <si>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</si>
  <si>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</si>
  <si>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</si>
  <si>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</si>
  <si>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</si>
  <si>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</si>
  <si>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</si>
  <si>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</si>
  <si>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</si>
  <si>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</si>
  <si>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</si>
  <si>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</si>
  <si>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</si>
  <si>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</si>
  <si>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</si>
  <si>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</si>
  <si>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</si>
  <si>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</si>
  <si>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</si>
  <si>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</si>
  <si>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</si>
  <si>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</si>
  <si>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</si>
  <si>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</si>
  <si>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</si>
  <si>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</si>
  <si>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</si>
  <si>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PERÍODO DE OPERAÇÃO DE 01 A 31/05/14 - VENCIMENTO DE 08/05 A 06/06/14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</si>
</sst>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L5" sqref="L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5.5" style="1" bestFit="1" customWidth="1"/>
    <col min="6" max="6" width="15" style="1" bestFit="1" customWidth="1"/>
    <col min="7" max="7" width="17.5" style="1" bestFit="1" customWidth="1"/>
    <col min="8" max="8" width="15.75" style="1" bestFit="1" customWidth="1"/>
    <col min="9" max="10" width="15.75" style="1" customWidth="1"/>
    <col min="11" max="11" width="18.375" style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52047262.839999996</v>
      </c>
      <c r="C5" s="13">
        <f t="shared" si="0"/>
        <v>64850590.090000004</v>
      </c>
      <c r="D5" s="13">
        <f t="shared" si="0"/>
        <v>84533519.25</v>
      </c>
      <c r="E5" s="13">
        <f>+E21</f>
        <v>29374392.370000001</v>
      </c>
      <c r="F5" s="13">
        <f t="shared" ref="F5:I7" si="1">+E13+F21</f>
        <v>49915063.090000004</v>
      </c>
      <c r="G5" s="13">
        <f t="shared" si="1"/>
        <v>76196907.769999996</v>
      </c>
      <c r="H5" s="13">
        <f t="shared" si="1"/>
        <v>78799932.060000002</v>
      </c>
      <c r="I5" s="13">
        <f t="shared" si="1"/>
        <v>44748545.949999996</v>
      </c>
      <c r="J5" s="13">
        <f t="shared" ref="J5:K7" si="2">+I13</f>
        <v>12468019.950000001</v>
      </c>
      <c r="K5" s="13">
        <f t="shared" si="2"/>
        <v>19557623.580000002</v>
      </c>
      <c r="L5" s="13">
        <f>SUM(B5:K5)</f>
        <v>512491856.94999993</v>
      </c>
      <c r="M5" s="20"/>
    </row>
    <row r="6" spans="1:13" ht="24" customHeight="1">
      <c r="A6" s="2" t="s">
        <v>27</v>
      </c>
      <c r="B6" s="9">
        <f t="shared" si="0"/>
        <v>-8551128.7399999946</v>
      </c>
      <c r="C6" s="9">
        <f t="shared" si="0"/>
        <v>-8820737.359999992</v>
      </c>
      <c r="D6" s="9">
        <f t="shared" si="0"/>
        <v>-10110480.610000012</v>
      </c>
      <c r="E6" s="9">
        <f>+E22</f>
        <v>-3701948.24</v>
      </c>
      <c r="F6" s="9">
        <f t="shared" si="1"/>
        <v>-10213155.230000006</v>
      </c>
      <c r="G6" s="9">
        <f t="shared" si="1"/>
        <v>-10799776.209999982</v>
      </c>
      <c r="H6" s="9">
        <f t="shared" si="1"/>
        <v>-9461286.0600000005</v>
      </c>
      <c r="I6" s="9">
        <f t="shared" si="1"/>
        <v>-7152415.0999999922</v>
      </c>
      <c r="J6" s="9">
        <f t="shared" si="2"/>
        <v>-1821120.3499999996</v>
      </c>
      <c r="K6" s="9">
        <f t="shared" si="2"/>
        <v>-2398216.0900000036</v>
      </c>
      <c r="L6" s="9">
        <f>SUM(B6:K6)</f>
        <v>-73030263.98999998</v>
      </c>
      <c r="M6" s="20"/>
    </row>
    <row r="7" spans="1:13" ht="29.25" customHeight="1">
      <c r="A7" s="7" t="s">
        <v>28</v>
      </c>
      <c r="B7" s="8">
        <f t="shared" si="0"/>
        <v>43496134.100000001</v>
      </c>
      <c r="C7" s="8">
        <f t="shared" si="0"/>
        <v>56029852.730000004</v>
      </c>
      <c r="D7" s="8">
        <f t="shared" si="0"/>
        <v>74423038.639999986</v>
      </c>
      <c r="E7" s="8">
        <f>E23</f>
        <v>25672444.130000003</v>
      </c>
      <c r="F7" s="8">
        <f t="shared" si="1"/>
        <v>39701907.859999992</v>
      </c>
      <c r="G7" s="8">
        <f t="shared" si="1"/>
        <v>65397131.560000017</v>
      </c>
      <c r="H7" s="8">
        <f t="shared" si="1"/>
        <v>69338646.000000015</v>
      </c>
      <c r="I7" s="8">
        <f t="shared" si="1"/>
        <v>37596130.850000009</v>
      </c>
      <c r="J7" s="8">
        <f t="shared" si="2"/>
        <v>10646899.600000001</v>
      </c>
      <c r="K7" s="8">
        <f t="shared" si="2"/>
        <v>17159407.489999998</v>
      </c>
      <c r="L7" s="8">
        <f>SUM(B7:K7)</f>
        <v>439461592.96000004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31473017.519999996</v>
      </c>
      <c r="C13" s="13">
        <v>49321644.060000002</v>
      </c>
      <c r="D13" s="13">
        <v>60824229.450000003</v>
      </c>
      <c r="E13" s="13">
        <v>32291160.66</v>
      </c>
      <c r="F13" s="13">
        <v>46315931.869999997</v>
      </c>
      <c r="G13" s="13">
        <v>61369291.030000009</v>
      </c>
      <c r="H13" s="13">
        <v>31717066.679999996</v>
      </c>
      <c r="I13" s="13">
        <v>12468019.950000001</v>
      </c>
      <c r="J13" s="13">
        <v>19557623.580000002</v>
      </c>
      <c r="K13" s="13">
        <f>SUM(B13:J13)</f>
        <v>345337984.80000001</v>
      </c>
    </row>
    <row r="14" spans="1:13" ht="27" customHeight="1">
      <c r="A14" s="2" t="s">
        <v>27</v>
      </c>
      <c r="B14" s="9">
        <v>-5928143.1999999955</v>
      </c>
      <c r="C14" s="9">
        <v>-5977965.0699999928</v>
      </c>
      <c r="D14" s="9">
        <v>-6746993.9400000125</v>
      </c>
      <c r="E14" s="9">
        <v>-7023626.2000000067</v>
      </c>
      <c r="F14" s="9">
        <v>-6683416.3999999836</v>
      </c>
      <c r="G14" s="9">
        <v>-7501476.0700000003</v>
      </c>
      <c r="H14" s="9">
        <v>-5199124.1299999915</v>
      </c>
      <c r="I14" s="9">
        <v>-1821120.3499999996</v>
      </c>
      <c r="J14" s="9">
        <v>-2398216.0900000036</v>
      </c>
      <c r="K14" s="9">
        <f>SUM(B14:J14)</f>
        <v>-49280081.449999996</v>
      </c>
    </row>
    <row r="15" spans="1:13" ht="27" customHeight="1">
      <c r="A15" s="7" t="s">
        <v>28</v>
      </c>
      <c r="B15" s="8">
        <v>25544874.32</v>
      </c>
      <c r="C15" s="8">
        <v>43343678.99000001</v>
      </c>
      <c r="D15" s="8">
        <v>54077235.50999999</v>
      </c>
      <c r="E15" s="8">
        <v>25267534.459999993</v>
      </c>
      <c r="F15" s="8">
        <v>39632515.470000014</v>
      </c>
      <c r="G15" s="8">
        <v>53867814.960000008</v>
      </c>
      <c r="H15" s="8">
        <v>26517942.550000004</v>
      </c>
      <c r="I15" s="8">
        <v>10646899.600000001</v>
      </c>
      <c r="J15" s="8">
        <v>17159407.489999998</v>
      </c>
      <c r="K15" s="8">
        <v>296057903.35000002</v>
      </c>
    </row>
    <row r="16" spans="1:13">
      <c r="K16" s="20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20574245.32</v>
      </c>
      <c r="C21" s="13">
        <v>15528946.029999999</v>
      </c>
      <c r="D21" s="13">
        <v>23709289.800000001</v>
      </c>
      <c r="E21" s="13">
        <v>29374392.370000001</v>
      </c>
      <c r="F21" s="13">
        <v>17623902.43</v>
      </c>
      <c r="G21" s="13">
        <v>29880975.899999999</v>
      </c>
      <c r="H21" s="13">
        <v>17430641.030000001</v>
      </c>
      <c r="I21" s="13">
        <v>13031479.270000001</v>
      </c>
      <c r="J21" s="13">
        <f>SUM(B21:I21)</f>
        <v>167153872.15000004</v>
      </c>
      <c r="M21" s="15"/>
    </row>
    <row r="22" spans="1:13" ht="27" customHeight="1">
      <c r="A22" s="2" t="s">
        <v>27</v>
      </c>
      <c r="B22" s="10">
        <v>-2622985.54</v>
      </c>
      <c r="C22" s="10">
        <v>-2842772.29</v>
      </c>
      <c r="D22" s="10">
        <v>-3363486.67</v>
      </c>
      <c r="E22" s="10">
        <v>-3701948.24</v>
      </c>
      <c r="F22" s="10">
        <v>-3189529.03</v>
      </c>
      <c r="G22" s="10">
        <v>-4116359.8099999996</v>
      </c>
      <c r="H22" s="10">
        <v>-1959809.99</v>
      </c>
      <c r="I22" s="10">
        <v>-1953290.9700000002</v>
      </c>
      <c r="J22" s="9">
        <f>SUM(B22:I22)</f>
        <v>-23750182.539999995</v>
      </c>
      <c r="M22" s="15"/>
    </row>
    <row r="23" spans="1:13" ht="29.25" customHeight="1">
      <c r="A23" s="7" t="s">
        <v>28</v>
      </c>
      <c r="B23" s="8">
        <f>+B21+B22</f>
        <v>17951259.780000001</v>
      </c>
      <c r="C23" s="8">
        <f t="shared" ref="C23:J23" si="3">+C21+C22</f>
        <v>12686173.739999998</v>
      </c>
      <c r="D23" s="8">
        <f t="shared" si="3"/>
        <v>20345803.130000003</v>
      </c>
      <c r="E23" s="8">
        <f t="shared" si="3"/>
        <v>25672444.130000003</v>
      </c>
      <c r="F23" s="8">
        <f t="shared" si="3"/>
        <v>14434373.4</v>
      </c>
      <c r="G23" s="8">
        <f t="shared" si="3"/>
        <v>25764616.09</v>
      </c>
      <c r="H23" s="8">
        <f t="shared" si="3"/>
        <v>15470831.040000001</v>
      </c>
      <c r="I23" s="8">
        <f t="shared" si="3"/>
        <v>11078188.300000001</v>
      </c>
      <c r="J23" s="8">
        <f t="shared" si="3"/>
        <v>143403689.61000004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2013-11-26T20:40:34Z</cp:lastPrinted>
  <dcterms:created xsi:type="dcterms:W3CDTF">2012-11-28T17:54:39Z</dcterms:created>
  <dcterms:modified xsi:type="dcterms:W3CDTF">2014-07-03T15:06:58Z</dcterms:modified>
</cp:coreProperties>
</file>