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<sst xmlns="http://schemas.openxmlformats.org/spreadsheetml/2006/main" count="57" uniqueCount="34">
  <si>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</si>
  <si>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</si>
  <si>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</si>
  <si>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</si>
  <si>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</si>
  <si>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</si>
  <si>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</si>
  <si>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</si>
  <si>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</si>
  <si>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</si>
  <si>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</si>
  <si>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</si>
  <si>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</si>
  <si>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</si>
  <si>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</si>
  <si>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</si>
  <si>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</si>
  <si>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</si>
  <si>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</si>
  <si>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</si>
  <si>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</si>
  <si>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</si>
  <si>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</si>
  <si>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</si>
  <si>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</si>
  <si>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</si>
  <si>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</si>
  <si>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</si>
  <si>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</si>
  <si>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</si>
  <si>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</si>
  <si>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</si>
  <si>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</si>
  <si>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31/05/14 - VENCIMENTO 06/06/14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</si>
</sst>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1303582.73</v>
      </c>
      <c r="C5" s="13">
        <f t="shared" si="0"/>
        <v>1548092.0499999998</v>
      </c>
      <c r="D5" s="13">
        <f t="shared" si="0"/>
        <v>2135135.8200000003</v>
      </c>
      <c r="E5" s="13">
        <f>+E21</f>
        <v>793647.58</v>
      </c>
      <c r="F5" s="13">
        <f t="shared" ref="F5:I7" si="1">+E13+F21</f>
        <v>1149615.58</v>
      </c>
      <c r="G5" s="13">
        <f t="shared" si="1"/>
        <v>1840995.3399999999</v>
      </c>
      <c r="H5" s="13">
        <f t="shared" si="1"/>
        <v>1868638.47</v>
      </c>
      <c r="I5" s="13">
        <f t="shared" si="1"/>
        <v>960773.88</v>
      </c>
      <c r="J5" s="13">
        <f t="shared" ref="J5:K7" si="2">+I13</f>
        <v>257229.81</v>
      </c>
      <c r="K5" s="13">
        <f t="shared" si="2"/>
        <v>436340.21</v>
      </c>
      <c r="L5" s="13">
        <f>SUM(B5:K5)</f>
        <v>12294051.470000003</v>
      </c>
      <c r="M5" s="20"/>
    </row>
    <row r="6" spans="1:13" ht="24" customHeight="1">
      <c r="A6" s="2" t="s">
        <v>27</v>
      </c>
      <c r="B6" s="9">
        <f t="shared" si="0"/>
        <v>-214323</v>
      </c>
      <c r="C6" s="9">
        <f t="shared" si="0"/>
        <v>-266871.40000000002</v>
      </c>
      <c r="D6" s="9">
        <f t="shared" si="0"/>
        <v>-287084.84999999998</v>
      </c>
      <c r="E6" s="9">
        <f>+E22</f>
        <v>-131289</v>
      </c>
      <c r="F6" s="9">
        <f t="shared" si="1"/>
        <v>-208439.61</v>
      </c>
      <c r="G6" s="9">
        <f t="shared" si="1"/>
        <v>-247091.5</v>
      </c>
      <c r="H6" s="9">
        <f t="shared" si="1"/>
        <v>-202224.35</v>
      </c>
      <c r="I6" s="9">
        <f t="shared" si="1"/>
        <v>-166233</v>
      </c>
      <c r="J6" s="9">
        <f t="shared" si="2"/>
        <v>-29088.06</v>
      </c>
      <c r="K6" s="9">
        <f t="shared" si="2"/>
        <v>-58368.86</v>
      </c>
      <c r="L6" s="9">
        <f>SUM(B6:K6)</f>
        <v>-1811013.6300000001</v>
      </c>
      <c r="M6" s="20"/>
    </row>
    <row r="7" spans="1:13" ht="29.25" customHeight="1">
      <c r="A7" s="7" t="s">
        <v>28</v>
      </c>
      <c r="B7" s="8">
        <f t="shared" si="0"/>
        <v>1089259.73</v>
      </c>
      <c r="C7" s="8">
        <f t="shared" si="0"/>
        <v>1281220.6499999999</v>
      </c>
      <c r="D7" s="8">
        <f t="shared" si="0"/>
        <v>1848050.97</v>
      </c>
      <c r="E7" s="8">
        <f>E23</f>
        <v>662358.57999999996</v>
      </c>
      <c r="F7" s="8">
        <f t="shared" si="1"/>
        <v>941175.97</v>
      </c>
      <c r="G7" s="8">
        <f t="shared" si="1"/>
        <v>1593903.8399999999</v>
      </c>
      <c r="H7" s="8">
        <f t="shared" si="1"/>
        <v>1666414.1199999999</v>
      </c>
      <c r="I7" s="8">
        <f t="shared" si="1"/>
        <v>794540.88</v>
      </c>
      <c r="J7" s="8">
        <f t="shared" si="2"/>
        <v>228141.75</v>
      </c>
      <c r="K7" s="8">
        <f t="shared" si="2"/>
        <v>377971.35000000003</v>
      </c>
      <c r="L7" s="8">
        <f>SUM(B7:K7)</f>
        <v>10483037.84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748754.34</v>
      </c>
      <c r="C13" s="13">
        <v>1145141.6599999999</v>
      </c>
      <c r="D13" s="13">
        <v>1483147.06</v>
      </c>
      <c r="E13" s="13">
        <v>695640.16</v>
      </c>
      <c r="F13" s="13">
        <v>1032302.38</v>
      </c>
      <c r="G13" s="13">
        <v>1354267.2</v>
      </c>
      <c r="H13" s="13">
        <v>626021.25</v>
      </c>
      <c r="I13" s="13">
        <v>257229.81</v>
      </c>
      <c r="J13" s="13">
        <v>436340.21</v>
      </c>
      <c r="K13" s="13">
        <f>SUM(B13:J13)</f>
        <v>7778844.0700000003</v>
      </c>
    </row>
    <row r="14" spans="1:13" ht="27" customHeight="1">
      <c r="A14" s="2" t="s">
        <v>27</v>
      </c>
      <c r="B14" s="9">
        <v>-113439</v>
      </c>
      <c r="C14" s="9">
        <v>-167238.39999999999</v>
      </c>
      <c r="D14" s="9">
        <v>-166508.85</v>
      </c>
      <c r="E14" s="9">
        <v>-103559.61</v>
      </c>
      <c r="F14" s="9">
        <v>-115766.5</v>
      </c>
      <c r="G14" s="9">
        <v>-135273.35</v>
      </c>
      <c r="H14" s="9">
        <v>-102474</v>
      </c>
      <c r="I14" s="9">
        <v>-29088.06</v>
      </c>
      <c r="J14" s="9">
        <v>-58368.86</v>
      </c>
      <c r="K14" s="9">
        <f>SUM(B14:J14)</f>
        <v>-991716.63</v>
      </c>
    </row>
    <row r="15" spans="1:13" ht="27" customHeight="1">
      <c r="A15" s="7" t="s">
        <v>28</v>
      </c>
      <c r="B15" s="8">
        <f>+B13+B14</f>
        <v>635315.34</v>
      </c>
      <c r="C15" s="8">
        <f t="shared" ref="C15:J15" si="3">+C13+C14</f>
        <v>977903.25999999989</v>
      </c>
      <c r="D15" s="8">
        <f t="shared" si="3"/>
        <v>1316638.21</v>
      </c>
      <c r="E15" s="8">
        <f t="shared" si="3"/>
        <v>592080.55000000005</v>
      </c>
      <c r="F15" s="8">
        <f t="shared" si="3"/>
        <v>916535.88</v>
      </c>
      <c r="G15" s="8">
        <f t="shared" si="3"/>
        <v>1218993.8499999999</v>
      </c>
      <c r="H15" s="8">
        <f t="shared" si="3"/>
        <v>523547.25</v>
      </c>
      <c r="I15" s="8">
        <f t="shared" si="3"/>
        <v>228141.75</v>
      </c>
      <c r="J15" s="8">
        <f t="shared" si="3"/>
        <v>377971.35000000003</v>
      </c>
      <c r="K15" s="8">
        <f>SUM(B15:J15)</f>
        <v>6787127.4399999985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554828.39</v>
      </c>
      <c r="C21" s="13">
        <v>402950.39</v>
      </c>
      <c r="D21" s="13">
        <v>651988.76</v>
      </c>
      <c r="E21" s="13">
        <v>793647.58</v>
      </c>
      <c r="F21" s="13">
        <v>453975.42</v>
      </c>
      <c r="G21" s="13">
        <v>808692.96</v>
      </c>
      <c r="H21" s="13">
        <v>514371.27</v>
      </c>
      <c r="I21" s="13">
        <v>334752.63</v>
      </c>
      <c r="J21" s="13">
        <f>SUM(B21:I21)</f>
        <v>4515207.4000000004</v>
      </c>
      <c r="M21" s="15"/>
    </row>
    <row r="22" spans="1:13" ht="27" customHeight="1">
      <c r="A22" s="2" t="s">
        <v>27</v>
      </c>
      <c r="B22" s="10">
        <v>-100884</v>
      </c>
      <c r="C22" s="10">
        <v>-99633</v>
      </c>
      <c r="D22" s="10">
        <v>-120576</v>
      </c>
      <c r="E22" s="10">
        <v>-131289</v>
      </c>
      <c r="F22" s="10">
        <v>-104880</v>
      </c>
      <c r="G22" s="10">
        <v>-131325</v>
      </c>
      <c r="H22" s="10">
        <v>-66951</v>
      </c>
      <c r="I22" s="10">
        <v>-63759</v>
      </c>
      <c r="J22" s="9">
        <f>SUM(B22:I22)</f>
        <v>-819297</v>
      </c>
      <c r="M22" s="15"/>
    </row>
    <row r="23" spans="1:13" ht="29.25" customHeight="1">
      <c r="A23" s="7" t="s">
        <v>28</v>
      </c>
      <c r="B23" s="8">
        <f>+B21+B22</f>
        <v>453944.39</v>
      </c>
      <c r="C23" s="8">
        <f t="shared" ref="C23:J23" si="4">+C21+C22</f>
        <v>303317.39</v>
      </c>
      <c r="D23" s="8">
        <f t="shared" si="4"/>
        <v>531412.76</v>
      </c>
      <c r="E23" s="8">
        <f t="shared" si="4"/>
        <v>662358.57999999996</v>
      </c>
      <c r="F23" s="8">
        <f t="shared" si="4"/>
        <v>349095.42</v>
      </c>
      <c r="G23" s="8">
        <f t="shared" si="4"/>
        <v>677367.96</v>
      </c>
      <c r="H23" s="8">
        <f t="shared" si="4"/>
        <v>447420.27</v>
      </c>
      <c r="I23" s="8">
        <f t="shared" si="4"/>
        <v>270993.63</v>
      </c>
      <c r="J23" s="8">
        <f t="shared" si="4"/>
        <v>3695910.4000000004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2014-06-06T11:44:50Z</dcterms:modified>
</cp:coreProperties>
</file>