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<sst xmlns="http://schemas.openxmlformats.org/spreadsheetml/2006/main" count="57" uniqueCount="34">
  <si>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</si>
  <si>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</si>
  <si>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</si>
  <si>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</si>
  <si>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</si>
  <si>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</si>
  <si>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</si>
  <si>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</si>
  <si>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</si>
  <si>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</si>
  <si>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</si>
  <si>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</si>
  <si>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</si>
  <si>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</si>
  <si>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</si>
  <si>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</si>
  <si>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</si>
  <si>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</si>
  <si>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</si>
  <si>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</si>
  <si>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</si>
  <si>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</si>
  <si>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</si>
  <si>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</si>
  <si>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</si>
  <si>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</si>
  <si>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</si>
  <si>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</si>
  <si>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</si>
  <si>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</si>
  <si>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</si>
  <si>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</si>
  <si>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</si>
  <si>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30/05/14 - VENCIMENTO 06/06/14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</si>
</sst>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2092223.92</v>
      </c>
      <c r="C5" s="13">
        <f t="shared" si="0"/>
        <v>2631439.84</v>
      </c>
      <c r="D5" s="13">
        <f t="shared" si="0"/>
        <v>3260137.1100000003</v>
      </c>
      <c r="E5" s="13">
        <f>+E21</f>
        <v>1124790.08</v>
      </c>
      <c r="F5" s="13">
        <f t="shared" ref="F5:I7" si="1">+E13+F21</f>
        <v>1969907.52</v>
      </c>
      <c r="G5" s="13">
        <f t="shared" si="1"/>
        <v>2922121.77</v>
      </c>
      <c r="H5" s="13">
        <f t="shared" si="1"/>
        <v>3104152.11</v>
      </c>
      <c r="I5" s="13">
        <f t="shared" si="1"/>
        <v>1787499.25</v>
      </c>
      <c r="J5" s="13">
        <f t="shared" ref="J5:K7" si="2">+I13</f>
        <v>511428.68</v>
      </c>
      <c r="K5" s="13">
        <f t="shared" si="2"/>
        <v>737170.04</v>
      </c>
      <c r="L5" s="13">
        <f>SUM(B5:K5)</f>
        <v>20140870.319999997</v>
      </c>
      <c r="M5" s="20"/>
    </row>
    <row r="6" spans="1:13" ht="24" customHeight="1">
      <c r="A6" s="2" t="s">
        <v>27</v>
      </c>
      <c r="B6" s="9">
        <f t="shared" si="0"/>
        <v>-426988.95</v>
      </c>
      <c r="C6" s="9">
        <f t="shared" si="0"/>
        <v>-379765.03</v>
      </c>
      <c r="D6" s="9">
        <f t="shared" si="0"/>
        <v>-461371.86</v>
      </c>
      <c r="E6" s="9">
        <f>+E22</f>
        <v>-163606.82999999999</v>
      </c>
      <c r="F6" s="9">
        <f t="shared" si="1"/>
        <v>-445169.57</v>
      </c>
      <c r="G6" s="9">
        <f t="shared" si="1"/>
        <v>-459270.76999999996</v>
      </c>
      <c r="H6" s="9">
        <f t="shared" si="1"/>
        <v>-459057.25</v>
      </c>
      <c r="I6" s="9">
        <f t="shared" si="1"/>
        <v>-392887.18</v>
      </c>
      <c r="J6" s="9">
        <f t="shared" si="2"/>
        <v>-110826.66</v>
      </c>
      <c r="K6" s="9">
        <f t="shared" si="2"/>
        <v>-147913.14000000001</v>
      </c>
      <c r="L6" s="9">
        <f>SUM(B6:K6)</f>
        <v>-3446857.24</v>
      </c>
      <c r="M6" s="20"/>
    </row>
    <row r="7" spans="1:13" ht="29.25" customHeight="1">
      <c r="A7" s="7" t="s">
        <v>28</v>
      </c>
      <c r="B7" s="8">
        <f t="shared" si="0"/>
        <v>1665234.97</v>
      </c>
      <c r="C7" s="8">
        <f t="shared" si="0"/>
        <v>2251674.81</v>
      </c>
      <c r="D7" s="8">
        <f t="shared" si="0"/>
        <v>2798765.2500000005</v>
      </c>
      <c r="E7" s="8">
        <f>E23</f>
        <v>961183.25000000012</v>
      </c>
      <c r="F7" s="8">
        <f t="shared" si="1"/>
        <v>1524737.95</v>
      </c>
      <c r="G7" s="8">
        <f t="shared" si="1"/>
        <v>2462851</v>
      </c>
      <c r="H7" s="8">
        <f t="shared" si="1"/>
        <v>2645094.8599999994</v>
      </c>
      <c r="I7" s="8">
        <f t="shared" si="1"/>
        <v>1394612.07</v>
      </c>
      <c r="J7" s="8">
        <f t="shared" si="2"/>
        <v>400602.02</v>
      </c>
      <c r="K7" s="8">
        <f t="shared" si="2"/>
        <v>589256.9</v>
      </c>
      <c r="L7" s="8">
        <f>SUM(B7:K7)</f>
        <v>16694013.08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1323466.8999999999</v>
      </c>
      <c r="C13" s="13">
        <v>2041748.62</v>
      </c>
      <c r="D13" s="13">
        <v>2371005.9900000002</v>
      </c>
      <c r="E13" s="13">
        <v>1308371.28</v>
      </c>
      <c r="F13" s="13">
        <v>1862758.27</v>
      </c>
      <c r="G13" s="13">
        <v>2478601.09</v>
      </c>
      <c r="H13" s="13">
        <v>1289323.3700000001</v>
      </c>
      <c r="I13" s="13">
        <v>511428.68</v>
      </c>
      <c r="J13" s="13">
        <v>737170.04</v>
      </c>
      <c r="K13" s="13">
        <f>SUM(B13:J13)</f>
        <v>13923874.239999998</v>
      </c>
    </row>
    <row r="14" spans="1:13" ht="27" customHeight="1">
      <c r="A14" s="2" t="s">
        <v>27</v>
      </c>
      <c r="B14" s="9">
        <v>-270393.88</v>
      </c>
      <c r="C14" s="9">
        <v>-259105.94</v>
      </c>
      <c r="D14" s="9">
        <v>-324121.86</v>
      </c>
      <c r="E14" s="9">
        <v>-330704.57</v>
      </c>
      <c r="F14" s="9">
        <v>-302100.15999999997</v>
      </c>
      <c r="G14" s="9">
        <v>-366379.24</v>
      </c>
      <c r="H14" s="9">
        <v>-296643.59999999998</v>
      </c>
      <c r="I14" s="9">
        <v>-110826.66</v>
      </c>
      <c r="J14" s="9">
        <v>-147913.14000000001</v>
      </c>
      <c r="K14" s="9">
        <f>SUM(B14:J14)</f>
        <v>-2408189.0500000003</v>
      </c>
    </row>
    <row r="15" spans="1:13" ht="27" customHeight="1">
      <c r="A15" s="7" t="s">
        <v>28</v>
      </c>
      <c r="B15" s="8">
        <f>+B13+B14</f>
        <v>1053073.02</v>
      </c>
      <c r="C15" s="8">
        <f t="shared" ref="C15:J15" si="3">+C13+C14</f>
        <v>1782642.6800000002</v>
      </c>
      <c r="D15" s="8">
        <f t="shared" si="3"/>
        <v>2046884.1300000004</v>
      </c>
      <c r="E15" s="8">
        <f t="shared" si="3"/>
        <v>977666.71</v>
      </c>
      <c r="F15" s="8">
        <f t="shared" si="3"/>
        <v>1560658.11</v>
      </c>
      <c r="G15" s="8">
        <f t="shared" si="3"/>
        <v>2112221.8499999996</v>
      </c>
      <c r="H15" s="8">
        <f t="shared" si="3"/>
        <v>992679.77000000014</v>
      </c>
      <c r="I15" s="8">
        <f t="shared" si="3"/>
        <v>400602.02</v>
      </c>
      <c r="J15" s="8">
        <f t="shared" si="3"/>
        <v>589256.9</v>
      </c>
      <c r="K15" s="8">
        <f>SUM(B15:J15)</f>
        <v>11515685.189999999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768757.02</v>
      </c>
      <c r="C21" s="13">
        <v>589691.22</v>
      </c>
      <c r="D21" s="13">
        <v>889131.12</v>
      </c>
      <c r="E21" s="13">
        <v>1124790.08</v>
      </c>
      <c r="F21" s="13">
        <v>661536.24</v>
      </c>
      <c r="G21" s="13">
        <v>1059363.5</v>
      </c>
      <c r="H21" s="13">
        <v>625551.02</v>
      </c>
      <c r="I21" s="13">
        <v>498175.88</v>
      </c>
      <c r="J21" s="13">
        <f>SUM(B21:I21)</f>
        <v>6216996.0799999991</v>
      </c>
      <c r="M21" s="15"/>
    </row>
    <row r="22" spans="1:13" ht="27" customHeight="1">
      <c r="A22" s="2" t="s">
        <v>27</v>
      </c>
      <c r="B22" s="10">
        <v>-156595.07</v>
      </c>
      <c r="C22" s="10">
        <v>-120659.09</v>
      </c>
      <c r="D22" s="10">
        <v>-137250</v>
      </c>
      <c r="E22" s="10">
        <v>-163606.82999999999</v>
      </c>
      <c r="F22" s="10">
        <v>-114465</v>
      </c>
      <c r="G22" s="10">
        <v>-157170.60999999999</v>
      </c>
      <c r="H22" s="10">
        <v>-92678.01</v>
      </c>
      <c r="I22" s="10">
        <v>-96243.58</v>
      </c>
      <c r="J22" s="9">
        <f>SUM(B22:I22)</f>
        <v>-1038668.19</v>
      </c>
      <c r="M22" s="15"/>
    </row>
    <row r="23" spans="1:13" ht="29.25" customHeight="1">
      <c r="A23" s="7" t="s">
        <v>28</v>
      </c>
      <c r="B23" s="8">
        <f>+B21+B22</f>
        <v>612161.94999999995</v>
      </c>
      <c r="C23" s="8">
        <f t="shared" ref="C23:J23" si="4">+C21+C22</f>
        <v>469032.13</v>
      </c>
      <c r="D23" s="8">
        <f t="shared" si="4"/>
        <v>751881.12</v>
      </c>
      <c r="E23" s="8">
        <f t="shared" si="4"/>
        <v>961183.25000000012</v>
      </c>
      <c r="F23" s="8">
        <f t="shared" si="4"/>
        <v>547071.24</v>
      </c>
      <c r="G23" s="8">
        <f t="shared" si="4"/>
        <v>902192.89</v>
      </c>
      <c r="H23" s="8">
        <f t="shared" si="4"/>
        <v>532873.01</v>
      </c>
      <c r="I23" s="8">
        <f t="shared" si="4"/>
        <v>401932.3</v>
      </c>
      <c r="J23" s="8">
        <f t="shared" si="4"/>
        <v>5178327.8899999987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2014-06-06T11:43:51Z</dcterms:modified>
</cp:coreProperties>
</file>