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<sst xmlns="http://schemas.openxmlformats.org/spreadsheetml/2006/main" count="57" uniqueCount="34">
  <si>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</si>
  <si>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</si>
  <si>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</si>
  <si>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</si>
  <si>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</si>
  <si>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</si>
  <si>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</si>
  <si>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</si>
  <si>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</si>
  <si>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</si>
  <si>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</si>
  <si>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</si>
  <si>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</si>
  <si>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</si>
  <si>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</si>
  <si>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</si>
  <si>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</si>
  <si>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</si>
  <si>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</si>
  <si>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</si>
  <si>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</si>
  <si>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</si>
  <si>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</si>
  <si>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</si>
  <si>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</si>
  <si>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</si>
  <si>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</si>
  <si>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</si>
  <si>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</si>
  <si>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</si>
  <si>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</si>
  <si>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</si>
  <si>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</si>
  <si>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28/05/14 - VENCIMENTO 04/06/14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</si>
</sst>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2102774.3199999998</v>
      </c>
      <c r="C5" s="13">
        <f t="shared" si="0"/>
        <v>2652247</v>
      </c>
      <c r="D5" s="13">
        <f t="shared" si="0"/>
        <v>3269090.15</v>
      </c>
      <c r="E5" s="13">
        <f>+E21</f>
        <v>1086685.21</v>
      </c>
      <c r="F5" s="13">
        <f t="shared" ref="F5:I7" si="1">+E13+F21</f>
        <v>2026821.87</v>
      </c>
      <c r="G5" s="13">
        <f t="shared" si="1"/>
        <v>3001807.56</v>
      </c>
      <c r="H5" s="13">
        <f t="shared" si="1"/>
        <v>3133014.23</v>
      </c>
      <c r="I5" s="13">
        <f t="shared" si="1"/>
        <v>1856528.46</v>
      </c>
      <c r="J5" s="13">
        <f t="shared" ref="J5:K7" si="2">+I13</f>
        <v>526241.93999999994</v>
      </c>
      <c r="K5" s="13">
        <f t="shared" si="2"/>
        <v>746575.66</v>
      </c>
      <c r="L5" s="13">
        <f>SUM(B5:K5)</f>
        <v>20401786.400000002</v>
      </c>
      <c r="M5" s="20"/>
    </row>
    <row r="6" spans="1:13" ht="24" customHeight="1">
      <c r="A6" s="2" t="s">
        <v>27</v>
      </c>
      <c r="B6" s="9">
        <f t="shared" si="0"/>
        <v>-336035.49</v>
      </c>
      <c r="C6" s="9">
        <f t="shared" si="0"/>
        <v>-319035.12</v>
      </c>
      <c r="D6" s="9">
        <f t="shared" si="0"/>
        <v>-324095.24</v>
      </c>
      <c r="E6" s="9">
        <f>+E22</f>
        <v>-112875</v>
      </c>
      <c r="F6" s="9">
        <f t="shared" si="1"/>
        <v>-392256.78</v>
      </c>
      <c r="G6" s="9">
        <f t="shared" si="1"/>
        <v>-376791.61</v>
      </c>
      <c r="H6" s="9">
        <f t="shared" si="1"/>
        <v>-351634.41</v>
      </c>
      <c r="I6" s="9">
        <f t="shared" si="1"/>
        <v>-254358.36</v>
      </c>
      <c r="J6" s="9">
        <f t="shared" si="2"/>
        <v>-94054.47</v>
      </c>
      <c r="K6" s="9">
        <f t="shared" si="2"/>
        <v>-79529.77</v>
      </c>
      <c r="L6" s="9">
        <f>SUM(B6:K6)</f>
        <v>-2640666.2500000005</v>
      </c>
      <c r="M6" s="20"/>
    </row>
    <row r="7" spans="1:13" ht="29.25" customHeight="1">
      <c r="A7" s="7" t="s">
        <v>28</v>
      </c>
      <c r="B7" s="8">
        <f t="shared" si="0"/>
        <v>1766738.83</v>
      </c>
      <c r="C7" s="8">
        <f t="shared" si="0"/>
        <v>2333211.88</v>
      </c>
      <c r="D7" s="8">
        <f t="shared" si="0"/>
        <v>2944994.91</v>
      </c>
      <c r="E7" s="8">
        <f>E23</f>
        <v>973810.21</v>
      </c>
      <c r="F7" s="8">
        <f t="shared" si="1"/>
        <v>1634565.09</v>
      </c>
      <c r="G7" s="8">
        <f t="shared" si="1"/>
        <v>2625015.9500000002</v>
      </c>
      <c r="H7" s="8">
        <f t="shared" si="1"/>
        <v>2781379.82</v>
      </c>
      <c r="I7" s="8">
        <f t="shared" si="1"/>
        <v>1602170.0999999999</v>
      </c>
      <c r="J7" s="8">
        <f t="shared" si="2"/>
        <v>432187.47</v>
      </c>
      <c r="K7" s="8">
        <f t="shared" si="2"/>
        <v>667045.89</v>
      </c>
      <c r="L7" s="8">
        <f>SUM(B7:K7)</f>
        <v>17761120.150000002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1342269.95</v>
      </c>
      <c r="C13" s="13">
        <v>2065816.22</v>
      </c>
      <c r="D13" s="13">
        <v>2393981.81</v>
      </c>
      <c r="E13" s="13">
        <v>1359082.32</v>
      </c>
      <c r="F13" s="13">
        <v>1884409.81</v>
      </c>
      <c r="G13" s="13">
        <v>2517825.66</v>
      </c>
      <c r="H13" s="13">
        <v>1361652.64</v>
      </c>
      <c r="I13" s="13">
        <v>526241.93999999994</v>
      </c>
      <c r="J13" s="13">
        <v>746575.66</v>
      </c>
      <c r="K13" s="13">
        <f>SUM(B13:J13)</f>
        <v>14197856.010000002</v>
      </c>
    </row>
    <row r="14" spans="1:13" ht="27" customHeight="1">
      <c r="A14" s="2" t="s">
        <v>27</v>
      </c>
      <c r="B14" s="9">
        <v>-245291.49</v>
      </c>
      <c r="C14" s="9">
        <v>-226830.12</v>
      </c>
      <c r="D14" s="9">
        <v>-225797.24</v>
      </c>
      <c r="E14" s="9">
        <v>-292056.78000000003</v>
      </c>
      <c r="F14" s="9">
        <v>-257493.61</v>
      </c>
      <c r="G14" s="9">
        <v>-298702.40999999997</v>
      </c>
      <c r="H14" s="9">
        <v>-187692.36</v>
      </c>
      <c r="I14" s="9">
        <v>-94054.47</v>
      </c>
      <c r="J14" s="9">
        <v>-79529.77</v>
      </c>
      <c r="K14" s="9">
        <f>SUM(B14:J14)</f>
        <v>-1907448.2499999998</v>
      </c>
    </row>
    <row r="15" spans="1:13" ht="27" customHeight="1">
      <c r="A15" s="7" t="s">
        <v>28</v>
      </c>
      <c r="B15" s="8">
        <f>+B13+B14</f>
        <v>1096978.46</v>
      </c>
      <c r="C15" s="8">
        <f t="shared" ref="C15:J15" si="3">+C13+C14</f>
        <v>1838986.1</v>
      </c>
      <c r="D15" s="8">
        <f t="shared" si="3"/>
        <v>2168184.5700000003</v>
      </c>
      <c r="E15" s="8">
        <f t="shared" si="3"/>
        <v>1067025.54</v>
      </c>
      <c r="F15" s="8">
        <f t="shared" si="3"/>
        <v>1626916.2000000002</v>
      </c>
      <c r="G15" s="8">
        <f t="shared" si="3"/>
        <v>2219123.25</v>
      </c>
      <c r="H15" s="8">
        <f t="shared" si="3"/>
        <v>1173960.2799999998</v>
      </c>
      <c r="I15" s="8">
        <f t="shared" si="3"/>
        <v>432187.47</v>
      </c>
      <c r="J15" s="8">
        <f t="shared" si="3"/>
        <v>667045.89</v>
      </c>
      <c r="K15" s="8">
        <f>SUM(B15:J15)</f>
        <v>12290407.760000002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760504.37</v>
      </c>
      <c r="C21" s="13">
        <v>586430.78</v>
      </c>
      <c r="D21" s="13">
        <v>875108.34</v>
      </c>
      <c r="E21" s="13">
        <v>1086685.21</v>
      </c>
      <c r="F21" s="13">
        <v>667739.55000000005</v>
      </c>
      <c r="G21" s="13">
        <v>1117397.75</v>
      </c>
      <c r="H21" s="13">
        <v>615188.56999999995</v>
      </c>
      <c r="I21" s="13">
        <v>494875.82</v>
      </c>
      <c r="J21" s="13">
        <f>SUM(B21:I21)</f>
        <v>6203930.3900000006</v>
      </c>
      <c r="M21" s="15"/>
    </row>
    <row r="22" spans="1:13" ht="27" customHeight="1">
      <c r="A22" s="2" t="s">
        <v>27</v>
      </c>
      <c r="B22" s="10">
        <v>-90744</v>
      </c>
      <c r="C22" s="10">
        <v>-92205</v>
      </c>
      <c r="D22" s="10">
        <v>-98298</v>
      </c>
      <c r="E22" s="10">
        <v>-112875</v>
      </c>
      <c r="F22" s="10">
        <v>-100200</v>
      </c>
      <c r="G22" s="10">
        <v>-119298</v>
      </c>
      <c r="H22" s="10">
        <v>-52932</v>
      </c>
      <c r="I22" s="10">
        <v>-66666</v>
      </c>
      <c r="J22" s="9">
        <f>SUM(B22:I22)</f>
        <v>-733218</v>
      </c>
      <c r="M22" s="15"/>
    </row>
    <row r="23" spans="1:13" ht="29.25" customHeight="1">
      <c r="A23" s="7" t="s">
        <v>28</v>
      </c>
      <c r="B23" s="8">
        <f>+B21+B22</f>
        <v>669760.37</v>
      </c>
      <c r="C23" s="8">
        <f t="shared" ref="C23:J23" si="4">+C21+C22</f>
        <v>494225.78</v>
      </c>
      <c r="D23" s="8">
        <f t="shared" si="4"/>
        <v>776810.34</v>
      </c>
      <c r="E23" s="8">
        <f t="shared" si="4"/>
        <v>973810.21</v>
      </c>
      <c r="F23" s="8">
        <f t="shared" si="4"/>
        <v>567539.55000000005</v>
      </c>
      <c r="G23" s="8">
        <f t="shared" si="4"/>
        <v>998099.75</v>
      </c>
      <c r="H23" s="8">
        <f t="shared" si="4"/>
        <v>562256.56999999995</v>
      </c>
      <c r="I23" s="8">
        <f t="shared" si="4"/>
        <v>428209.82</v>
      </c>
      <c r="J23" s="8">
        <f t="shared" si="4"/>
        <v>5470712.3900000006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2014-06-03T17:34:09Z</dcterms:modified>
</cp:coreProperties>
</file>