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<sst xmlns="http://schemas.openxmlformats.org/spreadsheetml/2006/main" count="57" uniqueCount="34">
  <si>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</si>
  <si>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</si>
  <si>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</si>
  <si>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</si>
  <si>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</si>
  <si>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</si>
  <si>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</si>
  <si>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</si>
  <si>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</si>
  <si>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</si>
  <si>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</si>
  <si>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</si>
  <si>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</si>
  <si>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</si>
  <si>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</si>
  <si>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</si>
  <si>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</si>
  <si>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</si>
  <si>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</si>
  <si>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</si>
  <si>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</si>
  <si>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</si>
  <si>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</si>
  <si>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</si>
  <si>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</si>
  <si>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</si>
  <si>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</si>
  <si>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</si>
  <si>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</si>
  <si>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</si>
  <si>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</si>
  <si>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</si>
  <si>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</si>
  <si>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27/05/14 - VENCIMENTO 03/06/14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</si>
</sst>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2100042.2199999997</v>
      </c>
      <c r="C5" s="13">
        <f t="shared" si="0"/>
        <v>2664973.66</v>
      </c>
      <c r="D5" s="13">
        <f t="shared" si="0"/>
        <v>3259221.88</v>
      </c>
      <c r="E5" s="13">
        <f>+E21</f>
        <v>1091844.3600000001</v>
      </c>
      <c r="F5" s="13">
        <f t="shared" ref="F5:I7" si="1">+E13+F21</f>
        <v>2041564.47</v>
      </c>
      <c r="G5" s="13">
        <f t="shared" si="1"/>
        <v>2994620.54</v>
      </c>
      <c r="H5" s="13">
        <f t="shared" si="1"/>
        <v>3148847.28</v>
      </c>
      <c r="I5" s="13">
        <f t="shared" si="1"/>
        <v>1857591.8299999998</v>
      </c>
      <c r="J5" s="13">
        <f t="shared" ref="J5:K7" si="2">+I13</f>
        <v>516575.8</v>
      </c>
      <c r="K5" s="13">
        <f t="shared" si="2"/>
        <v>747283.01</v>
      </c>
      <c r="L5" s="13">
        <f>SUM(B5:K5)</f>
        <v>20422565.050000001</v>
      </c>
      <c r="M5" s="20"/>
    </row>
    <row r="6" spans="1:13" ht="24" customHeight="1">
      <c r="A6" s="2" t="s">
        <v>27</v>
      </c>
      <c r="B6" s="9">
        <f t="shared" si="0"/>
        <v>-428897.81</v>
      </c>
      <c r="C6" s="9">
        <f t="shared" si="0"/>
        <v>-353974.79000000004</v>
      </c>
      <c r="D6" s="9">
        <f t="shared" si="0"/>
        <v>-424330.76</v>
      </c>
      <c r="E6" s="9">
        <f>+E22</f>
        <v>-118299</v>
      </c>
      <c r="F6" s="9">
        <f t="shared" si="1"/>
        <v>-506468.33999999997</v>
      </c>
      <c r="G6" s="9">
        <f t="shared" si="1"/>
        <v>-565924.07000000007</v>
      </c>
      <c r="H6" s="9">
        <f t="shared" si="1"/>
        <v>-474193.91999999998</v>
      </c>
      <c r="I6" s="9">
        <f t="shared" si="1"/>
        <v>-259801.36</v>
      </c>
      <c r="J6" s="9">
        <f t="shared" si="2"/>
        <v>-87153.600000000006</v>
      </c>
      <c r="K6" s="9">
        <f t="shared" si="2"/>
        <v>-80724.429999999993</v>
      </c>
      <c r="L6" s="9">
        <f>SUM(B6:K6)</f>
        <v>-3299768.0800000005</v>
      </c>
      <c r="M6" s="20"/>
    </row>
    <row r="7" spans="1:13" ht="29.25" customHeight="1">
      <c r="A7" s="7" t="s">
        <v>28</v>
      </c>
      <c r="B7" s="8">
        <f t="shared" si="0"/>
        <v>1671144.41</v>
      </c>
      <c r="C7" s="8">
        <f t="shared" si="0"/>
        <v>2310998.87</v>
      </c>
      <c r="D7" s="8">
        <f t="shared" si="0"/>
        <v>2834891.12</v>
      </c>
      <c r="E7" s="8">
        <f>E23</f>
        <v>973545.3600000001</v>
      </c>
      <c r="F7" s="8">
        <f t="shared" si="1"/>
        <v>1535096.13</v>
      </c>
      <c r="G7" s="8">
        <f t="shared" si="1"/>
        <v>2428696.4699999997</v>
      </c>
      <c r="H7" s="8">
        <f t="shared" si="1"/>
        <v>2674653.36</v>
      </c>
      <c r="I7" s="8">
        <f t="shared" si="1"/>
        <v>1597790.47</v>
      </c>
      <c r="J7" s="8">
        <f t="shared" si="2"/>
        <v>429422.19999999995</v>
      </c>
      <c r="K7" s="8">
        <f t="shared" si="2"/>
        <v>666558.58000000007</v>
      </c>
      <c r="L7" s="8">
        <f>SUM(B7:K7)</f>
        <v>17122796.969999999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1347567.95</v>
      </c>
      <c r="C13" s="13">
        <v>2082755.76</v>
      </c>
      <c r="D13" s="13">
        <v>2386813.64</v>
      </c>
      <c r="E13" s="13">
        <v>1369136.24</v>
      </c>
      <c r="F13" s="13">
        <v>1873912.67</v>
      </c>
      <c r="G13" s="13">
        <v>2533636.44</v>
      </c>
      <c r="H13" s="13">
        <v>1358551.15</v>
      </c>
      <c r="I13" s="13">
        <v>516575.8</v>
      </c>
      <c r="J13" s="13">
        <v>747283.01</v>
      </c>
      <c r="K13" s="13">
        <f>SUM(B13:J13)</f>
        <v>14216232.66</v>
      </c>
    </row>
    <row r="14" spans="1:13" ht="27" customHeight="1">
      <c r="A14" s="2" t="s">
        <v>27</v>
      </c>
      <c r="B14" s="9">
        <v>-336818.81</v>
      </c>
      <c r="C14" s="9">
        <v>-260080.79</v>
      </c>
      <c r="D14" s="9">
        <v>-319764.56</v>
      </c>
      <c r="E14" s="9">
        <v>-398745.22</v>
      </c>
      <c r="F14" s="9">
        <v>-440358.07</v>
      </c>
      <c r="G14" s="9">
        <v>-420175.92</v>
      </c>
      <c r="H14" s="9">
        <v>-190959.35999999999</v>
      </c>
      <c r="I14" s="9">
        <v>-87153.600000000006</v>
      </c>
      <c r="J14" s="9">
        <v>-80724.429999999993</v>
      </c>
      <c r="K14" s="9">
        <f>SUM(B14:J14)</f>
        <v>-2534780.7600000002</v>
      </c>
    </row>
    <row r="15" spans="1:13" ht="27" customHeight="1">
      <c r="A15" s="7" t="s">
        <v>28</v>
      </c>
      <c r="B15" s="8">
        <f>+B13+B14</f>
        <v>1010749.1399999999</v>
      </c>
      <c r="C15" s="8">
        <f t="shared" ref="C15:J15" si="3">+C13+C14</f>
        <v>1822674.97</v>
      </c>
      <c r="D15" s="8">
        <f t="shared" si="3"/>
        <v>2067049.08</v>
      </c>
      <c r="E15" s="8">
        <f t="shared" si="3"/>
        <v>970391.02</v>
      </c>
      <c r="F15" s="8">
        <f t="shared" si="3"/>
        <v>1433554.5999999999</v>
      </c>
      <c r="G15" s="8">
        <f t="shared" si="3"/>
        <v>2113460.52</v>
      </c>
      <c r="H15" s="8">
        <f t="shared" si="3"/>
        <v>1167591.79</v>
      </c>
      <c r="I15" s="8">
        <f t="shared" si="3"/>
        <v>429422.19999999995</v>
      </c>
      <c r="J15" s="8">
        <f t="shared" si="3"/>
        <v>666558.58000000007</v>
      </c>
      <c r="K15" s="8">
        <f>SUM(B15:J15)</f>
        <v>11681451.899999997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752474.27</v>
      </c>
      <c r="C21" s="13">
        <v>582217.9</v>
      </c>
      <c r="D21" s="13">
        <v>872408.24</v>
      </c>
      <c r="E21" s="13">
        <v>1091844.3600000001</v>
      </c>
      <c r="F21" s="13">
        <v>672428.23</v>
      </c>
      <c r="G21" s="13">
        <v>1120707.8700000001</v>
      </c>
      <c r="H21" s="13">
        <v>615210.84</v>
      </c>
      <c r="I21" s="13">
        <v>499040.68</v>
      </c>
      <c r="J21" s="13">
        <f>SUM(B21:I21)</f>
        <v>6206332.3900000006</v>
      </c>
      <c r="M21" s="15"/>
    </row>
    <row r="22" spans="1:13" ht="27" customHeight="1">
      <c r="A22" s="2" t="s">
        <v>27</v>
      </c>
      <c r="B22" s="10">
        <v>-92079</v>
      </c>
      <c r="C22" s="10">
        <v>-93894</v>
      </c>
      <c r="D22" s="10">
        <v>-104566.2</v>
      </c>
      <c r="E22" s="10">
        <v>-118299</v>
      </c>
      <c r="F22" s="10">
        <v>-107723.12</v>
      </c>
      <c r="G22" s="10">
        <v>-125566</v>
      </c>
      <c r="H22" s="10">
        <v>-54018</v>
      </c>
      <c r="I22" s="10">
        <v>-68842</v>
      </c>
      <c r="J22" s="9">
        <f>SUM(B22:I22)</f>
        <v>-764987.32000000007</v>
      </c>
      <c r="M22" s="15"/>
    </row>
    <row r="23" spans="1:13" ht="29.25" customHeight="1">
      <c r="A23" s="7" t="s">
        <v>28</v>
      </c>
      <c r="B23" s="8">
        <f>+B21+B22</f>
        <v>660395.27</v>
      </c>
      <c r="C23" s="8">
        <f t="shared" ref="C23:J23" si="4">+C21+C22</f>
        <v>488323.9</v>
      </c>
      <c r="D23" s="8">
        <f t="shared" si="4"/>
        <v>767842.04</v>
      </c>
      <c r="E23" s="8">
        <f t="shared" si="4"/>
        <v>973545.3600000001</v>
      </c>
      <c r="F23" s="8">
        <f t="shared" si="4"/>
        <v>564705.11</v>
      </c>
      <c r="G23" s="8">
        <f t="shared" si="4"/>
        <v>995141.87000000011</v>
      </c>
      <c r="H23" s="8">
        <f t="shared" si="4"/>
        <v>561192.84</v>
      </c>
      <c r="I23" s="8">
        <f t="shared" si="4"/>
        <v>430198.68</v>
      </c>
      <c r="J23" s="8">
        <f t="shared" si="4"/>
        <v>5441345.0700000003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2014-06-02T19:44:45Z</dcterms:modified>
</cp:coreProperties>
</file>