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<sst xmlns="http://schemas.openxmlformats.org/spreadsheetml/2006/main" count="57" uniqueCount="34">
  <si>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</si>
  <si>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</si>
  <si>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</si>
  <si>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</si>
  <si>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</si>
  <si>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</si>
  <si>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</si>
  <si>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</si>
  <si>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</si>
  <si>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</si>
  <si>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</si>
  <si>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</si>
  <si>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</si>
  <si>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</si>
  <si>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</si>
  <si>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</si>
  <si>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</si>
  <si>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</si>
  <si>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</si>
  <si>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</si>
  <si>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</si>
  <si>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</si>
  <si>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</si>
  <si>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</si>
  <si>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</si>
  <si>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</si>
  <si>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</si>
  <si>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</si>
  <si>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</si>
  <si>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</si>
  <si>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</si>
  <si>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</si>
  <si>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</si>
  <si>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26/05/14 - VENCIMENTO 02/06/14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</si>
</sst>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6" sqref="B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2066701.21</v>
      </c>
      <c r="C5" s="13">
        <f t="shared" si="0"/>
        <v>2613895.3200000003</v>
      </c>
      <c r="D5" s="13">
        <f t="shared" si="0"/>
        <v>3201923.97</v>
      </c>
      <c r="E5" s="13">
        <f>+E21</f>
        <v>1069476.01</v>
      </c>
      <c r="F5" s="13">
        <f t="shared" ref="F5:I7" si="1">+E13+F21</f>
        <v>1983584.1300000001</v>
      </c>
      <c r="G5" s="13">
        <f t="shared" si="1"/>
        <v>2941046.1100000003</v>
      </c>
      <c r="H5" s="13">
        <f t="shared" si="1"/>
        <v>3078761.0999999996</v>
      </c>
      <c r="I5" s="13">
        <f t="shared" si="1"/>
        <v>1822718.8900000001</v>
      </c>
      <c r="J5" s="13">
        <f t="shared" ref="J5:K7" si="2">+I13</f>
        <v>514113.95</v>
      </c>
      <c r="K5" s="13">
        <f t="shared" si="2"/>
        <v>734875.5</v>
      </c>
      <c r="L5" s="13">
        <f>SUM(B5:K5)</f>
        <v>20027096.190000001</v>
      </c>
      <c r="M5" s="20"/>
    </row>
    <row r="6" spans="1:13" ht="24" customHeight="1">
      <c r="A6" s="2" t="s">
        <v>27</v>
      </c>
      <c r="B6" s="9">
        <f t="shared" si="0"/>
        <v>-328117.39</v>
      </c>
      <c r="C6" s="9">
        <f t="shared" si="0"/>
        <v>-327016.45</v>
      </c>
      <c r="D6" s="9">
        <f t="shared" si="0"/>
        <v>-311084.69</v>
      </c>
      <c r="E6" s="9">
        <f>+E22</f>
        <v>-128895</v>
      </c>
      <c r="F6" s="9">
        <f t="shared" si="1"/>
        <v>-364764.37</v>
      </c>
      <c r="G6" s="9">
        <f t="shared" si="1"/>
        <v>-365008.85</v>
      </c>
      <c r="H6" s="9">
        <f t="shared" si="1"/>
        <v>-313733.77</v>
      </c>
      <c r="I6" s="9">
        <f t="shared" si="1"/>
        <v>-189486.36</v>
      </c>
      <c r="J6" s="9">
        <f t="shared" si="2"/>
        <v>-78201.58</v>
      </c>
      <c r="K6" s="9">
        <f t="shared" si="2"/>
        <v>-86892.34</v>
      </c>
      <c r="L6" s="9">
        <f>SUM(B6:K6)</f>
        <v>-2493200.7999999998</v>
      </c>
      <c r="M6" s="20"/>
    </row>
    <row r="7" spans="1:13" ht="29.25" customHeight="1">
      <c r="A7" s="7" t="s">
        <v>28</v>
      </c>
      <c r="B7" s="8">
        <f t="shared" si="0"/>
        <v>1738583.8200000003</v>
      </c>
      <c r="C7" s="8">
        <f t="shared" si="0"/>
        <v>2286878.87</v>
      </c>
      <c r="D7" s="8">
        <f t="shared" si="0"/>
        <v>2890839.2800000003</v>
      </c>
      <c r="E7" s="8">
        <f>E23</f>
        <v>940581.01</v>
      </c>
      <c r="F7" s="8">
        <f t="shared" si="1"/>
        <v>1618819.76</v>
      </c>
      <c r="G7" s="8">
        <f t="shared" si="1"/>
        <v>2576037.2599999998</v>
      </c>
      <c r="H7" s="8">
        <f t="shared" si="1"/>
        <v>2765027.3299999996</v>
      </c>
      <c r="I7" s="8">
        <f t="shared" si="1"/>
        <v>1633232.53</v>
      </c>
      <c r="J7" s="8">
        <f t="shared" si="2"/>
        <v>435912.37</v>
      </c>
      <c r="K7" s="8">
        <f t="shared" si="2"/>
        <v>647983.16</v>
      </c>
      <c r="L7" s="8">
        <f>SUM(B7:K7)</f>
        <v>17533895.390000001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1327836.1100000001</v>
      </c>
      <c r="C13" s="13">
        <v>2047185.32</v>
      </c>
      <c r="D13" s="13">
        <v>2344440.2000000002</v>
      </c>
      <c r="E13" s="13">
        <v>1325257.6000000001</v>
      </c>
      <c r="F13" s="13">
        <v>1837483.28</v>
      </c>
      <c r="G13" s="13">
        <v>2475395.0299999998</v>
      </c>
      <c r="H13" s="13">
        <v>1332447.3600000001</v>
      </c>
      <c r="I13" s="13">
        <v>514113.95</v>
      </c>
      <c r="J13" s="13">
        <v>734875.5</v>
      </c>
      <c r="K13" s="13">
        <f>SUM(B13:J13)</f>
        <v>13939034.349999998</v>
      </c>
    </row>
    <row r="14" spans="1:13" ht="27" customHeight="1">
      <c r="A14" s="2" t="s">
        <v>27</v>
      </c>
      <c r="B14" s="9">
        <v>-227911.39</v>
      </c>
      <c r="C14" s="9">
        <v>-227887.45</v>
      </c>
      <c r="D14" s="9">
        <v>-198599.69</v>
      </c>
      <c r="E14" s="9">
        <v>-255459.37</v>
      </c>
      <c r="F14" s="9">
        <v>-231538.85</v>
      </c>
      <c r="G14" s="9">
        <v>-254156.77</v>
      </c>
      <c r="H14" s="9">
        <v>-117309.36</v>
      </c>
      <c r="I14" s="9">
        <v>-78201.58</v>
      </c>
      <c r="J14" s="9">
        <v>-86892.34</v>
      </c>
      <c r="K14" s="9">
        <f>SUM(B14:J14)</f>
        <v>-1677956.8000000003</v>
      </c>
    </row>
    <row r="15" spans="1:13" ht="27" customHeight="1">
      <c r="A15" s="7" t="s">
        <v>28</v>
      </c>
      <c r="B15" s="8">
        <f>+B13+B14</f>
        <v>1099924.7200000002</v>
      </c>
      <c r="C15" s="8">
        <f t="shared" ref="C15:J15" si="3">+C13+C14</f>
        <v>1819297.87</v>
      </c>
      <c r="D15" s="8">
        <f t="shared" si="3"/>
        <v>2145840.5100000002</v>
      </c>
      <c r="E15" s="8">
        <f t="shared" si="3"/>
        <v>1069798.23</v>
      </c>
      <c r="F15" s="8">
        <f t="shared" si="3"/>
        <v>1605944.43</v>
      </c>
      <c r="G15" s="8">
        <f t="shared" si="3"/>
        <v>2221238.2599999998</v>
      </c>
      <c r="H15" s="8">
        <f t="shared" si="3"/>
        <v>1215138</v>
      </c>
      <c r="I15" s="8">
        <f t="shared" si="3"/>
        <v>435912.37</v>
      </c>
      <c r="J15" s="8">
        <f t="shared" si="3"/>
        <v>647983.16</v>
      </c>
      <c r="K15" s="8">
        <f>SUM(B15:J15)</f>
        <v>12261077.549999999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738865.1</v>
      </c>
      <c r="C21" s="13">
        <v>566710</v>
      </c>
      <c r="D21" s="13">
        <v>857483.77</v>
      </c>
      <c r="E21" s="13">
        <v>1069476.01</v>
      </c>
      <c r="F21" s="13">
        <v>658326.53</v>
      </c>
      <c r="G21" s="13">
        <v>1103562.83</v>
      </c>
      <c r="H21" s="13">
        <v>603366.06999999995</v>
      </c>
      <c r="I21" s="13">
        <v>490271.53</v>
      </c>
      <c r="J21" s="13">
        <f>SUM(B21:I21)</f>
        <v>6088061.8400000008</v>
      </c>
      <c r="M21" s="15"/>
    </row>
    <row r="22" spans="1:13" ht="27" customHeight="1">
      <c r="A22" s="2" t="s">
        <v>27</v>
      </c>
      <c r="B22" s="10">
        <v>-100206</v>
      </c>
      <c r="C22" s="10">
        <v>-99129</v>
      </c>
      <c r="D22" s="10">
        <v>-112485</v>
      </c>
      <c r="E22" s="10">
        <v>-128895</v>
      </c>
      <c r="F22" s="10">
        <v>-109305</v>
      </c>
      <c r="G22" s="10">
        <v>-133470</v>
      </c>
      <c r="H22" s="10">
        <v>-59577</v>
      </c>
      <c r="I22" s="10">
        <v>-72177</v>
      </c>
      <c r="J22" s="9">
        <f>SUM(B22:I22)</f>
        <v>-815244</v>
      </c>
      <c r="M22" s="15"/>
    </row>
    <row r="23" spans="1:13" ht="29.25" customHeight="1">
      <c r="A23" s="7" t="s">
        <v>28</v>
      </c>
      <c r="B23" s="8">
        <f>+B21+B22</f>
        <v>638659.1</v>
      </c>
      <c r="C23" s="8">
        <f t="shared" ref="C23:J23" si="4">+C21+C22</f>
        <v>467581</v>
      </c>
      <c r="D23" s="8">
        <f t="shared" si="4"/>
        <v>744998.77</v>
      </c>
      <c r="E23" s="8">
        <f t="shared" si="4"/>
        <v>940581.01</v>
      </c>
      <c r="F23" s="8">
        <f t="shared" si="4"/>
        <v>549021.53</v>
      </c>
      <c r="G23" s="8">
        <f t="shared" si="4"/>
        <v>970092.83000000007</v>
      </c>
      <c r="H23" s="8">
        <f t="shared" si="4"/>
        <v>543789.06999999995</v>
      </c>
      <c r="I23" s="8">
        <f t="shared" si="4"/>
        <v>418094.53</v>
      </c>
      <c r="J23" s="8">
        <f t="shared" si="4"/>
        <v>5272817.8400000008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2014-05-30T18:53:16Z</dcterms:modified>
</cp:coreProperties>
</file>