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J14" i="5"/>
  <c r="I14"/>
  <c r="H14"/>
  <c r="G14"/>
  <c r="F14"/>
  <c r="E14"/>
  <c r="D14"/>
  <c r="C14"/>
  <c r="B14"/>
  <c r="B5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J21"/>
  <c r="J22"/>
  <c r="B23"/>
  <c r="C23"/>
  <c r="D23"/>
  <c r="E23"/>
  <c r="E7" s="1"/>
  <c r="F23"/>
  <c r="G23"/>
  <c r="H23"/>
  <c r="I23"/>
  <c r="J23"/>
  <c r="K15" l="1"/>
  <c r="H7"/>
  <c r="F7"/>
  <c r="C7"/>
  <c r="L6"/>
  <c r="I7"/>
  <c r="G7"/>
  <c r="D7"/>
  <c r="B7"/>
  <c r="L7" s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<sst xmlns="http://schemas.openxmlformats.org/spreadsheetml/2006/main" count="57" uniqueCount="34">
  <si>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</si>
  <si>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</si>
  <si>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</si>
  <si>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</si>
  <si>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</si>
  <si>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</si>
  <si>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</si>
  <si>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</si>
  <si>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</si>
  <si>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</si>
  <si>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</si>
  <si>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</si>
  <si>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</si>
  <si>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</si>
  <si>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</si>
  <si>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</si>
  <si>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</si>
  <si>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</si>
  <si>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</si>
  <si>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</si>
  <si>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</si>
  <si>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</si>
  <si>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</si>
  <si>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</si>
  <si>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</si>
  <si>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</si>
  <si>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</si>
  <si>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</si>
  <si>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</si>
  <si>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</si>
  <si>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</si>
  <si>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</si>
  <si>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</si>
  <si>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16/05/14 - VENCIMENTO 23/05/14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</si>
</sst>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2147468.67</v>
      </c>
      <c r="C5" s="13">
        <f t="shared" si="0"/>
        <v>2691762.5</v>
      </c>
      <c r="D5" s="13">
        <f t="shared" si="0"/>
        <v>3312645.8099999996</v>
      </c>
      <c r="E5" s="13">
        <f>+E21</f>
        <v>1121428.06</v>
      </c>
      <c r="F5" s="13">
        <f t="shared" ref="F5:I7" si="1">+E13+F21</f>
        <v>2059825.1300000001</v>
      </c>
      <c r="G5" s="13">
        <f t="shared" si="1"/>
        <v>3030568.11</v>
      </c>
      <c r="H5" s="13">
        <f t="shared" si="1"/>
        <v>3182062.87</v>
      </c>
      <c r="I5" s="13">
        <f t="shared" si="1"/>
        <v>1878914.52</v>
      </c>
      <c r="J5" s="13">
        <f t="shared" ref="J5:K7" si="2">+I13</f>
        <v>520900.9</v>
      </c>
      <c r="K5" s="13">
        <f t="shared" si="2"/>
        <v>761742.36</v>
      </c>
      <c r="L5" s="13">
        <f>SUM(B5:K5)</f>
        <v>20707318.929999996</v>
      </c>
      <c r="M5" s="20"/>
    </row>
    <row r="6" spans="1:13" ht="24" customHeight="1">
      <c r="A6" s="2" t="s">
        <v>27</v>
      </c>
      <c r="B6" s="9">
        <f t="shared" si="0"/>
        <v>-380347.83000000007</v>
      </c>
      <c r="C6" s="9">
        <f t="shared" si="0"/>
        <v>-349543.36000000016</v>
      </c>
      <c r="D6" s="9">
        <f t="shared" si="0"/>
        <v>-497123.91</v>
      </c>
      <c r="E6" s="9">
        <f>+E22</f>
        <v>-169823.02</v>
      </c>
      <c r="F6" s="9">
        <f t="shared" si="1"/>
        <v>-407779.50999999995</v>
      </c>
      <c r="G6" s="9">
        <f t="shared" si="1"/>
        <v>-430322.28</v>
      </c>
      <c r="H6" s="9">
        <f t="shared" si="1"/>
        <v>-437727.78000000026</v>
      </c>
      <c r="I6" s="9">
        <f t="shared" si="1"/>
        <v>-264825.3600000001</v>
      </c>
      <c r="J6" s="9">
        <f t="shared" si="2"/>
        <v>-75926.090000000026</v>
      </c>
      <c r="K6" s="9">
        <f t="shared" si="2"/>
        <v>-84232.88</v>
      </c>
      <c r="L6" s="9">
        <f>SUM(B6:K6)</f>
        <v>-3097652.0200000005</v>
      </c>
      <c r="M6" s="20"/>
    </row>
    <row r="7" spans="1:13" ht="29.25" customHeight="1">
      <c r="A7" s="7" t="s">
        <v>28</v>
      </c>
      <c r="B7" s="8">
        <f t="shared" si="0"/>
        <v>1767120.8399999999</v>
      </c>
      <c r="C7" s="8">
        <f t="shared" si="0"/>
        <v>2342219.1399999997</v>
      </c>
      <c r="D7" s="8">
        <f t="shared" si="0"/>
        <v>2815521.9</v>
      </c>
      <c r="E7" s="8">
        <f>E23</f>
        <v>951605.04</v>
      </c>
      <c r="F7" s="8">
        <f t="shared" si="1"/>
        <v>1652045.62</v>
      </c>
      <c r="G7" s="8">
        <f t="shared" si="1"/>
        <v>2600245.83</v>
      </c>
      <c r="H7" s="8">
        <f t="shared" si="1"/>
        <v>2744335.09</v>
      </c>
      <c r="I7" s="8">
        <f t="shared" si="1"/>
        <v>1614089.16</v>
      </c>
      <c r="J7" s="8">
        <f t="shared" si="2"/>
        <v>444974.81</v>
      </c>
      <c r="K7" s="8">
        <f t="shared" si="2"/>
        <v>677509.48</v>
      </c>
      <c r="L7" s="8">
        <f>SUM(B7:K7)</f>
        <v>17609666.91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1373640.16</v>
      </c>
      <c r="C13" s="13">
        <v>2098314.77</v>
      </c>
      <c r="D13" s="13">
        <v>2422701.59</v>
      </c>
      <c r="E13" s="13">
        <v>1379879.6</v>
      </c>
      <c r="F13" s="13">
        <v>1896495.96</v>
      </c>
      <c r="G13" s="13">
        <v>2538368.91</v>
      </c>
      <c r="H13" s="13">
        <v>1373576.52</v>
      </c>
      <c r="I13" s="13">
        <v>520900.9</v>
      </c>
      <c r="J13" s="13">
        <v>761742.36</v>
      </c>
      <c r="K13" s="13">
        <f>SUM(B13:J13)</f>
        <v>14365620.769999998</v>
      </c>
    </row>
    <row r="14" spans="1:13" ht="27" customHeight="1">
      <c r="A14" s="2" t="s">
        <v>27</v>
      </c>
      <c r="B14" s="9">
        <f>+B15-B13</f>
        <v>-224222.32000000007</v>
      </c>
      <c r="C14" s="9">
        <f t="shared" ref="C14:J14" si="3">+C15-C13</f>
        <v>-236078.91000000015</v>
      </c>
      <c r="D14" s="9">
        <f t="shared" si="3"/>
        <v>-359429.48</v>
      </c>
      <c r="E14" s="9">
        <f t="shared" si="3"/>
        <v>-285014.20999999996</v>
      </c>
      <c r="F14" s="9">
        <f t="shared" si="3"/>
        <v>-253871.56000000006</v>
      </c>
      <c r="G14" s="9">
        <f t="shared" si="3"/>
        <v>-366758.78000000026</v>
      </c>
      <c r="H14" s="9">
        <f t="shared" si="3"/>
        <v>-193305.3600000001</v>
      </c>
      <c r="I14" s="9">
        <f t="shared" si="3"/>
        <v>-75926.090000000026</v>
      </c>
      <c r="J14" s="9">
        <f t="shared" si="3"/>
        <v>-84232.88</v>
      </c>
      <c r="K14" s="9">
        <f>SUM(B14:J14)</f>
        <v>-2078839.5900000008</v>
      </c>
      <c r="L14" s="20"/>
    </row>
    <row r="15" spans="1:13" ht="27" customHeight="1">
      <c r="A15" s="7" t="s">
        <v>28</v>
      </c>
      <c r="B15" s="8">
        <v>1149417.8399999999</v>
      </c>
      <c r="C15" s="8">
        <v>1862235.8599999999</v>
      </c>
      <c r="D15" s="8">
        <v>2063272.1099999999</v>
      </c>
      <c r="E15" s="8">
        <v>1094865.3900000001</v>
      </c>
      <c r="F15" s="8">
        <v>1642624.4</v>
      </c>
      <c r="G15" s="8">
        <v>2171610.13</v>
      </c>
      <c r="H15" s="8">
        <v>1180271.1599999999</v>
      </c>
      <c r="I15" s="8">
        <v>444974.81</v>
      </c>
      <c r="J15" s="8">
        <v>677509.48</v>
      </c>
      <c r="K15" s="8">
        <f>SUM(B15:J15)</f>
        <v>12286781.180000002</v>
      </c>
    </row>
    <row r="17" spans="1:13">
      <c r="E17" s="28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773828.51</v>
      </c>
      <c r="C21" s="13">
        <v>593447.73</v>
      </c>
      <c r="D21" s="13">
        <v>889944.22</v>
      </c>
      <c r="E21" s="13">
        <v>1121428.06</v>
      </c>
      <c r="F21" s="13">
        <v>679945.53</v>
      </c>
      <c r="G21" s="13">
        <v>1134072.1499999999</v>
      </c>
      <c r="H21" s="13">
        <v>643693.96</v>
      </c>
      <c r="I21" s="13">
        <v>505338</v>
      </c>
      <c r="J21" s="13">
        <f>SUM(B21:I21)</f>
        <v>6341698.1599999992</v>
      </c>
      <c r="M21" s="15"/>
    </row>
    <row r="22" spans="1:13" ht="27" customHeight="1">
      <c r="A22" s="2" t="s">
        <v>27</v>
      </c>
      <c r="B22" s="10">
        <v>-156125.51</v>
      </c>
      <c r="C22" s="10">
        <v>-113464.45</v>
      </c>
      <c r="D22" s="10">
        <v>-137694.43</v>
      </c>
      <c r="E22" s="10">
        <v>-169823.02</v>
      </c>
      <c r="F22" s="10">
        <v>-122765.3</v>
      </c>
      <c r="G22" s="10">
        <v>-176450.72</v>
      </c>
      <c r="H22" s="10">
        <v>-70969</v>
      </c>
      <c r="I22" s="10">
        <v>-71520</v>
      </c>
      <c r="J22" s="9">
        <f>SUM(B22:I22)</f>
        <v>-1018812.43</v>
      </c>
      <c r="M22" s="15"/>
    </row>
    <row r="23" spans="1:13" ht="29.25" customHeight="1">
      <c r="A23" s="7" t="s">
        <v>28</v>
      </c>
      <c r="B23" s="8">
        <f>+B21+B22</f>
        <v>617703</v>
      </c>
      <c r="C23" s="8">
        <f t="shared" ref="C23:J23" si="4">+C21+C22</f>
        <v>479983.27999999997</v>
      </c>
      <c r="D23" s="8">
        <f t="shared" si="4"/>
        <v>752249.79</v>
      </c>
      <c r="E23" s="8">
        <f t="shared" si="4"/>
        <v>951605.04</v>
      </c>
      <c r="F23" s="8">
        <f t="shared" si="4"/>
        <v>557180.23</v>
      </c>
      <c r="G23" s="8">
        <f t="shared" si="4"/>
        <v>957621.42999999993</v>
      </c>
      <c r="H23" s="8">
        <f t="shared" si="4"/>
        <v>572724.96</v>
      </c>
      <c r="I23" s="8">
        <f t="shared" si="4"/>
        <v>433818</v>
      </c>
      <c r="J23" s="8">
        <f t="shared" si="4"/>
        <v>5322885.7299999995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2014-05-22T18:57:31Z</dcterms:modified>
</cp:coreProperties>
</file>