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<sst xmlns="http://schemas.openxmlformats.org/spreadsheetml/2006/main" count="57" uniqueCount="34">
  <si>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</si>
  <si>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</si>
  <si>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</si>
  <si>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</si>
  <si>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</si>
  <si>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</si>
  <si>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</si>
  <si>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</si>
  <si>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</si>
  <si>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</si>
  <si>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</si>
  <si>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</si>
  <si>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</si>
  <si>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</si>
  <si>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</si>
  <si>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</si>
  <si>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</si>
  <si>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</si>
  <si>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</si>
  <si>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</si>
  <si>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</si>
  <si>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</si>
  <si>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</si>
  <si>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</si>
  <si>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</si>
  <si>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</si>
  <si>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</si>
  <si>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</si>
  <si>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</si>
  <si>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</si>
  <si>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</si>
  <si>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</si>
  <si>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</si>
  <si>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15/05/14 - VENCIMENTO 22/05/14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</si>
</sst>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7" sqref="B7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2140801.2400000002</v>
      </c>
      <c r="C5" s="13">
        <f t="shared" si="0"/>
        <v>2687293.01</v>
      </c>
      <c r="D5" s="13">
        <f t="shared" si="0"/>
        <v>3303257.59</v>
      </c>
      <c r="E5" s="13">
        <f>+E21</f>
        <v>1097788.83</v>
      </c>
      <c r="F5" s="13">
        <f t="shared" ref="F5:I7" si="1">+E13+F21</f>
        <v>2054376.3399999999</v>
      </c>
      <c r="G5" s="13">
        <f t="shared" si="1"/>
        <v>2989485.95</v>
      </c>
      <c r="H5" s="13">
        <f t="shared" si="1"/>
        <v>3122764.41</v>
      </c>
      <c r="I5" s="13">
        <f t="shared" si="1"/>
        <v>1856405.08</v>
      </c>
      <c r="J5" s="13">
        <f t="shared" ref="J5:K7" si="2">+I13</f>
        <v>518928.05</v>
      </c>
      <c r="K5" s="13">
        <f t="shared" si="2"/>
        <v>765596.58</v>
      </c>
      <c r="L5" s="13">
        <f>SUM(B5:K5)</f>
        <v>20536697.080000002</v>
      </c>
      <c r="M5" s="20"/>
    </row>
    <row r="6" spans="1:13" ht="24" customHeight="1">
      <c r="A6" s="2" t="s">
        <v>27</v>
      </c>
      <c r="B6" s="9">
        <f t="shared" si="0"/>
        <v>-311806.53000000003</v>
      </c>
      <c r="C6" s="9">
        <f t="shared" si="0"/>
        <v>-318871.33999999997</v>
      </c>
      <c r="D6" s="9">
        <f t="shared" si="0"/>
        <v>-317399.57999999996</v>
      </c>
      <c r="E6" s="9">
        <f>+E22</f>
        <v>-112359</v>
      </c>
      <c r="F6" s="9">
        <f t="shared" si="1"/>
        <v>-330769.32999999996</v>
      </c>
      <c r="G6" s="9">
        <f t="shared" si="1"/>
        <v>-361501.28</v>
      </c>
      <c r="H6" s="9">
        <f t="shared" si="1"/>
        <v>-319614.92</v>
      </c>
      <c r="I6" s="9">
        <f t="shared" si="1"/>
        <v>-248337.36</v>
      </c>
      <c r="J6" s="9">
        <f t="shared" si="2"/>
        <v>-39980.33</v>
      </c>
      <c r="K6" s="9">
        <f t="shared" si="2"/>
        <v>-80041.87</v>
      </c>
      <c r="L6" s="9">
        <f>SUM(B6:K6)</f>
        <v>-2440681.54</v>
      </c>
      <c r="M6" s="20"/>
    </row>
    <row r="7" spans="1:13" ht="29.25" customHeight="1">
      <c r="A7" s="7" t="s">
        <v>28</v>
      </c>
      <c r="B7" s="8">
        <f t="shared" si="0"/>
        <v>1828994.71</v>
      </c>
      <c r="C7" s="8">
        <f t="shared" si="0"/>
        <v>2368421.67</v>
      </c>
      <c r="D7" s="8">
        <f t="shared" si="0"/>
        <v>2985858.01</v>
      </c>
      <c r="E7" s="8">
        <f>E23</f>
        <v>985429.83000000007</v>
      </c>
      <c r="F7" s="8">
        <f t="shared" si="1"/>
        <v>1723607.0099999998</v>
      </c>
      <c r="G7" s="8">
        <f t="shared" si="1"/>
        <v>2627984.67</v>
      </c>
      <c r="H7" s="8">
        <f t="shared" si="1"/>
        <v>2803149.49</v>
      </c>
      <c r="I7" s="8">
        <f t="shared" si="1"/>
        <v>1608067.7199999997</v>
      </c>
      <c r="J7" s="8">
        <f t="shared" si="2"/>
        <v>478947.72</v>
      </c>
      <c r="K7" s="8">
        <f t="shared" si="2"/>
        <v>685554.71</v>
      </c>
      <c r="L7" s="8">
        <f>SUM(B7:K7)</f>
        <v>18096015.539999999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1372938.45</v>
      </c>
      <c r="C13" s="13">
        <v>2104852.29</v>
      </c>
      <c r="D13" s="13">
        <v>2422530.92</v>
      </c>
      <c r="E13" s="13">
        <v>1374626.96</v>
      </c>
      <c r="F13" s="13">
        <v>1865336.8</v>
      </c>
      <c r="G13" s="13">
        <v>2491566.2000000002</v>
      </c>
      <c r="H13" s="13">
        <v>1365212.47</v>
      </c>
      <c r="I13" s="13">
        <v>518928.05</v>
      </c>
      <c r="J13" s="13">
        <v>765596.58</v>
      </c>
      <c r="K13" s="13">
        <f>SUM(B13:J13)</f>
        <v>14281588.720000003</v>
      </c>
    </row>
    <row r="14" spans="1:13" ht="27" customHeight="1">
      <c r="A14" s="2" t="s">
        <v>27</v>
      </c>
      <c r="B14" s="9">
        <v>-220123.53</v>
      </c>
      <c r="C14" s="9">
        <v>-228247.34</v>
      </c>
      <c r="D14" s="9">
        <v>-219902.58</v>
      </c>
      <c r="E14" s="9">
        <v>-229408.33</v>
      </c>
      <c r="F14" s="9">
        <v>-244789.28</v>
      </c>
      <c r="G14" s="9">
        <v>-267930.92</v>
      </c>
      <c r="H14" s="9">
        <v>-185328.36</v>
      </c>
      <c r="I14" s="9">
        <v>-39980.33</v>
      </c>
      <c r="J14" s="9">
        <v>-80041.87</v>
      </c>
      <c r="K14" s="9">
        <f>SUM(B14:J14)</f>
        <v>-1715752.54</v>
      </c>
    </row>
    <row r="15" spans="1:13" ht="27" customHeight="1">
      <c r="A15" s="7" t="s">
        <v>28</v>
      </c>
      <c r="B15" s="8">
        <f>+B13+B14</f>
        <v>1152814.92</v>
      </c>
      <c r="C15" s="8">
        <f t="shared" ref="C15:J15" si="3">+C13+C14</f>
        <v>1876604.95</v>
      </c>
      <c r="D15" s="8">
        <f t="shared" si="3"/>
        <v>2202628.34</v>
      </c>
      <c r="E15" s="8">
        <f t="shared" si="3"/>
        <v>1145218.6299999999</v>
      </c>
      <c r="F15" s="8">
        <f t="shared" si="3"/>
        <v>1620547.52</v>
      </c>
      <c r="G15" s="8">
        <f t="shared" si="3"/>
        <v>2223635.2800000003</v>
      </c>
      <c r="H15" s="8">
        <f t="shared" si="3"/>
        <v>1179884.1099999999</v>
      </c>
      <c r="I15" s="8">
        <f t="shared" si="3"/>
        <v>478947.72</v>
      </c>
      <c r="J15" s="8">
        <f t="shared" si="3"/>
        <v>685554.71</v>
      </c>
      <c r="K15" s="8">
        <f>SUM(B15:J15)</f>
        <v>12565836.18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767862.79</v>
      </c>
      <c r="C21" s="13">
        <v>582440.72</v>
      </c>
      <c r="D21" s="13">
        <v>880726.67</v>
      </c>
      <c r="E21" s="13">
        <v>1097788.83</v>
      </c>
      <c r="F21" s="13">
        <v>679749.38</v>
      </c>
      <c r="G21" s="13">
        <v>1124149.1499999999</v>
      </c>
      <c r="H21" s="13">
        <v>631198.21</v>
      </c>
      <c r="I21" s="13">
        <v>491192.61</v>
      </c>
      <c r="J21" s="13">
        <f>SUM(B21:I21)</f>
        <v>6255108.3600000003</v>
      </c>
      <c r="M21" s="15"/>
    </row>
    <row r="22" spans="1:13" ht="27" customHeight="1">
      <c r="A22" s="2" t="s">
        <v>27</v>
      </c>
      <c r="B22" s="10">
        <v>-91683</v>
      </c>
      <c r="C22" s="10">
        <v>-90624</v>
      </c>
      <c r="D22" s="10">
        <v>-97497</v>
      </c>
      <c r="E22" s="10">
        <v>-112359</v>
      </c>
      <c r="F22" s="10">
        <v>-101361</v>
      </c>
      <c r="G22" s="10">
        <v>-116712</v>
      </c>
      <c r="H22" s="10">
        <v>-51684</v>
      </c>
      <c r="I22" s="10">
        <v>-63009</v>
      </c>
      <c r="J22" s="9">
        <f>SUM(B22:I22)</f>
        <v>-724929</v>
      </c>
      <c r="M22" s="15"/>
    </row>
    <row r="23" spans="1:13" ht="29.25" customHeight="1">
      <c r="A23" s="7" t="s">
        <v>28</v>
      </c>
      <c r="B23" s="8">
        <f>+B21+B22</f>
        <v>676179.79</v>
      </c>
      <c r="C23" s="8">
        <f t="shared" ref="C23:J23" si="4">+C21+C22</f>
        <v>491816.72</v>
      </c>
      <c r="D23" s="8">
        <f t="shared" si="4"/>
        <v>783229.67</v>
      </c>
      <c r="E23" s="8">
        <f t="shared" si="4"/>
        <v>985429.83000000007</v>
      </c>
      <c r="F23" s="8">
        <f t="shared" si="4"/>
        <v>578388.38</v>
      </c>
      <c r="G23" s="8">
        <f t="shared" si="4"/>
        <v>1007437.1499999999</v>
      </c>
      <c r="H23" s="8">
        <f t="shared" si="4"/>
        <v>579514.21</v>
      </c>
      <c r="I23" s="8">
        <f t="shared" si="4"/>
        <v>428183.61</v>
      </c>
      <c r="J23" s="8">
        <f t="shared" si="4"/>
        <v>5530179.3600000003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2014-05-21T17:51:28Z</dcterms:modified>
</cp:coreProperties>
</file>