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<sst xmlns="http://schemas.openxmlformats.org/spreadsheetml/2006/main" count="57" uniqueCount="34">
  <si>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</si>
  <si>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</si>
  <si>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</si>
  <si>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</si>
  <si>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</si>
  <si>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</si>
  <si>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</si>
  <si>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</si>
  <si>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</si>
  <si>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</si>
  <si>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</si>
  <si>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</si>
  <si>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</si>
  <si>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</si>
  <si>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</si>
  <si>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</si>
  <si>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</si>
  <si>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</si>
  <si>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</si>
  <si>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</si>
  <si>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</si>
  <si>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</si>
  <si>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</si>
  <si>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</si>
  <si>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</si>
  <si>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</si>
  <si>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</si>
  <si>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</si>
  <si>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</si>
  <si>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</si>
  <si>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</si>
  <si>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</si>
  <si>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</si>
  <si>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14/05/14 - VENCIMENTO 21/05/14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</si>
</sst>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2191785.5100000002</v>
      </c>
      <c r="C5" s="13">
        <f t="shared" si="0"/>
        <v>2739654.56</v>
      </c>
      <c r="D5" s="13">
        <f t="shared" si="0"/>
        <v>3348161.4299999997</v>
      </c>
      <c r="E5" s="13">
        <f>+E21</f>
        <v>1111626.44</v>
      </c>
      <c r="F5" s="13">
        <f aca="true" t="shared" si="1" ref="F5:I7">+E13+F21</f>
        <v>2091487.23</v>
      </c>
      <c r="G5" s="13">
        <f t="shared" si="1"/>
        <v>3089476.1799999997</v>
      </c>
      <c r="H5" s="13">
        <f t="shared" si="1"/>
        <v>3193535.3699999996</v>
      </c>
      <c r="I5" s="13">
        <f t="shared" si="1"/>
        <v>1917065.04</v>
      </c>
      <c r="J5" s="13">
        <f aca="true" t="shared" si="2" ref="J5:K7">+I13</f>
        <v>526827.9</v>
      </c>
      <c r="K5" s="13">
        <f t="shared" si="2"/>
        <v>787857.13</v>
      </c>
      <c r="L5" s="13">
        <f>SUM(B5:K5)</f>
        <v>20997476.789999995</v>
      </c>
      <c r="M5" s="20"/>
    </row>
    <row r="6" spans="1:13" ht="24" customHeight="1">
      <c r="A6" s="2" t="s">
        <v>27</v>
      </c>
      <c r="B6" s="9">
        <f t="shared" si="0"/>
        <v>-328848.73</v>
      </c>
      <c r="C6" s="9">
        <f t="shared" si="0"/>
        <v>-323307.99</v>
      </c>
      <c r="D6" s="9">
        <f t="shared" si="0"/>
        <v>-319413.3</v>
      </c>
      <c r="E6" s="9">
        <f>+E22</f>
        <v>-113397</v>
      </c>
      <c r="F6" s="9">
        <f t="shared" si="1"/>
        <v>-366989.8</v>
      </c>
      <c r="G6" s="9">
        <f t="shared" si="1"/>
        <v>-371721.27</v>
      </c>
      <c r="H6" s="9">
        <f t="shared" si="1"/>
        <v>-332822.07</v>
      </c>
      <c r="I6" s="9">
        <f t="shared" si="1"/>
        <v>-258603.36</v>
      </c>
      <c r="J6" s="9">
        <f t="shared" si="2"/>
        <v>-75709.77</v>
      </c>
      <c r="K6" s="9">
        <f t="shared" si="2"/>
        <v>-80749.33</v>
      </c>
      <c r="L6" s="9">
        <f>SUM(B6:K6)</f>
        <v>-2571562.62</v>
      </c>
      <c r="M6" s="20"/>
    </row>
    <row r="7" spans="1:13" ht="29.25" customHeight="1">
      <c r="A7" s="7" t="s">
        <v>28</v>
      </c>
      <c r="B7" s="8">
        <f t="shared" si="0"/>
        <v>1862936.7800000003</v>
      </c>
      <c r="C7" s="8">
        <f t="shared" si="0"/>
        <v>2416346.57</v>
      </c>
      <c r="D7" s="8">
        <f t="shared" si="0"/>
        <v>3028748.13</v>
      </c>
      <c r="E7" s="8">
        <f>E23</f>
        <v>998229.44</v>
      </c>
      <c r="F7" s="8">
        <f t="shared" si="1"/>
        <v>1724497.43</v>
      </c>
      <c r="G7" s="8">
        <f t="shared" si="1"/>
        <v>2717754.91</v>
      </c>
      <c r="H7" s="8">
        <f t="shared" si="1"/>
        <v>2860713.3</v>
      </c>
      <c r="I7" s="8">
        <f t="shared" si="1"/>
        <v>1658461.6800000002</v>
      </c>
      <c r="J7" s="8">
        <f t="shared" si="2"/>
        <v>451118.13</v>
      </c>
      <c r="K7" s="8">
        <f t="shared" si="2"/>
        <v>707107.8</v>
      </c>
      <c r="L7" s="8">
        <f>SUM(B7:K7)</f>
        <v>18425914.169999998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1417314.11</v>
      </c>
      <c r="C13" s="13">
        <v>2143991.96</v>
      </c>
      <c r="D13" s="13">
        <v>2450885.82</v>
      </c>
      <c r="E13" s="13">
        <v>1399761.76</v>
      </c>
      <c r="F13" s="13">
        <v>1947110.93</v>
      </c>
      <c r="G13" s="13">
        <v>2540222.55</v>
      </c>
      <c r="H13" s="13">
        <v>1414518.06</v>
      </c>
      <c r="I13" s="13">
        <v>526827.9</v>
      </c>
      <c r="J13" s="13">
        <v>787857.13</v>
      </c>
      <c r="K13" s="13">
        <f>SUM(B13:J13)</f>
        <v>14628490.22</v>
      </c>
    </row>
    <row r="14" spans="1:11" ht="27" customHeight="1">
      <c r="A14" s="2" t="s">
        <v>27</v>
      </c>
      <c r="B14" s="9">
        <v>-238347.73</v>
      </c>
      <c r="C14" s="9">
        <v>-230781.99</v>
      </c>
      <c r="D14" s="9">
        <v>-220692.3</v>
      </c>
      <c r="E14" s="9">
        <v>-265223.8</v>
      </c>
      <c r="F14" s="9">
        <v>-252093.27</v>
      </c>
      <c r="G14" s="9">
        <v>-277571.07</v>
      </c>
      <c r="H14" s="9">
        <v>-193653.36</v>
      </c>
      <c r="I14" s="9">
        <v>-75709.77</v>
      </c>
      <c r="J14" s="9">
        <v>-80749.33</v>
      </c>
      <c r="K14" s="9">
        <f>SUM(B14:J14)</f>
        <v>-1834822.62</v>
      </c>
    </row>
    <row r="15" spans="1:11" ht="27" customHeight="1">
      <c r="A15" s="7" t="s">
        <v>28</v>
      </c>
      <c r="B15" s="8">
        <f>+B13+B14</f>
        <v>1178966.3800000001</v>
      </c>
      <c r="C15" s="8">
        <f aca="true" t="shared" si="3" ref="C15:J15">+C13+C14</f>
        <v>1913209.97</v>
      </c>
      <c r="D15" s="8">
        <f t="shared" si="3"/>
        <v>2230193.52</v>
      </c>
      <c r="E15" s="8">
        <f t="shared" si="3"/>
        <v>1134537.96</v>
      </c>
      <c r="F15" s="8">
        <f t="shared" si="3"/>
        <v>1695017.66</v>
      </c>
      <c r="G15" s="8">
        <f t="shared" si="3"/>
        <v>2262651.48</v>
      </c>
      <c r="H15" s="8">
        <f t="shared" si="3"/>
        <v>1220864.7000000002</v>
      </c>
      <c r="I15" s="8">
        <f t="shared" si="3"/>
        <v>451118.13</v>
      </c>
      <c r="J15" s="8">
        <f t="shared" si="3"/>
        <v>707107.8</v>
      </c>
      <c r="K15" s="8">
        <f>SUM(B15:J15)</f>
        <v>12793667.600000003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774471.4</v>
      </c>
      <c r="C21" s="13">
        <v>595662.6</v>
      </c>
      <c r="D21" s="13">
        <v>897275.61</v>
      </c>
      <c r="E21" s="13">
        <v>1111626.44</v>
      </c>
      <c r="F21" s="13">
        <v>691725.47</v>
      </c>
      <c r="G21" s="13">
        <v>1142365.25</v>
      </c>
      <c r="H21" s="13">
        <v>653312.82</v>
      </c>
      <c r="I21" s="13">
        <v>502546.98</v>
      </c>
      <c r="J21" s="13">
        <f>SUM(B21:I21)</f>
        <v>6368986.57</v>
      </c>
      <c r="M21" s="15"/>
    </row>
    <row r="22" spans="1:13" ht="27" customHeight="1">
      <c r="A22" s="2" t="s">
        <v>27</v>
      </c>
      <c r="B22" s="10">
        <v>-90501</v>
      </c>
      <c r="C22" s="10">
        <v>-92526</v>
      </c>
      <c r="D22" s="10">
        <v>-98721</v>
      </c>
      <c r="E22" s="10">
        <v>-113397</v>
      </c>
      <c r="F22" s="10">
        <v>-101766</v>
      </c>
      <c r="G22" s="10">
        <v>-119628</v>
      </c>
      <c r="H22" s="10">
        <v>-55251</v>
      </c>
      <c r="I22" s="10">
        <v>-64950</v>
      </c>
      <c r="J22" s="9">
        <f>SUM(B22:I22)</f>
        <v>-736740</v>
      </c>
      <c r="M22" s="15"/>
    </row>
    <row r="23" spans="1:13" ht="29.25" customHeight="1">
      <c r="A23" s="7" t="s">
        <v>28</v>
      </c>
      <c r="B23" s="8">
        <f>+B21+B22</f>
        <v>683970.4</v>
      </c>
      <c r="C23" s="8">
        <f aca="true" t="shared" si="4" ref="C23:J23">+C21+C22</f>
        <v>503136.6</v>
      </c>
      <c r="D23" s="8">
        <f t="shared" si="4"/>
        <v>798554.61</v>
      </c>
      <c r="E23" s="8">
        <f t="shared" si="4"/>
        <v>998229.44</v>
      </c>
      <c r="F23" s="8">
        <f t="shared" si="4"/>
        <v>589959.47</v>
      </c>
      <c r="G23" s="8">
        <f t="shared" si="4"/>
        <v>1022737.25</v>
      </c>
      <c r="H23" s="8">
        <f t="shared" si="4"/>
        <v>598061.82</v>
      </c>
      <c r="I23" s="8">
        <f t="shared" si="4"/>
        <v>437596.98</v>
      </c>
      <c r="J23" s="8">
        <f t="shared" si="4"/>
        <v>5632246.57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2014-05-20T18:15:11Z</dcterms:modified>
  <cp:category/>
  <cp:version/>
  <cp:contentType/>
  <cp:contentStatus/>
</cp:coreProperties>
</file>