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<sst xmlns="http://schemas.openxmlformats.org/spreadsheetml/2006/main" count="57" uniqueCount="34">
  <si>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</si>
  <si>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</si>
  <si>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</si>
  <si>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</si>
  <si>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</si>
  <si>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</si>
  <si>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</si>
  <si>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</si>
  <si>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</si>
  <si>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</si>
  <si>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</si>
  <si>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</si>
  <si>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</si>
  <si>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</si>
  <si>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</si>
  <si>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</si>
  <si>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</si>
  <si>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</si>
  <si>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</si>
  <si>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</si>
  <si>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</si>
  <si>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</si>
  <si>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</si>
  <si>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</si>
  <si>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</si>
  <si>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</si>
  <si>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</si>
  <si>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</si>
  <si>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</si>
  <si>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</si>
  <si>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</si>
  <si>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</si>
  <si>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</si>
  <si>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13/05/14 - VENCIMENTO 20/05/14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</si>
</sst>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2182807.61</v>
      </c>
      <c r="C5" s="13">
        <f t="shared" si="0"/>
        <v>2738349.85</v>
      </c>
      <c r="D5" s="13">
        <f t="shared" si="0"/>
        <v>3369576.2</v>
      </c>
      <c r="E5" s="13">
        <f>+E21</f>
        <v>1079221.2</v>
      </c>
      <c r="F5" s="13">
        <f aca="true" t="shared" si="1" ref="F5:I7">+E13+F21</f>
        <v>2106320.07</v>
      </c>
      <c r="G5" s="13">
        <f t="shared" si="1"/>
        <v>3082597.1399999997</v>
      </c>
      <c r="H5" s="13">
        <f t="shared" si="1"/>
        <v>3223791.5500000003</v>
      </c>
      <c r="I5" s="13">
        <f t="shared" si="1"/>
        <v>1902146.21</v>
      </c>
      <c r="J5" s="13">
        <f aca="true" t="shared" si="2" ref="J5:K7">+I13</f>
        <v>545894.6</v>
      </c>
      <c r="K5" s="13">
        <f t="shared" si="2"/>
        <v>784757.75</v>
      </c>
      <c r="L5" s="13">
        <f>SUM(B5:K5)</f>
        <v>21015462.180000003</v>
      </c>
      <c r="M5" s="20"/>
    </row>
    <row r="6" spans="1:13" ht="24" customHeight="1">
      <c r="A6" s="2" t="s">
        <v>27</v>
      </c>
      <c r="B6" s="9">
        <f t="shared" si="0"/>
        <v>-474239.96</v>
      </c>
      <c r="C6" s="9">
        <f t="shared" si="0"/>
        <v>-333389.73</v>
      </c>
      <c r="D6" s="9">
        <f t="shared" si="0"/>
        <v>-372510.53</v>
      </c>
      <c r="E6" s="9">
        <f>+E22</f>
        <v>-116313</v>
      </c>
      <c r="F6" s="9">
        <f t="shared" si="1"/>
        <v>-484521.3</v>
      </c>
      <c r="G6" s="9">
        <f t="shared" si="1"/>
        <v>-515380.26</v>
      </c>
      <c r="H6" s="9">
        <f t="shared" si="1"/>
        <v>-437175.15</v>
      </c>
      <c r="I6" s="9">
        <f t="shared" si="1"/>
        <v>-263742.36</v>
      </c>
      <c r="J6" s="9">
        <f t="shared" si="2"/>
        <v>-78212.01</v>
      </c>
      <c r="K6" s="9">
        <f t="shared" si="2"/>
        <v>-83756.85</v>
      </c>
      <c r="L6" s="9">
        <f>SUM(B6:K6)</f>
        <v>-3159241.15</v>
      </c>
      <c r="M6" s="20"/>
    </row>
    <row r="7" spans="1:13" ht="29.25" customHeight="1">
      <c r="A7" s="7" t="s">
        <v>28</v>
      </c>
      <c r="B7" s="8">
        <f t="shared" si="0"/>
        <v>1708567.65</v>
      </c>
      <c r="C7" s="8">
        <f t="shared" si="0"/>
        <v>2404960.12</v>
      </c>
      <c r="D7" s="8">
        <f t="shared" si="0"/>
        <v>2997065.6700000004</v>
      </c>
      <c r="E7" s="8">
        <f>E23</f>
        <v>962908.2</v>
      </c>
      <c r="F7" s="8">
        <f t="shared" si="1"/>
        <v>1621798.77</v>
      </c>
      <c r="G7" s="8">
        <f t="shared" si="1"/>
        <v>2567216.88</v>
      </c>
      <c r="H7" s="8">
        <f t="shared" si="1"/>
        <v>2786616.4000000004</v>
      </c>
      <c r="I7" s="8">
        <f t="shared" si="1"/>
        <v>1638403.85</v>
      </c>
      <c r="J7" s="8">
        <f t="shared" si="2"/>
        <v>467682.58999999997</v>
      </c>
      <c r="K7" s="8">
        <f t="shared" si="2"/>
        <v>701000.9</v>
      </c>
      <c r="L7" s="8">
        <f>SUM(B7:K7)</f>
        <v>17856221.029999997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1407921.67</v>
      </c>
      <c r="C13" s="13">
        <v>2144667.99</v>
      </c>
      <c r="D13" s="13">
        <v>2479496.72</v>
      </c>
      <c r="E13" s="13">
        <v>1423420.96</v>
      </c>
      <c r="F13" s="13">
        <v>1944361.46</v>
      </c>
      <c r="G13" s="13">
        <v>2577330.45</v>
      </c>
      <c r="H13" s="13">
        <v>1397683.1</v>
      </c>
      <c r="I13" s="13">
        <v>545894.6</v>
      </c>
      <c r="J13" s="13">
        <v>784757.75</v>
      </c>
      <c r="K13" s="13">
        <f>SUM(B13:J13)</f>
        <v>14705534.7</v>
      </c>
    </row>
    <row r="14" spans="1:11" ht="27" customHeight="1">
      <c r="A14" s="2" t="s">
        <v>27</v>
      </c>
      <c r="B14" s="9">
        <v>-377333.96</v>
      </c>
      <c r="C14" s="9">
        <v>-237812.73</v>
      </c>
      <c r="D14" s="9">
        <v>-268821.53</v>
      </c>
      <c r="E14" s="9">
        <v>-379851.3</v>
      </c>
      <c r="F14" s="9">
        <v>-389296.26</v>
      </c>
      <c r="G14" s="9">
        <v>-379455.15</v>
      </c>
      <c r="H14" s="9">
        <v>-196737.36</v>
      </c>
      <c r="I14" s="9">
        <v>-78212.01</v>
      </c>
      <c r="J14" s="9">
        <v>-83756.85</v>
      </c>
      <c r="K14" s="9">
        <f>SUM(B14:J14)</f>
        <v>-2391277.15</v>
      </c>
    </row>
    <row r="15" spans="1:11" ht="27" customHeight="1">
      <c r="A15" s="7" t="s">
        <v>28</v>
      </c>
      <c r="B15" s="8">
        <f>+B13+B14</f>
        <v>1030587.71</v>
      </c>
      <c r="C15" s="8">
        <f aca="true" t="shared" si="3" ref="C15:J15">+C13+C14</f>
        <v>1906855.2600000002</v>
      </c>
      <c r="D15" s="8">
        <f t="shared" si="3"/>
        <v>2210675.1900000004</v>
      </c>
      <c r="E15" s="8">
        <f t="shared" si="3"/>
        <v>1043569.6599999999</v>
      </c>
      <c r="F15" s="8">
        <f t="shared" si="3"/>
        <v>1555065.2</v>
      </c>
      <c r="G15" s="8">
        <f t="shared" si="3"/>
        <v>2197875.3000000003</v>
      </c>
      <c r="H15" s="8">
        <f t="shared" si="3"/>
        <v>1200945.7400000002</v>
      </c>
      <c r="I15" s="8">
        <f t="shared" si="3"/>
        <v>467682.58999999997</v>
      </c>
      <c r="J15" s="8">
        <f t="shared" si="3"/>
        <v>701000.9</v>
      </c>
      <c r="K15" s="8">
        <f>SUM(B15:J15)</f>
        <v>12314257.55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774885.94</v>
      </c>
      <c r="C21" s="13">
        <v>593681.86</v>
      </c>
      <c r="D21" s="13">
        <v>890079.48</v>
      </c>
      <c r="E21" s="13">
        <v>1079221.2</v>
      </c>
      <c r="F21" s="13">
        <v>682899.11</v>
      </c>
      <c r="G21" s="13">
        <v>1138235.68</v>
      </c>
      <c r="H21" s="13">
        <v>646461.1</v>
      </c>
      <c r="I21" s="13">
        <v>504463.11</v>
      </c>
      <c r="J21" s="13">
        <f>SUM(B21:I21)</f>
        <v>6309927.4799999995</v>
      </c>
      <c r="M21" s="15"/>
    </row>
    <row r="22" spans="1:13" ht="27" customHeight="1">
      <c r="A22" s="2" t="s">
        <v>27</v>
      </c>
      <c r="B22" s="10">
        <v>-96906</v>
      </c>
      <c r="C22" s="10">
        <v>-95577</v>
      </c>
      <c r="D22" s="10">
        <v>-103689</v>
      </c>
      <c r="E22" s="10">
        <v>-116313</v>
      </c>
      <c r="F22" s="10">
        <v>-104670</v>
      </c>
      <c r="G22" s="10">
        <v>-126084</v>
      </c>
      <c r="H22" s="10">
        <v>-57720</v>
      </c>
      <c r="I22" s="10">
        <v>-67005</v>
      </c>
      <c r="J22" s="9">
        <f>SUM(B22:I22)</f>
        <v>-767964</v>
      </c>
      <c r="M22" s="15"/>
    </row>
    <row r="23" spans="1:13" ht="29.25" customHeight="1">
      <c r="A23" s="7" t="s">
        <v>28</v>
      </c>
      <c r="B23" s="8">
        <f>+B21+B22</f>
        <v>677979.94</v>
      </c>
      <c r="C23" s="8">
        <f aca="true" t="shared" si="4" ref="C23:J23">+C21+C22</f>
        <v>498104.86</v>
      </c>
      <c r="D23" s="8">
        <f t="shared" si="4"/>
        <v>786390.48</v>
      </c>
      <c r="E23" s="8">
        <f t="shared" si="4"/>
        <v>962908.2</v>
      </c>
      <c r="F23" s="8">
        <f t="shared" si="4"/>
        <v>578229.11</v>
      </c>
      <c r="G23" s="8">
        <f t="shared" si="4"/>
        <v>1012151.6799999999</v>
      </c>
      <c r="H23" s="8">
        <f t="shared" si="4"/>
        <v>588741.1</v>
      </c>
      <c r="I23" s="8">
        <f t="shared" si="4"/>
        <v>437458.11</v>
      </c>
      <c r="J23" s="8">
        <f t="shared" si="4"/>
        <v>5541963.4799999995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2014-05-19T18:54:59Z</dcterms:modified>
  <cp:category/>
  <cp:version/>
  <cp:contentType/>
  <cp:contentStatus/>
</cp:coreProperties>
</file>