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B7"/>
  <c r="D7"/>
  <c r="I11"/>
  <c r="J11"/>
  <c r="K13"/>
  <c r="K14"/>
  <c r="B15"/>
  <c r="C15"/>
  <c r="C7" s="1"/>
  <c r="D15"/>
  <c r="E15"/>
  <c r="F7" s="1"/>
  <c r="F15"/>
  <c r="G7" s="1"/>
  <c r="G15"/>
  <c r="H7" s="1"/>
  <c r="H15"/>
  <c r="I7" s="1"/>
  <c r="I15"/>
  <c r="J7" s="1"/>
  <c r="J15"/>
  <c r="K7" s="1"/>
  <c r="K15"/>
  <c r="J21"/>
  <c r="J22"/>
  <c r="J23" s="1"/>
  <c r="B23"/>
  <c r="C23"/>
  <c r="D23"/>
  <c r="E23"/>
  <c r="E7" s="1"/>
  <c r="F23"/>
  <c r="G23"/>
  <c r="H23"/>
  <c r="I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<sst xmlns="http://schemas.openxmlformats.org/spreadsheetml/2006/main" count="57" uniqueCount="34">
  <si>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</si>
  <si>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</si>
  <si>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</si>
  <si>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</si>
  <si>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</si>
  <si>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</si>
  <si>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</si>
  <si>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</si>
  <si>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</si>
  <si>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</si>
  <si>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</si>
  <si>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</si>
  <si>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</si>
  <si>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</si>
  <si>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</si>
  <si>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</si>
  <si>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</si>
  <si>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</si>
  <si>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</si>
  <si>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</si>
  <si>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</si>
  <si>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</si>
  <si>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</si>
  <si>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</si>
  <si>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</si>
  <si>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</si>
  <si>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</si>
  <si>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</si>
  <si>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</si>
  <si>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</si>
  <si>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</si>
  <si>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</si>
  <si>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</si>
  <si>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12/05/14 - VENCIMENTO 19/05/14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</si>
</sst>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2130754.4</v>
      </c>
      <c r="C5" s="13">
        <f t="shared" si="0"/>
        <v>2671755.9700000002</v>
      </c>
      <c r="D5" s="13">
        <f t="shared" si="0"/>
        <v>3302325.46</v>
      </c>
      <c r="E5" s="13">
        <f>+E21</f>
        <v>1087727.42</v>
      </c>
      <c r="F5" s="13">
        <f t="shared" ref="F5:I7" si="1">+E13+F21</f>
        <v>2037051.6099999999</v>
      </c>
      <c r="G5" s="13">
        <f t="shared" si="1"/>
        <v>2974108.5700000003</v>
      </c>
      <c r="H5" s="13">
        <f t="shared" si="1"/>
        <v>2851243.52</v>
      </c>
      <c r="I5" s="13">
        <f t="shared" si="1"/>
        <v>1851853.06</v>
      </c>
      <c r="J5" s="13">
        <f t="shared" ref="J5:K7" si="2">+I13</f>
        <v>533117.42000000004</v>
      </c>
      <c r="K5" s="13">
        <f t="shared" si="2"/>
        <v>774419.82</v>
      </c>
      <c r="L5" s="13">
        <f>SUM(B5:K5)</f>
        <v>20214357.25</v>
      </c>
      <c r="M5" s="20"/>
    </row>
    <row r="6" spans="1:13" ht="24" customHeight="1">
      <c r="A6" s="2" t="s">
        <v>27</v>
      </c>
      <c r="B6" s="9">
        <f t="shared" si="0"/>
        <v>-99470.7</v>
      </c>
      <c r="C6" s="9">
        <f t="shared" si="0"/>
        <v>-361750.07</v>
      </c>
      <c r="D6" s="9">
        <f t="shared" si="0"/>
        <v>-371389.28</v>
      </c>
      <c r="E6" s="9">
        <f>+E22</f>
        <v>-136143</v>
      </c>
      <c r="F6" s="9">
        <f t="shared" si="1"/>
        <v>-378047.06</v>
      </c>
      <c r="G6" s="9">
        <f t="shared" si="1"/>
        <v>-82427.760000000009</v>
      </c>
      <c r="H6" s="9">
        <f t="shared" si="1"/>
        <v>-342838.38</v>
      </c>
      <c r="I6" s="9">
        <f t="shared" si="1"/>
        <v>-222876.36</v>
      </c>
      <c r="J6" s="9">
        <f t="shared" si="2"/>
        <v>-79557.02</v>
      </c>
      <c r="K6" s="9">
        <f t="shared" si="2"/>
        <v>-92610.8</v>
      </c>
      <c r="L6" s="9">
        <f>SUM(B6:K6)</f>
        <v>-2167110.4299999997</v>
      </c>
      <c r="M6" s="20"/>
    </row>
    <row r="7" spans="1:13" ht="29.25" customHeight="1">
      <c r="A7" s="7" t="s">
        <v>28</v>
      </c>
      <c r="B7" s="8">
        <f t="shared" si="0"/>
        <v>2031283.7</v>
      </c>
      <c r="C7" s="8">
        <f t="shared" si="0"/>
        <v>2310005.9</v>
      </c>
      <c r="D7" s="8">
        <f t="shared" si="0"/>
        <v>2930936.18</v>
      </c>
      <c r="E7" s="8">
        <f>E23</f>
        <v>951584.41999999993</v>
      </c>
      <c r="F7" s="8">
        <f t="shared" si="1"/>
        <v>1659004.5499999998</v>
      </c>
      <c r="G7" s="8">
        <f t="shared" si="1"/>
        <v>2891680.81</v>
      </c>
      <c r="H7" s="8">
        <f t="shared" si="1"/>
        <v>2508405.14</v>
      </c>
      <c r="I7" s="8">
        <f t="shared" si="1"/>
        <v>1628976.7000000002</v>
      </c>
      <c r="J7" s="8">
        <f t="shared" si="2"/>
        <v>453560.4</v>
      </c>
      <c r="K7" s="8">
        <f t="shared" si="2"/>
        <v>681809.0199999999</v>
      </c>
      <c r="L7" s="8">
        <f>SUM(B7:K7)</f>
        <v>18047246.82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1368398.92</v>
      </c>
      <c r="C13" s="13">
        <v>2099151.39</v>
      </c>
      <c r="D13" s="13">
        <v>2416931.14</v>
      </c>
      <c r="E13" s="13">
        <v>1367735.04</v>
      </c>
      <c r="F13" s="13">
        <v>1855376.56</v>
      </c>
      <c r="G13" s="13">
        <v>2193116.56</v>
      </c>
      <c r="H13" s="13">
        <v>1356271.35</v>
      </c>
      <c r="I13" s="13">
        <v>533117.42000000004</v>
      </c>
      <c r="J13" s="13">
        <v>774419.82</v>
      </c>
      <c r="K13" s="13">
        <f>SUM(B13:J13)</f>
        <v>13964518.200000001</v>
      </c>
    </row>
    <row r="14" spans="1:13" ht="27" customHeight="1">
      <c r="A14" s="2" t="s">
        <v>27</v>
      </c>
      <c r="B14" s="9">
        <v>10107.299999999999</v>
      </c>
      <c r="C14" s="9">
        <v>-257887.07</v>
      </c>
      <c r="D14" s="9">
        <v>-250621.28</v>
      </c>
      <c r="E14" s="9">
        <v>-262709.06</v>
      </c>
      <c r="F14" s="9">
        <v>61806.239999999998</v>
      </c>
      <c r="G14" s="9">
        <v>-276154.38</v>
      </c>
      <c r="H14" s="9">
        <v>-149133.35999999999</v>
      </c>
      <c r="I14" s="9">
        <v>-79557.02</v>
      </c>
      <c r="J14" s="9">
        <v>-92610.8</v>
      </c>
      <c r="K14" s="9">
        <f>SUM(B14:J14)</f>
        <v>-1296759.4300000002</v>
      </c>
    </row>
    <row r="15" spans="1:13" ht="27" customHeight="1">
      <c r="A15" s="7" t="s">
        <v>28</v>
      </c>
      <c r="B15" s="8">
        <f>+B13+B14</f>
        <v>1378506.22</v>
      </c>
      <c r="C15" s="8">
        <f t="shared" ref="C15:J15" si="3">+C13+C14</f>
        <v>1841264.32</v>
      </c>
      <c r="D15" s="8">
        <f t="shared" si="3"/>
        <v>2166309.8600000003</v>
      </c>
      <c r="E15" s="8">
        <f t="shared" si="3"/>
        <v>1105025.98</v>
      </c>
      <c r="F15" s="8">
        <f t="shared" si="3"/>
        <v>1917182.8</v>
      </c>
      <c r="G15" s="8">
        <f t="shared" si="3"/>
        <v>1916962.1800000002</v>
      </c>
      <c r="H15" s="8">
        <f t="shared" si="3"/>
        <v>1207137.9900000002</v>
      </c>
      <c r="I15" s="8">
        <f t="shared" si="3"/>
        <v>453560.4</v>
      </c>
      <c r="J15" s="8">
        <f t="shared" si="3"/>
        <v>681809.0199999999</v>
      </c>
      <c r="K15" s="8">
        <f>SUM(B15:J15)</f>
        <v>12667758.770000001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762355.48</v>
      </c>
      <c r="C21" s="13">
        <v>572604.57999999996</v>
      </c>
      <c r="D21" s="13">
        <v>885394.32</v>
      </c>
      <c r="E21" s="13">
        <v>1087727.42</v>
      </c>
      <c r="F21" s="13">
        <v>669316.56999999995</v>
      </c>
      <c r="G21" s="13">
        <v>1118732.01</v>
      </c>
      <c r="H21" s="13">
        <v>658126.96</v>
      </c>
      <c r="I21" s="13">
        <v>495581.71</v>
      </c>
      <c r="J21" s="13">
        <f>SUM(B21:I21)</f>
        <v>6249839.0499999998</v>
      </c>
      <c r="M21" s="15"/>
    </row>
    <row r="22" spans="1:13" ht="27" customHeight="1">
      <c r="A22" s="2" t="s">
        <v>27</v>
      </c>
      <c r="B22" s="10">
        <v>-109578</v>
      </c>
      <c r="C22" s="10">
        <v>-103863</v>
      </c>
      <c r="D22" s="10">
        <v>-120768</v>
      </c>
      <c r="E22" s="10">
        <v>-136143</v>
      </c>
      <c r="F22" s="10">
        <v>-115338</v>
      </c>
      <c r="G22" s="10">
        <v>-144234</v>
      </c>
      <c r="H22" s="10">
        <v>-66684</v>
      </c>
      <c r="I22" s="10">
        <v>-73743</v>
      </c>
      <c r="J22" s="9">
        <f>SUM(B22:I22)</f>
        <v>-870351</v>
      </c>
      <c r="M22" s="15"/>
    </row>
    <row r="23" spans="1:13" ht="29.25" customHeight="1">
      <c r="A23" s="7" t="s">
        <v>28</v>
      </c>
      <c r="B23" s="8">
        <f>+B21+B22</f>
        <v>652777.48</v>
      </c>
      <c r="C23" s="8">
        <f t="shared" ref="C23:J23" si="4">+C21+C22</f>
        <v>468741.57999999996</v>
      </c>
      <c r="D23" s="8">
        <f t="shared" si="4"/>
        <v>764626.32</v>
      </c>
      <c r="E23" s="8">
        <f t="shared" si="4"/>
        <v>951584.41999999993</v>
      </c>
      <c r="F23" s="8">
        <f t="shared" si="4"/>
        <v>553978.56999999995</v>
      </c>
      <c r="G23" s="8">
        <f t="shared" si="4"/>
        <v>974498.01</v>
      </c>
      <c r="H23" s="8">
        <f t="shared" si="4"/>
        <v>591442.96</v>
      </c>
      <c r="I23" s="8">
        <f t="shared" si="4"/>
        <v>421838.71</v>
      </c>
      <c r="J23" s="8">
        <f t="shared" si="4"/>
        <v>5379488.0499999998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2014-05-16T18:24:36Z</dcterms:modified>
</cp:coreProperties>
</file>