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<sst xmlns="http://schemas.openxmlformats.org/spreadsheetml/2006/main" count="57" uniqueCount="34">
  <si>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</si>
  <si>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</si>
  <si>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</si>
  <si>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</si>
  <si>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</si>
  <si>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</si>
  <si>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</si>
  <si>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</si>
  <si>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</si>
  <si>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</si>
  <si>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</si>
  <si>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</si>
  <si>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</si>
  <si>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</si>
  <si>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</si>
  <si>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</si>
  <si>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</si>
  <si>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</si>
  <si>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</si>
  <si>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</si>
  <si>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</si>
  <si>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</si>
  <si>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</si>
  <si>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</si>
  <si>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</si>
  <si>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</si>
  <si>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</si>
  <si>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</si>
  <si>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</si>
  <si>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</si>
  <si>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</si>
  <si>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</si>
  <si>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</si>
  <si>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10/05/14 - VENCIMENTO 16/05/14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</si>
</sst>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37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1422370.83</v>
      </c>
      <c r="C5" s="13">
        <f t="shared" si="0"/>
        <v>1667944.01</v>
      </c>
      <c r="D5" s="13">
        <f t="shared" si="0"/>
        <v>2410726.17</v>
      </c>
      <c r="E5" s="13">
        <f>+E21</f>
        <v>852041.71</v>
      </c>
      <c r="F5" s="13">
        <f aca="true" t="shared" si="1" ref="F5:I7">+E13+F21</f>
        <v>1242755.52</v>
      </c>
      <c r="G5" s="13">
        <f t="shared" si="1"/>
        <v>2040396.9</v>
      </c>
      <c r="H5" s="13">
        <f t="shared" si="1"/>
        <v>1998886.09</v>
      </c>
      <c r="I5" s="13">
        <f t="shared" si="1"/>
        <v>1070844.77</v>
      </c>
      <c r="J5" s="13">
        <f aca="true" t="shared" si="2" ref="J5:K7">+I13</f>
        <v>280094.68</v>
      </c>
      <c r="K5" s="13">
        <f t="shared" si="2"/>
        <v>488387.04</v>
      </c>
      <c r="L5" s="13">
        <f>SUM(B5:K5)</f>
        <v>13474447.719999999</v>
      </c>
      <c r="M5" s="20"/>
    </row>
    <row r="6" spans="1:13" ht="24" customHeight="1">
      <c r="A6" s="2" t="s">
        <v>27</v>
      </c>
      <c r="B6" s="9">
        <f t="shared" si="0"/>
        <v>-232128</v>
      </c>
      <c r="C6" s="9">
        <f t="shared" si="0"/>
        <v>-284094.4</v>
      </c>
      <c r="D6" s="9">
        <f t="shared" si="0"/>
        <v>-323079.1</v>
      </c>
      <c r="E6" s="9">
        <f>+E22</f>
        <v>-141267</v>
      </c>
      <c r="F6" s="9">
        <f t="shared" si="1"/>
        <v>-223642.18</v>
      </c>
      <c r="G6" s="9">
        <f t="shared" si="1"/>
        <v>-265976.65</v>
      </c>
      <c r="H6" s="9">
        <f t="shared" si="1"/>
        <v>-212226.35</v>
      </c>
      <c r="I6" s="9">
        <f t="shared" si="1"/>
        <v>-188583</v>
      </c>
      <c r="J6" s="9">
        <f t="shared" si="2"/>
        <v>-31689.02</v>
      </c>
      <c r="K6" s="9">
        <f t="shared" si="2"/>
        <v>-63915.13</v>
      </c>
      <c r="L6" s="9">
        <f>SUM(B6:K6)</f>
        <v>-1966600.83</v>
      </c>
      <c r="M6" s="20"/>
    </row>
    <row r="7" spans="1:13" ht="29.25" customHeight="1">
      <c r="A7" s="7" t="s">
        <v>28</v>
      </c>
      <c r="B7" s="8">
        <f t="shared" si="0"/>
        <v>1190242.83</v>
      </c>
      <c r="C7" s="8">
        <f t="shared" si="0"/>
        <v>1383849.61</v>
      </c>
      <c r="D7" s="8">
        <f t="shared" si="0"/>
        <v>2087647.0699999998</v>
      </c>
      <c r="E7" s="8">
        <f>E23</f>
        <v>710774.71</v>
      </c>
      <c r="F7" s="8">
        <f t="shared" si="1"/>
        <v>1019113.3400000001</v>
      </c>
      <c r="G7" s="8">
        <f t="shared" si="1"/>
        <v>1774420.25</v>
      </c>
      <c r="H7" s="8">
        <f t="shared" si="1"/>
        <v>1786659.74</v>
      </c>
      <c r="I7" s="8">
        <f t="shared" si="1"/>
        <v>882261.77</v>
      </c>
      <c r="J7" s="8">
        <f t="shared" si="2"/>
        <v>248405.66</v>
      </c>
      <c r="K7" s="8">
        <f t="shared" si="2"/>
        <v>424471.91</v>
      </c>
      <c r="L7" s="8">
        <f>SUM(B7:K7)</f>
        <v>11507846.889999999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816443.05</v>
      </c>
      <c r="C13" s="13">
        <v>1229873.06</v>
      </c>
      <c r="D13" s="13">
        <v>1689017.26</v>
      </c>
      <c r="E13" s="13">
        <v>744263.04</v>
      </c>
      <c r="F13" s="13">
        <v>1140119.53</v>
      </c>
      <c r="G13" s="13">
        <v>1454643.04</v>
      </c>
      <c r="H13" s="13">
        <v>716417.12</v>
      </c>
      <c r="I13" s="13">
        <v>280094.68</v>
      </c>
      <c r="J13" s="13">
        <v>488387.04</v>
      </c>
      <c r="K13" s="13">
        <f>SUM(B13:J13)</f>
        <v>8559257.82</v>
      </c>
      <c r="M13" s="28"/>
    </row>
    <row r="14" spans="1:13" ht="27" customHeight="1">
      <c r="A14" s="2" t="s">
        <v>27</v>
      </c>
      <c r="B14" s="9">
        <v>-121713</v>
      </c>
      <c r="C14" s="9">
        <v>-176916.4</v>
      </c>
      <c r="D14" s="9">
        <v>-189018.1</v>
      </c>
      <c r="E14" s="9">
        <v>-109006.18</v>
      </c>
      <c r="F14" s="9">
        <v>-121727.65</v>
      </c>
      <c r="G14" s="9">
        <v>-142149.35</v>
      </c>
      <c r="H14" s="9">
        <v>-120804</v>
      </c>
      <c r="I14" s="9">
        <v>-31689.02</v>
      </c>
      <c r="J14" s="9">
        <v>-63915.13</v>
      </c>
      <c r="K14" s="9">
        <f>SUM(B14:J14)</f>
        <v>-1076938.8299999998</v>
      </c>
      <c r="M14" s="28"/>
    </row>
    <row r="15" spans="1:13" ht="27" customHeight="1">
      <c r="A15" s="7" t="s">
        <v>28</v>
      </c>
      <c r="B15" s="8">
        <f>+B13+B14</f>
        <v>694730.05</v>
      </c>
      <c r="C15" s="8">
        <f aca="true" t="shared" si="3" ref="C15:J15">+C13+C14</f>
        <v>1052956.6600000001</v>
      </c>
      <c r="D15" s="8">
        <f t="shared" si="3"/>
        <v>1499999.16</v>
      </c>
      <c r="E15" s="8">
        <f t="shared" si="3"/>
        <v>635256.8600000001</v>
      </c>
      <c r="F15" s="8">
        <f t="shared" si="3"/>
        <v>1018391.88</v>
      </c>
      <c r="G15" s="8">
        <f t="shared" si="3"/>
        <v>1312493.69</v>
      </c>
      <c r="H15" s="8">
        <f t="shared" si="3"/>
        <v>595613.12</v>
      </c>
      <c r="I15" s="8">
        <f t="shared" si="3"/>
        <v>248405.66</v>
      </c>
      <c r="J15" s="8">
        <f t="shared" si="3"/>
        <v>424471.91</v>
      </c>
      <c r="K15" s="8">
        <f>SUM(B15:J15)</f>
        <v>7482318.990000001</v>
      </c>
      <c r="M15" s="28"/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605927.78</v>
      </c>
      <c r="C21" s="13">
        <v>438070.95</v>
      </c>
      <c r="D21" s="13">
        <v>721708.91</v>
      </c>
      <c r="E21" s="13">
        <v>852041.71</v>
      </c>
      <c r="F21" s="13">
        <v>498492.48</v>
      </c>
      <c r="G21" s="13">
        <v>900277.37</v>
      </c>
      <c r="H21" s="13">
        <v>544243.05</v>
      </c>
      <c r="I21" s="13">
        <v>354427.65</v>
      </c>
      <c r="J21" s="13">
        <f>SUM(B21:I21)</f>
        <v>4915189.9</v>
      </c>
      <c r="M21" s="15"/>
    </row>
    <row r="22" spans="1:13" ht="27" customHeight="1">
      <c r="A22" s="2" t="s">
        <v>27</v>
      </c>
      <c r="B22" s="10">
        <v>-110415</v>
      </c>
      <c r="C22" s="10">
        <v>-107178</v>
      </c>
      <c r="D22" s="10">
        <v>-134061</v>
      </c>
      <c r="E22" s="10">
        <v>-141267</v>
      </c>
      <c r="F22" s="10">
        <v>-114636</v>
      </c>
      <c r="G22" s="10">
        <v>-144249</v>
      </c>
      <c r="H22" s="10">
        <v>-70077</v>
      </c>
      <c r="I22" s="10">
        <v>-67779</v>
      </c>
      <c r="J22" s="9">
        <f>SUM(B22:I22)</f>
        <v>-889662</v>
      </c>
      <c r="M22" s="15"/>
    </row>
    <row r="23" spans="1:13" ht="29.25" customHeight="1">
      <c r="A23" s="7" t="s">
        <v>28</v>
      </c>
      <c r="B23" s="8">
        <f>+B21+B22</f>
        <v>495512.78</v>
      </c>
      <c r="C23" s="8">
        <f aca="true" t="shared" si="4" ref="C23:J23">+C21+C22</f>
        <v>330892.95</v>
      </c>
      <c r="D23" s="8">
        <f t="shared" si="4"/>
        <v>587647.91</v>
      </c>
      <c r="E23" s="8">
        <f t="shared" si="4"/>
        <v>710774.71</v>
      </c>
      <c r="F23" s="8">
        <f t="shared" si="4"/>
        <v>383856.48</v>
      </c>
      <c r="G23" s="8">
        <f t="shared" si="4"/>
        <v>756028.37</v>
      </c>
      <c r="H23" s="8">
        <f t="shared" si="4"/>
        <v>474166.05000000005</v>
      </c>
      <c r="I23" s="8">
        <f t="shared" si="4"/>
        <v>286648.65</v>
      </c>
      <c r="J23" s="8">
        <f t="shared" si="4"/>
        <v>4025527.9000000004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2014-05-15T19:32:25Z</dcterms:modified>
  <cp:category/>
  <cp:version/>
  <cp:contentType/>
  <cp:contentStatus/>
</cp:coreProperties>
</file>