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<sst xmlns="http://schemas.openxmlformats.org/spreadsheetml/2006/main" count="57" uniqueCount="34">
  <si>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</si>
  <si>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</si>
  <si>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</si>
  <si>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</si>
  <si>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</si>
  <si>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</si>
  <si>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</si>
  <si>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</si>
  <si>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</si>
  <si>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</si>
  <si>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</si>
  <si>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</si>
  <si>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</si>
  <si>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</si>
  <si>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</si>
  <si>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</si>
  <si>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</si>
  <si>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</si>
  <si>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</si>
  <si>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</si>
  <si>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</si>
  <si>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</si>
  <si>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</si>
  <si>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</si>
  <si>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</si>
  <si>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</si>
  <si>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</si>
  <si>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</si>
  <si>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</si>
  <si>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</si>
  <si>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</si>
  <si>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</si>
  <si>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</si>
  <si>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09/05/14 - VENCIMENTO 16/05/14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</si>
</sst>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87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2204661.5700000003</v>
      </c>
      <c r="C5" s="13">
        <f t="shared" si="0"/>
        <v>2737077.3200000003</v>
      </c>
      <c r="D5" s="13">
        <f t="shared" si="0"/>
        <v>3412984.63</v>
      </c>
      <c r="E5" s="13">
        <f>+E21</f>
        <v>1162471.32</v>
      </c>
      <c r="F5" s="13">
        <f aca="true" t="shared" si="1" ref="F5:I7">+E13+F21</f>
        <v>2096504.2000000002</v>
      </c>
      <c r="G5" s="13">
        <f t="shared" si="1"/>
        <v>3124884.84</v>
      </c>
      <c r="H5" s="13">
        <f t="shared" si="1"/>
        <v>3245168.8400000003</v>
      </c>
      <c r="I5" s="13">
        <f t="shared" si="1"/>
        <v>1908984.53</v>
      </c>
      <c r="J5" s="13">
        <f aca="true" t="shared" si="2" ref="J5:K7">+I13</f>
        <v>524100.47</v>
      </c>
      <c r="K5" s="13">
        <f t="shared" si="2"/>
        <v>799737.25</v>
      </c>
      <c r="L5" s="13">
        <f>SUM(B5:K5)</f>
        <v>21216574.97</v>
      </c>
      <c r="M5" s="20"/>
    </row>
    <row r="6" spans="1:13" ht="24" customHeight="1">
      <c r="A6" s="2" t="s">
        <v>27</v>
      </c>
      <c r="B6" s="9">
        <f t="shared" si="0"/>
        <v>-444300.83</v>
      </c>
      <c r="C6" s="9">
        <f t="shared" si="0"/>
        <v>-431028.29000000004</v>
      </c>
      <c r="D6" s="9">
        <f t="shared" si="0"/>
        <v>-527226.12</v>
      </c>
      <c r="E6" s="9">
        <f>+E22</f>
        <v>-215649.32</v>
      </c>
      <c r="F6" s="9">
        <f t="shared" si="1"/>
        <v>-493140.2</v>
      </c>
      <c r="G6" s="9">
        <f t="shared" si="1"/>
        <v>-671444.11</v>
      </c>
      <c r="H6" s="9">
        <f t="shared" si="1"/>
        <v>-622883.64</v>
      </c>
      <c r="I6" s="9">
        <f t="shared" si="1"/>
        <v>-423461.8</v>
      </c>
      <c r="J6" s="9">
        <f t="shared" si="2"/>
        <v>22901.78</v>
      </c>
      <c r="K6" s="9">
        <f t="shared" si="2"/>
        <v>-132584.77</v>
      </c>
      <c r="L6" s="9">
        <f>SUM(B6:K6)</f>
        <v>-3938817.3000000003</v>
      </c>
      <c r="M6" s="20"/>
    </row>
    <row r="7" spans="1:13" ht="29.25" customHeight="1">
      <c r="A7" s="7" t="s">
        <v>28</v>
      </c>
      <c r="B7" s="8">
        <f t="shared" si="0"/>
        <v>1760360.74</v>
      </c>
      <c r="C7" s="8">
        <f t="shared" si="0"/>
        <v>2306049.0300000003</v>
      </c>
      <c r="D7" s="8">
        <f t="shared" si="0"/>
        <v>2885758.51</v>
      </c>
      <c r="E7" s="8">
        <f>E23</f>
        <v>946822</v>
      </c>
      <c r="F7" s="8">
        <f t="shared" si="1"/>
        <v>1603364</v>
      </c>
      <c r="G7" s="8">
        <f t="shared" si="1"/>
        <v>2453440.73</v>
      </c>
      <c r="H7" s="8">
        <f t="shared" si="1"/>
        <v>2622285.2</v>
      </c>
      <c r="I7" s="8">
        <f t="shared" si="1"/>
        <v>1485522.73</v>
      </c>
      <c r="J7" s="8">
        <f t="shared" si="2"/>
        <v>547002.25</v>
      </c>
      <c r="K7" s="8">
        <f t="shared" si="2"/>
        <v>667152.48</v>
      </c>
      <c r="L7" s="8">
        <f>SUM(B7:K7)</f>
        <v>17277757.67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1400225.59</v>
      </c>
      <c r="C13" s="13">
        <v>2129277.35</v>
      </c>
      <c r="D13" s="13">
        <v>2474426.6</v>
      </c>
      <c r="E13" s="13">
        <v>1402112.8</v>
      </c>
      <c r="F13" s="13">
        <v>1944310.89</v>
      </c>
      <c r="G13" s="13">
        <v>2593592.7</v>
      </c>
      <c r="H13" s="13">
        <v>1398723.27</v>
      </c>
      <c r="I13" s="13">
        <v>524100.47</v>
      </c>
      <c r="J13" s="13">
        <v>799737.25</v>
      </c>
      <c r="K13" s="13">
        <f>SUM(B13:J13)</f>
        <v>14666506.92</v>
      </c>
      <c r="M13" s="28"/>
    </row>
    <row r="14" spans="1:13" ht="27" customHeight="1">
      <c r="A14" s="2" t="s">
        <v>27</v>
      </c>
      <c r="B14" s="9">
        <v>-270695.33</v>
      </c>
      <c r="C14" s="9">
        <v>-299935.5</v>
      </c>
      <c r="D14" s="9">
        <v>-361632.12</v>
      </c>
      <c r="E14" s="9">
        <v>-335852.45</v>
      </c>
      <c r="F14" s="9">
        <v>-312219.2</v>
      </c>
      <c r="G14" s="9">
        <v>-412213.17</v>
      </c>
      <c r="H14" s="9">
        <v>-293304.97</v>
      </c>
      <c r="I14" s="9">
        <v>22901.78</v>
      </c>
      <c r="J14" s="9">
        <v>-132584.77</v>
      </c>
      <c r="K14" s="9">
        <f>SUM(B14:J14)</f>
        <v>-2395535.7300000004</v>
      </c>
      <c r="M14" s="28"/>
    </row>
    <row r="15" spans="1:13" ht="27" customHeight="1">
      <c r="A15" s="7" t="s">
        <v>28</v>
      </c>
      <c r="B15" s="8">
        <f>+B13+B14</f>
        <v>1129530.26</v>
      </c>
      <c r="C15" s="8">
        <f aca="true" t="shared" si="3" ref="C15:J15">+C13+C14</f>
        <v>1829341.85</v>
      </c>
      <c r="D15" s="8">
        <f t="shared" si="3"/>
        <v>2112794.48</v>
      </c>
      <c r="E15" s="8">
        <f t="shared" si="3"/>
        <v>1066260.35</v>
      </c>
      <c r="F15" s="8">
        <f t="shared" si="3"/>
        <v>1632091.69</v>
      </c>
      <c r="G15" s="8">
        <f t="shared" si="3"/>
        <v>2181379.5300000003</v>
      </c>
      <c r="H15" s="8">
        <f t="shared" si="3"/>
        <v>1105418.3</v>
      </c>
      <c r="I15" s="8">
        <f t="shared" si="3"/>
        <v>547002.25</v>
      </c>
      <c r="J15" s="8">
        <f t="shared" si="3"/>
        <v>667152.48</v>
      </c>
      <c r="K15" s="8">
        <f>SUM(B15:J15)</f>
        <v>12270971.190000001</v>
      </c>
      <c r="M15" s="28"/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804435.98</v>
      </c>
      <c r="C21" s="13">
        <v>607799.97</v>
      </c>
      <c r="D21" s="13">
        <v>938558.03</v>
      </c>
      <c r="E21" s="13">
        <v>1162471.32</v>
      </c>
      <c r="F21" s="13">
        <v>694391.4</v>
      </c>
      <c r="G21" s="13">
        <v>1180573.95</v>
      </c>
      <c r="H21" s="13">
        <v>651576.14</v>
      </c>
      <c r="I21" s="13">
        <v>510261.26</v>
      </c>
      <c r="J21" s="13">
        <f>SUM(B21:I21)</f>
        <v>6550068.05</v>
      </c>
      <c r="M21" s="15"/>
    </row>
    <row r="22" spans="1:13" ht="27" customHeight="1">
      <c r="A22" s="2" t="s">
        <v>27</v>
      </c>
      <c r="B22" s="10">
        <v>-173605.5</v>
      </c>
      <c r="C22" s="10">
        <v>-131092.79</v>
      </c>
      <c r="D22" s="10">
        <v>-165594</v>
      </c>
      <c r="E22" s="10">
        <v>-215649.32</v>
      </c>
      <c r="F22" s="10">
        <v>-157287.75</v>
      </c>
      <c r="G22" s="10">
        <v>-359224.91</v>
      </c>
      <c r="H22" s="10">
        <v>-210670.47</v>
      </c>
      <c r="I22" s="10">
        <v>-130156.83</v>
      </c>
      <c r="J22" s="9">
        <f>SUM(B22:I22)</f>
        <v>-1543281.57</v>
      </c>
      <c r="M22" s="15"/>
    </row>
    <row r="23" spans="1:13" ht="29.25" customHeight="1">
      <c r="A23" s="7" t="s">
        <v>28</v>
      </c>
      <c r="B23" s="8">
        <f>+B21+B22</f>
        <v>630830.48</v>
      </c>
      <c r="C23" s="8">
        <f aca="true" t="shared" si="4" ref="C23:J23">+C21+C22</f>
        <v>476707.17999999993</v>
      </c>
      <c r="D23" s="8">
        <f t="shared" si="4"/>
        <v>772964.03</v>
      </c>
      <c r="E23" s="8">
        <f t="shared" si="4"/>
        <v>946822</v>
      </c>
      <c r="F23" s="8">
        <f t="shared" si="4"/>
        <v>537103.65</v>
      </c>
      <c r="G23" s="8">
        <f t="shared" si="4"/>
        <v>821349.04</v>
      </c>
      <c r="H23" s="8">
        <f t="shared" si="4"/>
        <v>440905.67000000004</v>
      </c>
      <c r="I23" s="8">
        <f t="shared" si="4"/>
        <v>380104.43</v>
      </c>
      <c r="J23" s="8">
        <f t="shared" si="4"/>
        <v>5006786.4799999995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2014-05-15T19:30:16Z</dcterms:modified>
  <cp:category/>
  <cp:version/>
  <cp:contentType/>
  <cp:contentStatus/>
</cp:coreProperties>
</file>