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<sst xmlns="http://schemas.openxmlformats.org/spreadsheetml/2006/main" count="57" uniqueCount="34">
  <si>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</si>
  <si>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</si>
  <si>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</si>
  <si>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</si>
  <si>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</si>
  <si>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</si>
  <si>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</si>
  <si>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</si>
  <si>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</si>
  <si>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</si>
  <si>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</si>
  <si>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</si>
  <si>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</si>
  <si>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</si>
  <si>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</si>
  <si>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</si>
  <si>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</si>
  <si>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</si>
  <si>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</si>
  <si>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</si>
  <si>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</si>
  <si>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</si>
  <si>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</si>
  <si>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</si>
  <si>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</si>
  <si>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</si>
  <si>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</si>
  <si>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</si>
  <si>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</si>
  <si>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</si>
  <si>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</si>
  <si>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</si>
  <si>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</si>
  <si>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07/05/14 - VENCIMENTO 14/05/14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</si>
</sst>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2257929.33</v>
      </c>
      <c r="C5" s="13">
        <f t="shared" si="0"/>
        <v>2808583.58</v>
      </c>
      <c r="D5" s="13">
        <f t="shared" si="0"/>
        <v>3470067.76</v>
      </c>
      <c r="E5" s="13">
        <f>+E21</f>
        <v>1179665.5</v>
      </c>
      <c r="F5" s="13">
        <f aca="true" t="shared" si="1" ref="F5:I7">+E13+F21</f>
        <v>2137702.45</v>
      </c>
      <c r="G5" s="13">
        <f t="shared" si="1"/>
        <v>3184435.8</v>
      </c>
      <c r="H5" s="13">
        <f t="shared" si="1"/>
        <v>3291805.27</v>
      </c>
      <c r="I5" s="13">
        <f t="shared" si="1"/>
        <v>1959112.6400000001</v>
      </c>
      <c r="J5" s="13">
        <f aca="true" t="shared" si="2" ref="J5:K7">+I13</f>
        <v>554852.54</v>
      </c>
      <c r="K5" s="13">
        <f t="shared" si="2"/>
        <v>802104.28</v>
      </c>
      <c r="L5" s="13">
        <f>SUM(B5:K5)</f>
        <v>21646259.150000002</v>
      </c>
      <c r="M5" s="20"/>
    </row>
    <row r="6" spans="1:13" ht="24" customHeight="1">
      <c r="A6" s="2" t="s">
        <v>27</v>
      </c>
      <c r="B6" s="9">
        <f t="shared" si="0"/>
        <v>-226299.14</v>
      </c>
      <c r="C6" s="9">
        <f t="shared" si="0"/>
        <v>-184390.03</v>
      </c>
      <c r="D6" s="9">
        <f t="shared" si="0"/>
        <v>-168935.93</v>
      </c>
      <c r="E6" s="9">
        <f>+E22</f>
        <v>-133869</v>
      </c>
      <c r="F6" s="9">
        <f t="shared" si="1"/>
        <v>-235773.03</v>
      </c>
      <c r="G6" s="9">
        <f t="shared" si="1"/>
        <v>-247173.31</v>
      </c>
      <c r="H6" s="9">
        <f t="shared" si="1"/>
        <v>-134963.8</v>
      </c>
      <c r="I6" s="9">
        <f t="shared" si="1"/>
        <v>-137194.31</v>
      </c>
      <c r="J6" s="9">
        <f t="shared" si="2"/>
        <v>-79596.88</v>
      </c>
      <c r="K6" s="9">
        <f t="shared" si="2"/>
        <v>18023.73</v>
      </c>
      <c r="L6" s="9">
        <f>SUM(B6:K6)</f>
        <v>-1530171.7000000002</v>
      </c>
      <c r="M6" s="20"/>
    </row>
    <row r="7" spans="1:13" ht="29.25" customHeight="1">
      <c r="A7" s="7" t="s">
        <v>28</v>
      </c>
      <c r="B7" s="8">
        <f t="shared" si="0"/>
        <v>2031630.19</v>
      </c>
      <c r="C7" s="8">
        <f t="shared" si="0"/>
        <v>2624193.55</v>
      </c>
      <c r="D7" s="8">
        <f t="shared" si="0"/>
        <v>3301131.83</v>
      </c>
      <c r="E7" s="8">
        <f>E23</f>
        <v>1045796.5</v>
      </c>
      <c r="F7" s="8">
        <f t="shared" si="1"/>
        <v>1901929.42</v>
      </c>
      <c r="G7" s="8">
        <f t="shared" si="1"/>
        <v>2937262.4899999998</v>
      </c>
      <c r="H7" s="8">
        <f t="shared" si="1"/>
        <v>3156841.47</v>
      </c>
      <c r="I7" s="8">
        <f t="shared" si="1"/>
        <v>1821918.33</v>
      </c>
      <c r="J7" s="8">
        <f t="shared" si="2"/>
        <v>475255.66000000003</v>
      </c>
      <c r="K7" s="8">
        <f t="shared" si="2"/>
        <v>820128.01</v>
      </c>
      <c r="L7" s="8">
        <f>SUM(B7:K7)</f>
        <v>20116087.450000003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1447857.71</v>
      </c>
      <c r="C13" s="13">
        <v>2193689.05</v>
      </c>
      <c r="D13" s="13">
        <v>2527478.75</v>
      </c>
      <c r="E13" s="13">
        <v>1415936.32</v>
      </c>
      <c r="F13" s="13">
        <v>1998546.9</v>
      </c>
      <c r="G13" s="13">
        <v>2619371.7</v>
      </c>
      <c r="H13" s="13">
        <v>1439850.06</v>
      </c>
      <c r="I13" s="13">
        <v>554852.54</v>
      </c>
      <c r="J13" s="13">
        <v>802104.28</v>
      </c>
      <c r="K13" s="13">
        <f>SUM(B13:J13)</f>
        <v>14999687.31</v>
      </c>
    </row>
    <row r="14" spans="1:11" ht="27" customHeight="1">
      <c r="A14" s="2" t="s">
        <v>27</v>
      </c>
      <c r="B14" s="9">
        <v>-118365.14</v>
      </c>
      <c r="C14" s="9">
        <v>-80431.03</v>
      </c>
      <c r="D14" s="9">
        <v>-59621.93</v>
      </c>
      <c r="E14" s="9">
        <v>-118725.03</v>
      </c>
      <c r="F14" s="9">
        <v>-112077.31</v>
      </c>
      <c r="G14" s="9">
        <v>-73316.8</v>
      </c>
      <c r="H14" s="9">
        <v>-63478.31</v>
      </c>
      <c r="I14" s="9">
        <v>-79596.88</v>
      </c>
      <c r="J14" s="9">
        <v>18023.73</v>
      </c>
      <c r="K14" s="9">
        <f>SUM(B14:J14)</f>
        <v>-687588.7000000001</v>
      </c>
    </row>
    <row r="15" spans="1:11" ht="27" customHeight="1">
      <c r="A15" s="7" t="s">
        <v>28</v>
      </c>
      <c r="B15" s="8">
        <f>+B13+B14</f>
        <v>1329492.57</v>
      </c>
      <c r="C15" s="8">
        <f aca="true" t="shared" si="3" ref="C15:J15">+C13+C14</f>
        <v>2113258.02</v>
      </c>
      <c r="D15" s="8">
        <f t="shared" si="3"/>
        <v>2467856.82</v>
      </c>
      <c r="E15" s="8">
        <f t="shared" si="3"/>
        <v>1297211.29</v>
      </c>
      <c r="F15" s="8">
        <f t="shared" si="3"/>
        <v>1886469.5899999999</v>
      </c>
      <c r="G15" s="8">
        <f t="shared" si="3"/>
        <v>2546054.9000000004</v>
      </c>
      <c r="H15" s="8">
        <f t="shared" si="3"/>
        <v>1376371.75</v>
      </c>
      <c r="I15" s="8">
        <f t="shared" si="3"/>
        <v>475255.66000000003</v>
      </c>
      <c r="J15" s="8">
        <f t="shared" si="3"/>
        <v>820128.01</v>
      </c>
      <c r="K15" s="8">
        <f>SUM(B15:J15)</f>
        <v>14312098.61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810071.62</v>
      </c>
      <c r="C21" s="13">
        <v>614894.53</v>
      </c>
      <c r="D21" s="13">
        <v>942589.01</v>
      </c>
      <c r="E21" s="13">
        <v>1179665.5</v>
      </c>
      <c r="F21" s="13">
        <v>721766.13</v>
      </c>
      <c r="G21" s="13">
        <v>1185888.9</v>
      </c>
      <c r="H21" s="13">
        <v>672433.57</v>
      </c>
      <c r="I21" s="13">
        <v>519262.58</v>
      </c>
      <c r="J21" s="13">
        <f>SUM(B21:I21)</f>
        <v>6646571.84</v>
      </c>
      <c r="M21" s="15"/>
    </row>
    <row r="22" spans="1:13" ht="27" customHeight="1">
      <c r="A22" s="2" t="s">
        <v>27</v>
      </c>
      <c r="B22" s="10">
        <v>-107934</v>
      </c>
      <c r="C22" s="10">
        <v>-103959</v>
      </c>
      <c r="D22" s="10">
        <v>-109314</v>
      </c>
      <c r="E22" s="10">
        <v>-133869</v>
      </c>
      <c r="F22" s="10">
        <v>-117048</v>
      </c>
      <c r="G22" s="10">
        <v>-135096</v>
      </c>
      <c r="H22" s="10">
        <v>-61647</v>
      </c>
      <c r="I22" s="10">
        <v>-73716</v>
      </c>
      <c r="J22" s="9">
        <f>SUM(B22:I22)</f>
        <v>-842583</v>
      </c>
      <c r="M22" s="15"/>
    </row>
    <row r="23" spans="1:13" ht="29.25" customHeight="1">
      <c r="A23" s="7" t="s">
        <v>28</v>
      </c>
      <c r="B23" s="8">
        <f>+B21+B22</f>
        <v>702137.62</v>
      </c>
      <c r="C23" s="8">
        <f aca="true" t="shared" si="4" ref="C23:J23">+C21+C22</f>
        <v>510935.53</v>
      </c>
      <c r="D23" s="8">
        <f t="shared" si="4"/>
        <v>833275.01</v>
      </c>
      <c r="E23" s="8">
        <f t="shared" si="4"/>
        <v>1045796.5</v>
      </c>
      <c r="F23" s="8">
        <f t="shared" si="4"/>
        <v>604718.13</v>
      </c>
      <c r="G23" s="8">
        <f t="shared" si="4"/>
        <v>1050792.9</v>
      </c>
      <c r="H23" s="8">
        <f t="shared" si="4"/>
        <v>610786.57</v>
      </c>
      <c r="I23" s="8">
        <f t="shared" si="4"/>
        <v>445546.58</v>
      </c>
      <c r="J23" s="8">
        <f t="shared" si="4"/>
        <v>5803988.84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2014-05-13T18:37:56Z</dcterms:modified>
  <cp:category/>
  <cp:version/>
  <cp:contentType/>
  <cp:contentStatus/>
</cp:coreProperties>
</file>